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mc:AlternateContent xmlns:mc="http://schemas.openxmlformats.org/markup-compatibility/2006">
    <mc:Choice Requires="x15">
      <x15ac:absPath xmlns:x15ac="http://schemas.microsoft.com/office/spreadsheetml/2010/11/ac" url="W:\TTI_ECIS_Intelligence\RisicoProfiel\2022 Risicoprofielen\BIMT\Vragenlijst\"/>
    </mc:Choice>
  </mc:AlternateContent>
  <xr:revisionPtr revIDLastSave="0" documentId="13_ncr:1_{AF1BF7DE-054F-4B0A-A46E-98BE8D7FE85C}" xr6:coauthVersionLast="36" xr6:coauthVersionMax="36" xr10:uidLastSave="{00000000-0000-0000-0000-000000000000}"/>
  <workbookProtection workbookAlgorithmName="SHA-512" workbookHashValue="9yN3+5ooAB1QJVLL8Wnb1ClLsZyX4hGbbPiZD9RbtKxb2UCSuucw82OwpML9IRBFjRF5rd/9+AtEe0GA95P2yA==" workbookSaltValue="d3X+7AA8qrHs1zLGZ6xO6w==" workbookSpinCount="100000" lockStructure="1"/>
  <bookViews>
    <workbookView xWindow="0" yWindow="0" windowWidth="19200" windowHeight="6270" tabRatio="901" xr2:uid="{00000000-000D-0000-FFFF-FFFF00000000}"/>
  </bookViews>
  <sheets>
    <sheet name="Inleiding" sheetId="3" r:id="rId1"/>
    <sheet name="General_Algemeen" sheetId="5" r:id="rId2"/>
    <sheet name="Risiconiveau" sheetId="1" r:id="rId3"/>
    <sheet name="Risicobeheersing" sheetId="21" r:id="rId4"/>
    <sheet name="MIT_Lists" sheetId="22" state="hidden" r:id="rId5"/>
    <sheet name="MIT_controle" sheetId="23" state="hidden" r:id="rId6"/>
    <sheet name="INH_Lists" sheetId="20" state="hidden" r:id="rId7"/>
    <sheet name="Country list" sheetId="15" r:id="rId8"/>
    <sheet name="Begrippenlijst" sheetId="18" r:id="rId9"/>
    <sheet name="Controlemeldingen" sheetId="14" state="hidden" r:id="rId10"/>
  </sheets>
  <definedNames>
    <definedName name="_xlnm.Print_Area" localSheetId="8">Begrippenlijst!$B$1:$D$61</definedName>
    <definedName name="_xlnm.Print_Area" localSheetId="1">General_Algemeen!$A$1:$H$35</definedName>
    <definedName name="_xlnm.Print_Area" localSheetId="3">Risicobeheersing!$A$1:$G$571</definedName>
    <definedName name="_xlnm.Print_Area" localSheetId="2">Risiconiveau!$A$1:$I$161</definedName>
    <definedName name="_xlnm.Print_Titles" localSheetId="3">Risicobeheersing!#REF!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1" l="1"/>
  <c r="B7" i="1" l="1"/>
  <c r="G85" i="1"/>
  <c r="G34" i="5"/>
  <c r="G592" i="21" l="1"/>
  <c r="G590" i="21"/>
  <c r="C590" i="21"/>
  <c r="G589" i="21"/>
  <c r="C589" i="21"/>
  <c r="G588" i="21"/>
  <c r="C588" i="21"/>
  <c r="G581" i="21"/>
  <c r="G580" i="21"/>
  <c r="G579" i="21"/>
  <c r="G570" i="21"/>
  <c r="G567" i="21"/>
  <c r="G566" i="21"/>
  <c r="G565" i="21"/>
  <c r="G564" i="21"/>
  <c r="G563" i="21"/>
  <c r="G562" i="21"/>
  <c r="G559" i="21"/>
  <c r="G558" i="21"/>
  <c r="G555" i="21"/>
  <c r="G554" i="21"/>
  <c r="G553" i="21"/>
  <c r="G552" i="21"/>
  <c r="G548" i="21"/>
  <c r="G547" i="21"/>
  <c r="G546" i="21"/>
  <c r="G545" i="21"/>
  <c r="G544" i="21"/>
  <c r="G541" i="21"/>
  <c r="G540" i="21"/>
  <c r="G539" i="21"/>
  <c r="G538" i="21"/>
  <c r="G537" i="21"/>
  <c r="G529" i="21"/>
  <c r="G526" i="21"/>
  <c r="G525" i="21"/>
  <c r="G524" i="21"/>
  <c r="G523" i="21"/>
  <c r="G522" i="21"/>
  <c r="G521" i="21"/>
  <c r="G518" i="21"/>
  <c r="G517" i="21"/>
  <c r="G516" i="21"/>
  <c r="G515" i="21"/>
  <c r="G514" i="21"/>
  <c r="G513" i="21"/>
  <c r="G509" i="21"/>
  <c r="G506" i="21"/>
  <c r="G503" i="21"/>
  <c r="G501" i="21"/>
  <c r="G500" i="21"/>
  <c r="G499" i="21"/>
  <c r="G498" i="21"/>
  <c r="G495" i="21"/>
  <c r="G494" i="21"/>
  <c r="G493" i="21"/>
  <c r="G492" i="21"/>
  <c r="G489" i="21"/>
  <c r="G488" i="21"/>
  <c r="G487" i="21"/>
  <c r="G486" i="21"/>
  <c r="G485" i="21"/>
  <c r="G484" i="21"/>
  <c r="G483" i="21"/>
  <c r="G480" i="21"/>
  <c r="G479" i="21"/>
  <c r="G478" i="21"/>
  <c r="G477" i="21"/>
  <c r="G476" i="21"/>
  <c r="G475" i="21"/>
  <c r="G474" i="21"/>
  <c r="G471" i="21"/>
  <c r="G470" i="21"/>
  <c r="G469" i="21"/>
  <c r="G468" i="21"/>
  <c r="G467" i="21"/>
  <c r="G466" i="21"/>
  <c r="G465" i="21"/>
  <c r="G460" i="21"/>
  <c r="G458" i="21"/>
  <c r="G455" i="21"/>
  <c r="G452" i="21"/>
  <c r="G450" i="21"/>
  <c r="G449" i="21"/>
  <c r="G448" i="21"/>
  <c r="G447" i="21"/>
  <c r="G444" i="21"/>
  <c r="G443" i="21"/>
  <c r="G442" i="21"/>
  <c r="G441" i="21"/>
  <c r="G438" i="21"/>
  <c r="G437" i="21"/>
  <c r="G436" i="21"/>
  <c r="G435" i="21"/>
  <c r="G434" i="21"/>
  <c r="G431" i="21"/>
  <c r="G430" i="21"/>
  <c r="G429" i="21"/>
  <c r="G428" i="21"/>
  <c r="G427" i="21"/>
  <c r="G426" i="21"/>
  <c r="G425" i="21"/>
  <c r="G422" i="21"/>
  <c r="G421" i="21"/>
  <c r="G420" i="21"/>
  <c r="G419" i="21"/>
  <c r="G418" i="21"/>
  <c r="G417" i="21"/>
  <c r="G416" i="21"/>
  <c r="G413" i="21"/>
  <c r="G406" i="21"/>
  <c r="G403" i="21"/>
  <c r="G402" i="21"/>
  <c r="G401" i="21"/>
  <c r="G400" i="21"/>
  <c r="G399" i="21"/>
  <c r="G398" i="21"/>
  <c r="G397" i="21"/>
  <c r="G393" i="21"/>
  <c r="G390" i="21"/>
  <c r="G389" i="21"/>
  <c r="G388" i="21"/>
  <c r="G387" i="21"/>
  <c r="G386" i="21"/>
  <c r="G385" i="21"/>
  <c r="G384" i="21"/>
  <c r="G378" i="21"/>
  <c r="G375" i="21"/>
  <c r="G374" i="21"/>
  <c r="G373" i="21"/>
  <c r="G372" i="21"/>
  <c r="G371" i="21"/>
  <c r="G368" i="21"/>
  <c r="G367" i="21"/>
  <c r="G364" i="21"/>
  <c r="G361" i="21"/>
  <c r="G360" i="21"/>
  <c r="G359" i="21"/>
  <c r="G358" i="21"/>
  <c r="G357" i="21"/>
  <c r="G356" i="21"/>
  <c r="G355" i="21"/>
  <c r="G354" i="21"/>
  <c r="G353" i="21"/>
  <c r="G349" i="21"/>
  <c r="G346" i="21"/>
  <c r="G343" i="21"/>
  <c r="G339" i="21"/>
  <c r="G338" i="21"/>
  <c r="G336" i="21"/>
  <c r="G335" i="21"/>
  <c r="G334" i="21"/>
  <c r="G333" i="21"/>
  <c r="G332" i="21"/>
  <c r="G331" i="21"/>
  <c r="G327" i="21"/>
  <c r="G326" i="21"/>
  <c r="G325" i="21"/>
  <c r="G324" i="21"/>
  <c r="G323" i="21"/>
  <c r="G320" i="21"/>
  <c r="G316" i="21"/>
  <c r="G313" i="21"/>
  <c r="G312" i="21"/>
  <c r="G311" i="21"/>
  <c r="G308" i="21"/>
  <c r="G307" i="21"/>
  <c r="G306" i="21"/>
  <c r="G305" i="21"/>
  <c r="G304" i="21"/>
  <c r="G303" i="21"/>
  <c r="G302" i="21"/>
  <c r="G301" i="21"/>
  <c r="G300" i="21"/>
  <c r="G296" i="21"/>
  <c r="G292" i="21"/>
  <c r="G289" i="21"/>
  <c r="G288" i="21"/>
  <c r="G287" i="21"/>
  <c r="G286" i="21"/>
  <c r="G285" i="21"/>
  <c r="G284" i="21"/>
  <c r="G283" i="21"/>
  <c r="G279" i="21"/>
  <c r="G276" i="21"/>
  <c r="G273" i="21"/>
  <c r="G270" i="21"/>
  <c r="G269" i="21"/>
  <c r="G268" i="21"/>
  <c r="G266" i="21"/>
  <c r="G264" i="21"/>
  <c r="G262" i="21"/>
  <c r="G261" i="21"/>
  <c r="G259" i="21"/>
  <c r="G257" i="21"/>
  <c r="G255" i="21"/>
  <c r="G252" i="21"/>
  <c r="G251" i="21"/>
  <c r="G250" i="21"/>
  <c r="G249" i="21"/>
  <c r="G248" i="21"/>
  <c r="G247" i="21"/>
  <c r="G246" i="21"/>
  <c r="G245" i="21"/>
  <c r="G244" i="21"/>
  <c r="G243" i="21"/>
  <c r="G240" i="21"/>
  <c r="G239" i="21"/>
  <c r="G236" i="21"/>
  <c r="G235" i="21"/>
  <c r="G234" i="21"/>
  <c r="G233" i="21"/>
  <c r="G232" i="21"/>
  <c r="G231" i="21"/>
  <c r="G230" i="21"/>
  <c r="G227" i="21"/>
  <c r="G226" i="21"/>
  <c r="G225" i="21"/>
  <c r="G221" i="21"/>
  <c r="G219" i="21"/>
  <c r="G216" i="21"/>
  <c r="G215" i="21"/>
  <c r="G214" i="21"/>
  <c r="G213" i="21"/>
  <c r="G212" i="21"/>
  <c r="G211" i="21"/>
  <c r="G207" i="21"/>
  <c r="G206" i="21"/>
  <c r="G205" i="21"/>
  <c r="G204" i="21"/>
  <c r="G200" i="21"/>
  <c r="G199" i="21"/>
  <c r="G198" i="21"/>
  <c r="G197" i="21"/>
  <c r="G196" i="21"/>
  <c r="G195" i="21"/>
  <c r="G194" i="21"/>
  <c r="G193" i="21"/>
  <c r="G192" i="21"/>
  <c r="G191" i="21"/>
  <c r="G187" i="21"/>
  <c r="G186" i="21"/>
  <c r="G183" i="21"/>
  <c r="G182" i="21"/>
  <c r="G181" i="21"/>
  <c r="G180" i="21"/>
  <c r="G179" i="21"/>
  <c r="G178" i="21"/>
  <c r="G177" i="21"/>
  <c r="G176" i="21"/>
  <c r="G175" i="21"/>
  <c r="G172" i="21"/>
  <c r="G171" i="21"/>
  <c r="G168" i="21"/>
  <c r="G167" i="21"/>
  <c r="G166" i="21"/>
  <c r="G165" i="21"/>
  <c r="G164" i="21"/>
  <c r="G163" i="21"/>
  <c r="G162" i="21"/>
  <c r="G161" i="21"/>
  <c r="G160" i="21"/>
  <c r="G159" i="21"/>
  <c r="G156" i="21"/>
  <c r="G155" i="21"/>
  <c r="G154" i="21"/>
  <c r="G151" i="21"/>
  <c r="G150" i="21"/>
  <c r="G149" i="21"/>
  <c r="G145" i="21"/>
  <c r="G144" i="21"/>
  <c r="G143" i="21"/>
  <c r="G142" i="21"/>
  <c r="G141" i="21"/>
  <c r="G140" i="21"/>
  <c r="G136" i="21"/>
  <c r="G135" i="21"/>
  <c r="G134" i="21"/>
  <c r="G133" i="21"/>
  <c r="G132" i="21"/>
  <c r="G131" i="21"/>
  <c r="G130" i="21"/>
  <c r="G129" i="21"/>
  <c r="G128" i="21"/>
  <c r="G127" i="21"/>
  <c r="G126" i="21"/>
  <c r="G125" i="21"/>
  <c r="G124" i="21"/>
  <c r="G123" i="21"/>
  <c r="G122" i="21"/>
  <c r="G121" i="21"/>
  <c r="G120" i="21"/>
  <c r="G119" i="21"/>
  <c r="G118" i="21"/>
  <c r="G112" i="21"/>
  <c r="G109" i="21"/>
  <c r="G108" i="21"/>
  <c r="G107" i="21"/>
  <c r="G104" i="21"/>
  <c r="G103" i="21"/>
  <c r="G102" i="21"/>
  <c r="G101" i="21"/>
  <c r="G100" i="21"/>
  <c r="G97" i="21"/>
  <c r="G96" i="21"/>
  <c r="G95" i="21"/>
  <c r="G94" i="21"/>
  <c r="G93" i="21"/>
  <c r="G92" i="21"/>
  <c r="G91" i="21"/>
  <c r="G88" i="21"/>
  <c r="G86" i="21"/>
  <c r="G83" i="21"/>
  <c r="G79" i="21"/>
  <c r="G76" i="21"/>
  <c r="G75" i="21"/>
  <c r="G74" i="21"/>
  <c r="G73" i="21"/>
  <c r="G72" i="21"/>
  <c r="G71" i="21"/>
  <c r="G68" i="21"/>
  <c r="G67" i="21"/>
  <c r="G64" i="21"/>
  <c r="G63" i="21"/>
  <c r="G62" i="21"/>
  <c r="G61" i="21"/>
  <c r="G60" i="21"/>
  <c r="G59" i="21"/>
  <c r="G55" i="21"/>
  <c r="G54" i="21"/>
  <c r="G53" i="21"/>
  <c r="G52" i="21"/>
  <c r="G51" i="21"/>
  <c r="G50" i="21"/>
  <c r="G46" i="21"/>
  <c r="G43" i="21"/>
  <c r="G42" i="21"/>
  <c r="G41" i="21"/>
  <c r="G40" i="21"/>
  <c r="G39" i="21"/>
  <c r="G38" i="21"/>
  <c r="G37" i="21"/>
  <c r="G36" i="21"/>
  <c r="G35" i="21"/>
  <c r="G34" i="21"/>
  <c r="G33" i="21"/>
  <c r="G32" i="21"/>
  <c r="G28" i="21"/>
  <c r="G27" i="21"/>
  <c r="G24" i="21"/>
  <c r="G23" i="21"/>
  <c r="G22" i="21"/>
  <c r="G21" i="21"/>
  <c r="G19" i="21"/>
  <c r="G16" i="21"/>
  <c r="G33" i="5" l="1"/>
  <c r="B7" i="5" l="1"/>
  <c r="G100" i="1" l="1"/>
  <c r="G98" i="1"/>
  <c r="G96" i="1"/>
  <c r="G95" i="1"/>
  <c r="G94" i="1"/>
  <c r="G93" i="1"/>
  <c r="G92" i="1"/>
  <c r="G60" i="1"/>
  <c r="G52" i="1"/>
  <c r="G49" i="1"/>
  <c r="G27" i="1"/>
  <c r="G26" i="1"/>
  <c r="G25" i="1"/>
  <c r="G24" i="1"/>
  <c r="G23" i="1"/>
  <c r="G22" i="1"/>
  <c r="G21" i="1"/>
  <c r="G20" i="1"/>
  <c r="G19" i="1"/>
  <c r="G18" i="1"/>
  <c r="G17" i="1"/>
  <c r="G16" i="1"/>
  <c r="G15" i="1"/>
  <c r="G30" i="1"/>
  <c r="G160" i="1"/>
  <c r="G149" i="1"/>
  <c r="G145" i="1"/>
  <c r="G70" i="1"/>
  <c r="G50" i="1"/>
  <c r="G22" i="5" l="1"/>
  <c r="G138" i="1" l="1"/>
  <c r="G137" i="1"/>
  <c r="G136" i="1"/>
  <c r="G99" i="1"/>
  <c r="G97" i="1"/>
  <c r="G126" i="1" l="1"/>
  <c r="G125" i="1"/>
  <c r="G105" i="1" l="1"/>
  <c r="G107" i="1"/>
  <c r="G112" i="1"/>
  <c r="G123" i="1"/>
  <c r="G124" i="1"/>
  <c r="G129" i="1"/>
  <c r="G130" i="1"/>
  <c r="G109" i="1"/>
  <c r="G110" i="1"/>
  <c r="G114" i="1"/>
  <c r="G117" i="1"/>
  <c r="G121" i="1"/>
  <c r="G122" i="1"/>
  <c r="G127" i="1"/>
  <c r="G128" i="1"/>
  <c r="G131" i="1"/>
  <c r="G132" i="1"/>
  <c r="G111" i="1"/>
  <c r="G113" i="1"/>
  <c r="G135" i="1"/>
  <c r="G120" i="1" l="1"/>
  <c r="G116" i="1"/>
  <c r="G119" i="1"/>
  <c r="G133" i="1"/>
  <c r="G118" i="1"/>
  <c r="G106" i="1"/>
  <c r="G134" i="1"/>
  <c r="G115" i="1"/>
  <c r="G108" i="1"/>
  <c r="G104" i="1"/>
  <c r="G27" i="5" l="1"/>
  <c r="G26" i="5" l="1"/>
  <c r="G44" i="1" l="1"/>
  <c r="G45" i="1"/>
  <c r="G14" i="5"/>
  <c r="G88" i="1" l="1"/>
  <c r="G21" i="5" l="1"/>
  <c r="G20" i="5"/>
  <c r="G19" i="5"/>
  <c r="G18" i="5"/>
  <c r="G17" i="5"/>
  <c r="G16" i="5"/>
  <c r="G15" i="5"/>
  <c r="G13" i="5"/>
  <c r="G65" i="1" l="1"/>
  <c r="G66" i="1"/>
  <c r="G67" i="1"/>
  <c r="G64" i="1"/>
  <c r="G42" i="1"/>
  <c r="G43" i="1"/>
  <c r="G153" i="1"/>
  <c r="G152" i="1"/>
  <c r="G148" i="1"/>
  <c r="G144" i="1"/>
  <c r="G75" i="1"/>
  <c r="G74" i="1"/>
  <c r="G73" i="1"/>
  <c r="G57" i="1"/>
  <c r="G56" i="1"/>
  <c r="G39" i="1"/>
  <c r="G40" i="1"/>
  <c r="G41" i="1"/>
  <c r="G35" i="1"/>
  <c r="G36" i="1"/>
  <c r="G37" i="1"/>
  <c r="G38" i="1"/>
  <c r="G46" i="1"/>
  <c r="G34" i="1"/>
  <c r="G157" i="1"/>
  <c r="G156" i="1"/>
  <c r="G141" i="1"/>
</calcChain>
</file>

<file path=xl/sharedStrings.xml><?xml version="1.0" encoding="utf-8"?>
<sst xmlns="http://schemas.openxmlformats.org/spreadsheetml/2006/main" count="2779" uniqueCount="1774">
  <si>
    <t>Antwoord</t>
  </si>
  <si>
    <t>Controle</t>
  </si>
  <si>
    <t>&lt;selecteer een antwoord&gt;</t>
  </si>
  <si>
    <t>Naam instelling</t>
  </si>
  <si>
    <t>Naam Rapporteur</t>
  </si>
  <si>
    <t>Afdeling rapporteur</t>
  </si>
  <si>
    <t>Functie rapporteur</t>
  </si>
  <si>
    <t>Naam eindverantwoordelijke</t>
  </si>
  <si>
    <t>Functie eindverantwoordelijke</t>
  </si>
  <si>
    <t>Ja</t>
  </si>
  <si>
    <t>Nee</t>
  </si>
  <si>
    <t>Laos</t>
  </si>
  <si>
    <t>Voer een naam in</t>
  </si>
  <si>
    <t>Voer een functie in</t>
  </si>
  <si>
    <t>Voer een afdeling in</t>
  </si>
  <si>
    <t>Voer een telefoonnummer in</t>
  </si>
  <si>
    <t>Voer een e-mailadres in</t>
  </si>
  <si>
    <t>Maak een keuze uit het drop-down menu</t>
  </si>
  <si>
    <t>Vermeld (optioneel) een toelichting</t>
  </si>
  <si>
    <t>Voer een bedrag in, in hele euro's</t>
  </si>
  <si>
    <t>Voer het aantal in, en het bedrag in hele euro's</t>
  </si>
  <si>
    <t>Controlemeldingen</t>
  </si>
  <si>
    <t>Instructie: lees dit eerst</t>
  </si>
  <si>
    <t>Vragenlijst integriteitsrisico’s</t>
  </si>
  <si>
    <t>Wij danken u bij voorbaat voor uw medewerking.</t>
  </si>
  <si>
    <t>Aan het einde van iedere sectie kunt u desgewenst een toelichting geven bij één of meer antwoorden. Wij verzoeken u daarbij een verwijzing naar het vraagnummer op te nemen.</t>
  </si>
  <si>
    <t>Aan het einde van de vragenlijst kunt u uw antwoorden uitprinten ten behoeve van uw eigen administratie.</t>
  </si>
  <si>
    <t xml:space="preserve">Let op: nadat u de vragenlijst heeft verzonden, kunt u geen wijzigingen meer aanbrengen in uw antwoorden en gegevens! </t>
  </si>
  <si>
    <t>Heeft u vragen?</t>
  </si>
  <si>
    <t>Overig</t>
  </si>
  <si>
    <t>N.v.t.</t>
  </si>
  <si>
    <t>Maak een keuze uit het drop-down menu/geef een toelichting</t>
  </si>
  <si>
    <t>Religieuze instellingen met bestemming in hoog risicolanden</t>
  </si>
  <si>
    <t>Religieuze instellingen met bestemming in niet hoog risicolanden</t>
  </si>
  <si>
    <t>Juweliers</t>
  </si>
  <si>
    <t>Handelaren in losse diamanten</t>
  </si>
  <si>
    <t>Uitgevers van cryptotokens (uitgegeven via een Initial Coin Offering)</t>
  </si>
  <si>
    <t>Aantal transacties</t>
  </si>
  <si>
    <t>Telefoonnummer rapporteur</t>
  </si>
  <si>
    <t>E-mailadres rapporteur</t>
  </si>
  <si>
    <t>&lt;vul uw antwoord hier in:&gt;</t>
  </si>
  <si>
    <t>U heeft de mogelijkheid om de vragenlijst tussentijds op te slaan en op een later moment te hervatten.</t>
  </si>
  <si>
    <t>Eindverantwoordelijke bestuurder</t>
  </si>
  <si>
    <t>Iran</t>
  </si>
  <si>
    <t>Sri Lanka</t>
  </si>
  <si>
    <t>Vanuatu</t>
  </si>
  <si>
    <t>Ideal</t>
  </si>
  <si>
    <t>Bancontact</t>
  </si>
  <si>
    <t>Paypal</t>
  </si>
  <si>
    <t>Afterpay</t>
  </si>
  <si>
    <t>Cadeau kaarten</t>
  </si>
  <si>
    <t>SOFORT</t>
  </si>
  <si>
    <t>(SEPA) credit transfer</t>
  </si>
  <si>
    <t>Aantal merchants</t>
  </si>
  <si>
    <t>Debit card</t>
  </si>
  <si>
    <t>Credit card</t>
  </si>
  <si>
    <t>Bitcoins</t>
  </si>
  <si>
    <t>Monero</t>
  </si>
  <si>
    <t>Ether</t>
  </si>
  <si>
    <t>Voer in alle cellen een aantal (of 0) in</t>
  </si>
  <si>
    <t xml:space="preserve">Geef een toelichting (verplicht) </t>
  </si>
  <si>
    <t>Afghanistan</t>
  </si>
  <si>
    <t>Aantal UBO's</t>
  </si>
  <si>
    <t>Handelaren in goederen van grote waarden (o.a. auto's, boten)</t>
  </si>
  <si>
    <t>Handelaren in goud</t>
  </si>
  <si>
    <t>Crowdfunding voor een doel met bestemming in niet hoog risicolanden</t>
  </si>
  <si>
    <t>Crowdfunding voor een doel met bestemming in hoog risicolanden</t>
  </si>
  <si>
    <t>Coffeeshops, growshops</t>
  </si>
  <si>
    <t>Reisbureaus</t>
  </si>
  <si>
    <t>Consultancy</t>
  </si>
  <si>
    <t>Medicijnen</t>
  </si>
  <si>
    <t>Voer een aantal (of 0) in</t>
  </si>
  <si>
    <r>
      <t xml:space="preserve">Vermeld voor uw instelling het aantal actieve merchants waarvan uw instelling niet weet wie de UBO is: 
</t>
    </r>
    <r>
      <rPr>
        <i/>
        <sz val="8"/>
        <rFont val="Verdana"/>
        <family val="2"/>
      </rPr>
      <t>UBO: 'Ultimate Beneficial Owner' of uiteindelijk belanghebbende</t>
    </r>
  </si>
  <si>
    <r>
      <t xml:space="preserve">Aantal merchants waarvan om integriteitsredenen afscheid werd genomen </t>
    </r>
    <r>
      <rPr>
        <b/>
        <sz val="8"/>
        <rFont val="Verdana"/>
        <family val="2"/>
      </rPr>
      <t xml:space="preserve">na </t>
    </r>
    <r>
      <rPr>
        <sz val="8"/>
        <rFont val="Verdana"/>
        <family val="2"/>
      </rPr>
      <t>acceptatie</t>
    </r>
  </si>
  <si>
    <r>
      <t xml:space="preserve">Aantal merchants dat om integriteitsredenen is geweigerd </t>
    </r>
    <r>
      <rPr>
        <b/>
        <sz val="8"/>
        <rFont val="Verdana"/>
        <family val="2"/>
      </rPr>
      <t>voor of tijdens</t>
    </r>
    <r>
      <rPr>
        <sz val="8"/>
        <rFont val="Verdana"/>
        <family val="2"/>
      </rPr>
      <t xml:space="preserve"> het acceptatieproces naar aanleiding van het beleid van uw instelling</t>
    </r>
  </si>
  <si>
    <t>Witwassen</t>
  </si>
  <si>
    <t xml:space="preserve">- de vragen in deze vragenlijst naar waarheid en op niet misleidende wijze zijn beantwoord. 
</t>
  </si>
  <si>
    <t xml:space="preserve">- de gegevens zoals vermeld in deze vragenlijst een getrouw beeld geven van de klantenportefeuille, de organisatie en bedrijfsvoering van mijn instelling. 
</t>
  </si>
  <si>
    <t>Weet niet</t>
  </si>
  <si>
    <t>Paysafecard</t>
  </si>
  <si>
    <t>Vouchers</t>
  </si>
  <si>
    <t>Geef aan of uw instelling betalingen verwerkt via een point of sale terminal/card present</t>
  </si>
  <si>
    <t>Transactie- volume (EUR)</t>
  </si>
  <si>
    <t>Merchants in Nederland</t>
  </si>
  <si>
    <t>Merchants binnen EER buiten Nederland</t>
  </si>
  <si>
    <t>Merchants buiten EER</t>
  </si>
  <si>
    <t>De eindverantwoordelijke zoals vermeld onder de algemene gegevens (deel A) in deze vragenlijst verklaart dat: 
(beantwoord beide vragen)</t>
  </si>
  <si>
    <t>Overige crypto's</t>
  </si>
  <si>
    <t>Zakelijke klanten</t>
  </si>
  <si>
    <t>Bulgarije</t>
  </si>
  <si>
    <t>Hongarije</t>
  </si>
  <si>
    <t>Letland</t>
  </si>
  <si>
    <t>Luxemburg</t>
  </si>
  <si>
    <t>Malta</t>
  </si>
  <si>
    <t>Polen</t>
  </si>
  <si>
    <t>Roemenië</t>
  </si>
  <si>
    <t>Liechtenstein</t>
  </si>
  <si>
    <t>Cash</t>
  </si>
  <si>
    <t>Crypto's</t>
  </si>
  <si>
    <t>Indien u nog niet beschikt over de gegevens over de genoemde datum of periode, vult u dan de meest recente cijfers in. We verzoeken u in dit geval in de toelichting te vermelden op welke periode uw antwoorden betrekking hebben.</t>
  </si>
  <si>
    <t>Instructie vragenlijst</t>
  </si>
  <si>
    <t>Uw gegevens worden door DNB vertrouwelijk behandeld.</t>
  </si>
  <si>
    <t xml:space="preserve">Indien de vragenlijst voor u onduidelijkheden bevat, of als u problemen ondervindt bij het invullen, dan verzoeken wij u een e-mail met uw vragen of opmerkingen te sturen naar irap@dnb.nl. </t>
  </si>
  <si>
    <t xml:space="preserve">Op grond van internationale richtlijnen van de Financial Action Task Force (FATF) en Europese financiële toezichthouders (EBA, EIOPA en ESMA) doet DNB jaarlijks onderzoek naar de inherente integriteitrisico’s met betrekking tot witwassen, terrorismefinanciering en corruptie bij financiële instellingen. In het kader van dit onderzoek vragen we uw instelling een vragenlijst in te vullen met betrekking tot uw financiële activiteiten. </t>
  </si>
  <si>
    <t>Aan de hand van de antwoorden brengen we de integriteitrisico’s in kaart die samenhangen met de geografische spreiding, klanten, producten en transacties van uw instelling. Daarnaast bieden de antwoorden inzicht in de aanwezigheid van beheersmaatregelen die uw instelling heeft getroffen om deze integriteitrisico’s te mitigeren. Op basis hiervan kan DNB per instelling een risicoprofiel opstellen.</t>
  </si>
  <si>
    <t>Naam tabblad</t>
  </si>
  <si>
    <t>Gebaseerd op uw vergunning dient u de volgende tabbladen in te vullen</t>
  </si>
  <si>
    <t>GEN.A.     Algemene gegevens</t>
  </si>
  <si>
    <t>Lijst 1</t>
  </si>
  <si>
    <t>Lijst 2</t>
  </si>
  <si>
    <t>Lijst 3</t>
  </si>
  <si>
    <t>Lijst 4</t>
  </si>
  <si>
    <t>Beantwoord de vragen op dit tabblad</t>
  </si>
  <si>
    <t>Biedt uw instelling andere dan Euro valuta rekeningen aan?</t>
  </si>
  <si>
    <t>Indien uw instelling andere dan Euro rekeningen aanbiedt, in welke valuta biedt zij deze aan?</t>
  </si>
  <si>
    <t>Faciliteert uw instelling crypto-betalingen voor merchants, al dan niet met behulp van een partner.</t>
  </si>
  <si>
    <t>Payouts voor online gaming</t>
  </si>
  <si>
    <t>Pay Ins voor online gaming</t>
  </si>
  <si>
    <t>Trustkantoren</t>
  </si>
  <si>
    <t>Doelvenootschappen &amp; doorstroomvenootschappen van trustkantoren</t>
  </si>
  <si>
    <t>Omvang uitgedrukt in waarde euro’s</t>
  </si>
  <si>
    <t>aantal</t>
  </si>
  <si>
    <t>meerdere aantallen</t>
  </si>
  <si>
    <t>aantal en volume in een rij</t>
  </si>
  <si>
    <t>toelichtingen</t>
  </si>
  <si>
    <t>ja /nee in een rij plus aantal</t>
  </si>
  <si>
    <t>voorpagina vragenlijstkeuze</t>
  </si>
  <si>
    <t>vrije veld + nvt</t>
  </si>
  <si>
    <t>volume</t>
  </si>
  <si>
    <t>vrije veld</t>
  </si>
  <si>
    <t>Nee, voor alle klanten hanteren we transactielimieten</t>
  </si>
  <si>
    <t>Ja , voor enkele klanten hanteren we geen transactielimieten</t>
  </si>
  <si>
    <t>Wij hanteren geen transactielimieten</t>
  </si>
  <si>
    <t>Antwoordopties algemeen</t>
  </si>
  <si>
    <t>omvang uitgedrukt in waarde euro’s*</t>
  </si>
  <si>
    <t>* omvang uitgedrukt waarde in euro’s betreft de waarde op het moment dat de transactie wordt uitgevoerd.</t>
  </si>
  <si>
    <t>Voer de postcode en het huisnummer in</t>
  </si>
  <si>
    <t>Maak een keuze, en voer een aantal (of 0) in</t>
  </si>
  <si>
    <t>GEN.01</t>
  </si>
  <si>
    <t>GEN.02</t>
  </si>
  <si>
    <t>GEN.03</t>
  </si>
  <si>
    <t>GEN.04</t>
  </si>
  <si>
    <t>GEN.05</t>
  </si>
  <si>
    <t>GEN.06</t>
  </si>
  <si>
    <t>GEN.07</t>
  </si>
  <si>
    <t>GEN.08</t>
  </si>
  <si>
    <t>GEN.09</t>
  </si>
  <si>
    <t>GEN.10</t>
  </si>
  <si>
    <t>GEN.11</t>
  </si>
  <si>
    <t>Antwoordopties specifiek</t>
  </si>
  <si>
    <t>GEN.11.01</t>
  </si>
  <si>
    <t>GEN.11.02</t>
  </si>
  <si>
    <t>PSP.01</t>
  </si>
  <si>
    <t>PSP.01.01</t>
  </si>
  <si>
    <t>PSP.01.02</t>
  </si>
  <si>
    <t>PSP.01.03</t>
  </si>
  <si>
    <t>PSP.03</t>
  </si>
  <si>
    <t>PSP.05</t>
  </si>
  <si>
    <t>PSP.06</t>
  </si>
  <si>
    <t>PSP.09</t>
  </si>
  <si>
    <t>PSP.11</t>
  </si>
  <si>
    <t>PSP.12</t>
  </si>
  <si>
    <t>PSP.13</t>
  </si>
  <si>
    <t>PSP.14</t>
  </si>
  <si>
    <t>PSP.16</t>
  </si>
  <si>
    <t>PSP.17.01</t>
  </si>
  <si>
    <t>PSP.17.02</t>
  </si>
  <si>
    <t>PSP.20</t>
  </si>
  <si>
    <t>PSP.21</t>
  </si>
  <si>
    <t>MTO.09</t>
  </si>
  <si>
    <t>Pakistan</t>
  </si>
  <si>
    <t>Toelichting bij bovenstaande vragen van onderdeel PSP.B. (optioneel):</t>
  </si>
  <si>
    <r>
      <t>Periode en peildatum</t>
    </r>
    <r>
      <rPr>
        <sz val="8"/>
        <rFont val="Verdana"/>
        <family val="2"/>
      </rPr>
      <t> </t>
    </r>
  </si>
  <si>
    <t>Debit/creditcard (Visa, Mastercard, American Express etc.) inclusief card not present</t>
  </si>
  <si>
    <t>Handelaren en/of handelsplatformen en/of aanbieders van bewaarportemonnees in crypto's</t>
  </si>
  <si>
    <t>Albania</t>
  </si>
  <si>
    <t>Algeria</t>
  </si>
  <si>
    <t>Andorra</t>
  </si>
  <si>
    <t>Angola</t>
  </si>
  <si>
    <t>Armenia</t>
  </si>
  <si>
    <t>Aruba</t>
  </si>
  <si>
    <t>Azerbaijan</t>
  </si>
  <si>
    <t>Bahamas</t>
  </si>
  <si>
    <t>Bahrain</t>
  </si>
  <si>
    <t>Bangladesh</t>
  </si>
  <si>
    <t>Barbados</t>
  </si>
  <si>
    <t>Belarus</t>
  </si>
  <si>
    <t>Belize</t>
  </si>
  <si>
    <t>Bermuda</t>
  </si>
  <si>
    <t>Bosnia &amp; Herzegovina</t>
  </si>
  <si>
    <t>Brazil</t>
  </si>
  <si>
    <t>Bulgaria</t>
  </si>
  <si>
    <t>Cambodia</t>
  </si>
  <si>
    <t>Cayman Islands</t>
  </si>
  <si>
    <t>Central African Republic</t>
  </si>
  <si>
    <t>China</t>
  </si>
  <si>
    <t>Costa Rica</t>
  </si>
  <si>
    <t>Curacao</t>
  </si>
  <si>
    <t>Cyprus</t>
  </si>
  <si>
    <t>Egypt</t>
  </si>
  <si>
    <t>Equatorial Guinea</t>
  </si>
  <si>
    <t>Eritrea</t>
  </si>
  <si>
    <t>Ethiopia</t>
  </si>
  <si>
    <t>Philippines</t>
  </si>
  <si>
    <t>Georgia</t>
  </si>
  <si>
    <t>Gibraltar</t>
  </si>
  <si>
    <t>Grenada</t>
  </si>
  <si>
    <t>Guernsey</t>
  </si>
  <si>
    <t>Guinea</t>
  </si>
  <si>
    <t>Guinea-Bissau</t>
  </si>
  <si>
    <t>Haiti</t>
  </si>
  <si>
    <t>Hong Kong</t>
  </si>
  <si>
    <t>Hungary</t>
  </si>
  <si>
    <t>Isle of Man</t>
  </si>
  <si>
    <t>India</t>
  </si>
  <si>
    <t>Indonesia</t>
  </si>
  <si>
    <t>Iraq</t>
  </si>
  <si>
    <t>Ivory Coast</t>
  </si>
  <si>
    <t>Yemen</t>
  </si>
  <si>
    <t>Jersey</t>
  </si>
  <si>
    <t>Kenya</t>
  </si>
  <si>
    <t>Kuwait</t>
  </si>
  <si>
    <t>Latvia</t>
  </si>
  <si>
    <t>Lebanon</t>
  </si>
  <si>
    <t>Liberia</t>
  </si>
  <si>
    <t>Libya</t>
  </si>
  <si>
    <t>Luxembourg</t>
  </si>
  <si>
    <t>Macedonia</t>
  </si>
  <si>
    <t>Mali</t>
  </si>
  <si>
    <t>Morocco</t>
  </si>
  <si>
    <t>Marshall Islands</t>
  </si>
  <si>
    <t>Moldova</t>
  </si>
  <si>
    <t>Monaco</t>
  </si>
  <si>
    <t>Mozambique</t>
  </si>
  <si>
    <t>Myanmar</t>
  </si>
  <si>
    <t>Nepal</t>
  </si>
  <si>
    <t>Nigeria</t>
  </si>
  <si>
    <t>North Korea</t>
  </si>
  <si>
    <t>Ukraine</t>
  </si>
  <si>
    <t>Uzbekistan</t>
  </si>
  <si>
    <t>Panama</t>
  </si>
  <si>
    <t>Papua New Guinea</t>
  </si>
  <si>
    <t>Paraguay</t>
  </si>
  <si>
    <t>Poland</t>
  </si>
  <si>
    <t>Romania</t>
  </si>
  <si>
    <t>Saudi Arabia</t>
  </si>
  <si>
    <t>Serbia</t>
  </si>
  <si>
    <t>Sudan</t>
  </si>
  <si>
    <t>Somalia</t>
  </si>
  <si>
    <t>Suriname</t>
  </si>
  <si>
    <t>Switzerland</t>
  </si>
  <si>
    <t>Syria</t>
  </si>
  <si>
    <t>Tanzania</t>
  </si>
  <si>
    <t>Thailand</t>
  </si>
  <si>
    <t>Tunisia</t>
  </si>
  <si>
    <t>Turkey</t>
  </si>
  <si>
    <t>Turkmenistan</t>
  </si>
  <si>
    <t>Uganda</t>
  </si>
  <si>
    <t>Uruguay</t>
  </si>
  <si>
    <t>United Arab Emirates</t>
  </si>
  <si>
    <t>Venezuela</t>
  </si>
  <si>
    <t>Vietnam</t>
  </si>
  <si>
    <t>Zimbabwe</t>
  </si>
  <si>
    <t>South Sudan</t>
  </si>
  <si>
    <t>Geef van onderstaande betaalmethoden aan of uw instelling hiervan betalingen verwerkt waarbij uw instelling een rol speelt in de geldstroom.
Kies het toepasselijke antwoord voor elk onderdeel:</t>
  </si>
  <si>
    <t>Voer het relatienummer in waaronder uw organisatie is geregistreerd.</t>
  </si>
  <si>
    <t>Apple Pay</t>
  </si>
  <si>
    <r>
      <t xml:space="preserve">Vemeld de omvang van het nationale en internationale betalingsverkeer dat uw instelling onder de vergunning van DNB verricht in het afgelopen kalenderjaar.
</t>
    </r>
    <r>
      <rPr>
        <i/>
        <sz val="8"/>
        <rFont val="Verdana"/>
        <family val="2"/>
      </rPr>
      <t>NB: in deze tabel alleen cijfers invoeren</t>
    </r>
  </si>
  <si>
    <t>Vermeld het aantal nieuwe merchants van uw instelling in het afgelopen kalenderjaar.</t>
  </si>
  <si>
    <t>Vermeld het totaal aantal merchants waarvan uw instelling afscheid heeft genomen in het afgelopen kalenderjaar (op initiatief van de merchants of op initiatief van uw instelling)</t>
  </si>
  <si>
    <t>Vermeld van hoeveel merchants uw instelling in het afgelopen kalenderjaar afscheid heeft genomen vanwege integriteitsredenen:</t>
  </si>
  <si>
    <t>Crowdfunding met als doel financiering van vastgoed</t>
  </si>
  <si>
    <t xml:space="preserve">FX (foreign exchange) transacties </t>
  </si>
  <si>
    <t>Escrow services</t>
  </si>
  <si>
    <t>Pay Ins voor kansspelen/gambling</t>
  </si>
  <si>
    <t>Payouts voor kansspelen/gambling</t>
  </si>
  <si>
    <t xml:space="preserve">Voer een datum, (maand/ jaar of maand-jaar), in </t>
  </si>
  <si>
    <t>Geef een toelichting of kies "n.v.t."</t>
  </si>
  <si>
    <t>Sancties</t>
  </si>
  <si>
    <t>Terrorismefinanciering</t>
  </si>
  <si>
    <t>Toelichting: Onderstaande vragen hebben betrekking op merchants met wie uw instelling een zakelijke relaties is aangegaan zoals gedefinieerd in de Wwft</t>
  </si>
  <si>
    <t>Toelichting: Onderstaande vragen hebben betrekking op uw dienstverlening vallende onder de Nederlandse vergunning danwel het Nederlandse bijkantoor.</t>
  </si>
  <si>
    <t>PSP.10</t>
  </si>
  <si>
    <t>PSP.22.07</t>
  </si>
  <si>
    <t>Schroothandel</t>
  </si>
  <si>
    <t>Vermeld hier het DNB-Relatienummer waaronder uw instelling bekend is bij DNB. 
Het zgn. MDM-relatienummer bestaande uit 7 cijfers. U kunt dit MDM-nr. vinden onder "Mijn gegevens" als u bent ingelogd met E-herkenning.</t>
  </si>
  <si>
    <t>Horeca (offline)</t>
  </si>
  <si>
    <t>Relaxbedrijven, prostitutie, escort (offline)</t>
  </si>
  <si>
    <t>Adult entertainment (online)</t>
  </si>
  <si>
    <t>Dienstverlening</t>
  </si>
  <si>
    <t>Voer in alle cellen een getal in</t>
  </si>
  <si>
    <t>Maak een keuze uit het drop-down menu en voer getallen in</t>
  </si>
  <si>
    <t xml:space="preserve">Als niet anders is aangegeven dient u bij de beantwoording van de vragen de actuele situatie als uitgangspunt te nemen. Enkele vragen hebben betrekking op gegevens over het laatste kalenderjaar of een peildatum; dit is nadrukkelijk vermeld in de vraagstelling. </t>
  </si>
  <si>
    <t>PSP.02</t>
  </si>
  <si>
    <t>PSP.04.01</t>
  </si>
  <si>
    <t>PSP.04.02</t>
  </si>
  <si>
    <t>PSP.06.01</t>
  </si>
  <si>
    <t>PSP.06.02</t>
  </si>
  <si>
    <t>PSP.08</t>
  </si>
  <si>
    <t>PSP.06.a</t>
  </si>
  <si>
    <t>PSP.06.b</t>
  </si>
  <si>
    <r>
      <t xml:space="preserve">Vermeld voor uw instelling het aantal actieve merchants dat uw instelling in Nederland heeft geïdentificeerd heeft als PEP in het afgelopen kalenderjaar. 
</t>
    </r>
    <r>
      <rPr>
        <i/>
        <sz val="8"/>
        <rFont val="Verdana"/>
        <family val="2"/>
      </rPr>
      <t>PEP = politically exposed person</t>
    </r>
  </si>
  <si>
    <r>
      <t xml:space="preserve">Vermeld voor uw instelling het aantal actieve merchants waarvan uw instelling nog niet heeft geïdentificeerd heeft of er sprake is van een PEP. 
</t>
    </r>
    <r>
      <rPr>
        <i/>
        <sz val="8"/>
        <rFont val="Verdana"/>
        <family val="2"/>
      </rPr>
      <t>PEP = politically exposed person</t>
    </r>
  </si>
  <si>
    <r>
      <t xml:space="preserve">Vermeld voor uw instelling het aantal UBO's dat uw instelling in Nederland geïdentificeerd heeft als in Nederland woonachtige PEP in het afgelopen kalenderjaar: 
</t>
    </r>
    <r>
      <rPr>
        <i/>
        <sz val="8"/>
        <rFont val="Verdana"/>
        <family val="2"/>
      </rPr>
      <t>PEP = politically exposed person
UBO: 'Ultimate Beneficial Owner' of uiteindelijk belanghebbende</t>
    </r>
  </si>
  <si>
    <r>
      <t xml:space="preserve">Vermeld voor uw instelling het aantal UBO's dat uw instelling in Nederland geïdentificeerd heeft als </t>
    </r>
    <r>
      <rPr>
        <b/>
        <sz val="8"/>
        <rFont val="Verdana"/>
        <family val="2"/>
      </rPr>
      <t xml:space="preserve">niet </t>
    </r>
    <r>
      <rPr>
        <sz val="8"/>
        <rFont val="Verdana"/>
        <family val="2"/>
      </rPr>
      <t xml:space="preserve">in Nederland woonachtige PEP in het afgelopen kalenderjaar: 
</t>
    </r>
  </si>
  <si>
    <t>Wij verzoeken u de voor u van toepassing zijnde vragen volledig in te vullen. Indien u wordt verzocht om een aantal in te vullen, en het antwoord voor uw organisatie op die vraag is nul of niet van toepassing, verzoeken we u om in het antwoordveld een '0' in te vullen. Ook indien een vraag voor uw instelling niet van toepassing is kunt u een '0' invullen. 
Indien het door u ingevulde antwoord aan de gestelde condities voldoet, verdwijnt de rode tekst in de "controle"-kolom.
U dient alle vragen te beantwoorden.</t>
  </si>
  <si>
    <t>Voer een geheel getal tussen 0 en 100</t>
  </si>
  <si>
    <t>Charitatieve instellingen met bestemming in hoog risicolanden</t>
  </si>
  <si>
    <t>Charitatieve instellingen met bestemming in niet hoog risicolanden</t>
  </si>
  <si>
    <t>Stichtingen met bestemming in hoog risicolanden</t>
  </si>
  <si>
    <t>Stichtingen met bestemming in niet hoog risicolanden</t>
  </si>
  <si>
    <t>Verwerkt uw instelling transacties voor sub-merchants die via een Payment Facilitator/Reseller zijn aangebracht?</t>
  </si>
  <si>
    <t>Verwerkt uw instelling transacties voor sub-merchants die via een platform/marktplaats zijn aangebracht?</t>
  </si>
  <si>
    <t xml:space="preserve">Zo ja: Ziet uw instelling het platform/marktplaats als uw merchant? </t>
  </si>
  <si>
    <t>Ziet uw instelling de partijen actief op dit platform/markplaats als sub-merchants?</t>
  </si>
  <si>
    <t xml:space="preserve">Wie voert cliëntenonderzoek uit op de sub-merchants? </t>
  </si>
  <si>
    <t xml:space="preserve">Verwerkt uw instelling transacties voor sub-merchants die via een andere partij dan hiervoor benoemd zijn aangebracht? </t>
  </si>
  <si>
    <t>Zo ja, welke partij betreft dit?</t>
  </si>
  <si>
    <t>Er wordt geen cliëntenonderzoek op de sub-merchants uitgevoerd</t>
  </si>
  <si>
    <t>Een andere instelling, niet zijnde de aanbrenger van de sub-merchant of mijn eigen instelling</t>
  </si>
  <si>
    <t>Mijn eigen instelling</t>
  </si>
  <si>
    <t>De partij die de sub-merchants aanbrengt</t>
  </si>
  <si>
    <t>Hoeveel sub-merchants bedient uw instelling?</t>
  </si>
  <si>
    <t>Voert uw instelling sanctiescreening uit op uw sub-merchants?</t>
  </si>
  <si>
    <t>Aanvullende vragen m.b.t. eventuele sub-merchants*:</t>
  </si>
  <si>
    <t>*Sub-merchant: Merchants die door een Partner/ Facilitator/Reseller zijn aangedragen.</t>
  </si>
  <si>
    <t>Dating/ relatiebemiddelingsplatform</t>
  </si>
  <si>
    <t xml:space="preserve">Handelaren CFD </t>
  </si>
  <si>
    <t>Beleggingsonderneming/ beleggingsinstelling</t>
  </si>
  <si>
    <t>MIT.20</t>
  </si>
  <si>
    <t>Deze antwoordoptie is niet mogelijk in combinatie met uw antwoord op vraag MIT.01</t>
  </si>
  <si>
    <t>:</t>
  </si>
  <si>
    <t>Bewerkingstijd</t>
  </si>
  <si>
    <t>Het aantal uren dat er daadwerkelijk besteed wordt aan de uitvoering van het onderzoek (dus exclusief wachttijd).</t>
  </si>
  <si>
    <t>Deelneming</t>
  </si>
  <si>
    <t>Deelneming definiëren wij als volgt: de moeder- of dochtermaatschappij verschaft kapitaal aan een rechtspersoon om met deze rechtspersoon duurzaam verbonden te zijn ten dienste van de eigen werkzaamheid. Wij vragen u directe en indirecte belangen van 20% of meer (dan wel belangen van entiteiten van uw instelling die gezamenlijk 20% of meer zijn) te vermelden en enkel rechtspersonen te vermelden die bancaire activiteiten ondersteunen of ontplooien.</t>
  </si>
  <si>
    <t>Dochter (vs. deelneming)</t>
  </si>
  <si>
    <t>Van een dochtermaatschappij is sprake indien de aandeelhouder- direct of indirect- een overwegende (meer dan 50%) zeggenschap in de onderneming kan uitoefenen, zoals bedoeld in artikel 22, eerste tot en met vijfde lid, van de richtlijn jaarrekening; of een onderneming waarin, naar het oordeel van de Nederlandsche Bank, een moederonderneming feitelijk een overheersende invloed uitoefent; waarbij een dochteronderneming van een dochteronderneming eveneens wordt aangemerkt als dochteronderneming van de moederonderneming.</t>
  </si>
  <si>
    <t>FIU: objectieve/subjectieve indicatoren</t>
  </si>
  <si>
    <t>Definitie Financial Intelligence Unit: te onderscheiden indicatoren op grond waarvan transacties gemeld moet worden:
- objectieve indicatoren
 Voorbeelden van objectieve indicatoren zijn: contante wisseltransacties met een waarde van 10.000 euro of meer, en transacties met aangewezen landen. 
- subjectieve indicatoren
 Transacties waarbij de instelling aanleiding heeft om te veronderstellen dat ze verband kunnen houden met witwassen of financiering van terrorisme.</t>
  </si>
  <si>
    <t>Handelsfinanciering</t>
  </si>
  <si>
    <t>Met de term handelsfinanciering bedoelen wij het financieel faciliteren van een internationale handelstransactie in goederen en diensten ten behoeve van de im-/exporterende klant in Nederland. Voorbeelden van handelsfinancieringsactiviteiten zijn: letters of credit, open account facilities, trade credit insurance en import/export incassi en garanties.</t>
  </si>
  <si>
    <t>Integriteitsrisico's</t>
  </si>
  <si>
    <t>Zie art. 3:10 Wet op het financieel toezicht.</t>
  </si>
  <si>
    <t>Integrity Risk Appetite</t>
  </si>
  <si>
    <t xml:space="preserve">De integrity risk appetite geeft aan wat een financiële instelling bereid is te accepteren qua integriteitsrisico. De integrity risk appetite bepaalt u idealiter voorafgaand aan de SIRA. Bij voorkeur stelt uw instelling vooraf vast welke risico’s uw instelling acceptabel vindt nadat eventuele beheersmaatregelen zijn toegepast, maar ook welke risico’s uw instelling überhaupt niet zou willen lopen. 
Zie ook: https://www.dnb.nl/media/q5helobk/dnb-brochure-good-practice-integrity-risk-appetite.pdf </t>
  </si>
  <si>
    <t>Klant</t>
  </si>
  <si>
    <t>Met klanten wordt bedoeld: natuurlijke personen of rechtspersonen met wie uw instelling een zakelijke relatie is/wordt aangegaan of die een transactie door uw instelling laat uitvoeren.</t>
  </si>
  <si>
    <t>Kluisverhuur</t>
  </si>
  <si>
    <t>Ook wel verhuur van Safeloket: verhuur van afsluitbaar loketten t.b.v. gesloten bewaring in een beveiligde ruimte.</t>
  </si>
  <si>
    <t>Maatschappelijke Betamelijkheid</t>
  </si>
  <si>
    <t>Maatschappelijk betamelijk handelen gaat over die handelingen van een instellingen of haar medewerkers (doen of nalaten) die niet specifiek in relevante wet-en regelgeving als ge- of verbod zijn opgenomen, maar waarvan redelijkerwijs wel verwacht kan worden dat deze in het maatschappelijk verkeer tot ophef (kunnen) leiden. Voorbeelden hiervan zijn (medewerking aan) belastingontwijkende constructies, dienstverlening aan (sterk) milieuvervuilende industrieën maar ook het relevante beloningsbeleid. Zie 3:10 lid 1 sub d Wet op het financieel toezicht.</t>
  </si>
  <si>
    <t>Openbare bronnen</t>
  </si>
  <si>
    <t>Publiek toegankelijke bronnen inclusief bronnen als Swiss Leaks, Lux Leaks, Panama Papers, Paradise Papers, Troika Laundromat, Russian Landromat.</t>
  </si>
  <si>
    <t xml:space="preserve">PEP
</t>
  </si>
  <si>
    <r>
      <t xml:space="preserve">'Politically exposed person' of </t>
    </r>
    <r>
      <rPr>
        <i/>
        <sz val="9"/>
        <rFont val="Verdana"/>
        <family val="2"/>
      </rPr>
      <t>Politiek prominent persoon</t>
    </r>
    <r>
      <rPr>
        <sz val="9"/>
        <rFont val="Verdana"/>
        <family val="2"/>
      </rPr>
      <t>. Dit is iemand die een politieke functie heeft.
Ook een persoon die een dergelijke functie tot een jaar geleden heeft uitgeoefend, is een politiek prominent persoon.
Voorbeelden van politiek prominente personen:
•staatshoofden, regeringsleiders, ministers, staatssecretarissen en parlementsleden
•ambassadeurs, zaakgelastigden en hoge legerofficieren
•leden van hooggerechtshoven en andere hoge gerechtelijke instanties
•leden van rekenkamers of van directies van centrale banken
•directe familieleden van politieke prominente personen, zoals de echtgenoot, de ouders en de kinderen
Onder de gewijzigde Wwft van juli 2018 vallen ook binnenlandse PEPs onder deze definitie.</t>
    </r>
  </si>
  <si>
    <t>Profsport</t>
  </si>
  <si>
    <t xml:space="preserve">Dit betreft onder andere spelers, intermediairs, zaakwaarnemers, nationale en internationale bonden (zoals KNVB, FIFA, UCI en IOC), teams/clubs, en eigenaren van teams/clubs. </t>
  </si>
  <si>
    <t>Risico crypto's</t>
  </si>
  <si>
    <t>Het kan gaan om risico’s vanwege klanten die zich bezig houden met crypto's, maar ook om risico’s vanwege de activiteiten die uw instelling zelf op dit gebied ontplooit.</t>
  </si>
  <si>
    <t>RMA</t>
  </si>
  <si>
    <t>Relationship management application, voorheen ook SWIFT key genoemd.</t>
  </si>
  <si>
    <t>Scenario</t>
  </si>
  <si>
    <t xml:space="preserve">Onder scenario in deze vragenlijst wordt bedoeld een verschijningsvorm van financieel-economische criminaliteit. Elke instelling moet weten hoe een integriteitsrisico zich kan manifesteren. Het gaat om inherente risico’s of brutorisico’s. </t>
  </si>
  <si>
    <t>Substance</t>
  </si>
  <si>
    <t>De mate waarin een bedrijf daadwerkelijke operationele activiteiten heeft in het land van de statutaire zetel.</t>
  </si>
  <si>
    <t>Tussenpersonen</t>
  </si>
  <si>
    <t xml:space="preserve">Onder tussenpersonen wordt verstaan: brokers, bemiddelaars, intermedairs of makelaars die een schakel vormen in de dienstverlening aan uw klanten of in de totstandkoming van klanttransacties. Het gaat hierbij om tussenpersonen met wie uw instelling een overeenkomst heeft gesloten. </t>
  </si>
  <si>
    <t>UBO</t>
  </si>
  <si>
    <r>
      <t xml:space="preserve">'Ultimate Beneficial Owner' of </t>
    </r>
    <r>
      <rPr>
        <i/>
        <sz val="9"/>
        <rFont val="Verdana"/>
        <family val="2"/>
      </rPr>
      <t>uiteindelijk belanghebbende</t>
    </r>
    <r>
      <rPr>
        <sz val="9"/>
        <rFont val="Verdana"/>
        <family val="2"/>
      </rPr>
      <t>.</t>
    </r>
  </si>
  <si>
    <t>Vertegenwoordigingskantoren / Representative offices</t>
  </si>
  <si>
    <t>Met vertegenwoordigingskantoor wordt bedoeld: een kantoor met als doel op te treden als contactpersoon tussen de in Nederland onder toezicht staande instelling en klanten buiten Nederland.</t>
  </si>
  <si>
    <t>Eindgebruiker/end user</t>
  </si>
  <si>
    <t>EBA guidelines</t>
  </si>
  <si>
    <t>AND</t>
  </si>
  <si>
    <t>AD</t>
  </si>
  <si>
    <t>ARE</t>
  </si>
  <si>
    <t>AE</t>
  </si>
  <si>
    <t>Verenigde Arabische Emiraten</t>
  </si>
  <si>
    <t>AFG</t>
  </si>
  <si>
    <t>AF</t>
  </si>
  <si>
    <t>ALB</t>
  </si>
  <si>
    <t>AL</t>
  </si>
  <si>
    <t>Albanië</t>
  </si>
  <si>
    <t>ARM</t>
  </si>
  <si>
    <t>AM</t>
  </si>
  <si>
    <t>Armenië</t>
  </si>
  <si>
    <t>AGO</t>
  </si>
  <si>
    <t>AO</t>
  </si>
  <si>
    <t>ABW</t>
  </si>
  <si>
    <t>AW</t>
  </si>
  <si>
    <t>AZE</t>
  </si>
  <si>
    <t>AZ</t>
  </si>
  <si>
    <t>Azerbeidzjan</t>
  </si>
  <si>
    <t>BIH</t>
  </si>
  <si>
    <t>BA</t>
  </si>
  <si>
    <t>Bosnië en Herzegovina</t>
  </si>
  <si>
    <t>BRB</t>
  </si>
  <si>
    <t>BB</t>
  </si>
  <si>
    <t>BGD</t>
  </si>
  <si>
    <t>BD</t>
  </si>
  <si>
    <t>BGR</t>
  </si>
  <si>
    <t>BG</t>
  </si>
  <si>
    <t>BHR</t>
  </si>
  <si>
    <t>BH</t>
  </si>
  <si>
    <t>Bahrein</t>
  </si>
  <si>
    <t>BMU</t>
  </si>
  <si>
    <t>BM</t>
  </si>
  <si>
    <t>BRA</t>
  </si>
  <si>
    <t>BR</t>
  </si>
  <si>
    <t>Brazilië</t>
  </si>
  <si>
    <t>BHS</t>
  </si>
  <si>
    <t>BS</t>
  </si>
  <si>
    <t>Bahama's</t>
  </si>
  <si>
    <t>BLR</t>
  </si>
  <si>
    <t>BY</t>
  </si>
  <si>
    <t>Wit-Rusland</t>
  </si>
  <si>
    <t>BLZ</t>
  </si>
  <si>
    <t>BZ</t>
  </si>
  <si>
    <t>CAF</t>
  </si>
  <si>
    <t>CF</t>
  </si>
  <si>
    <t>Centraal-Afrikaanse Republiek</t>
  </si>
  <si>
    <t>COG</t>
  </si>
  <si>
    <t>CG</t>
  </si>
  <si>
    <t>Congo-Brazzaville</t>
  </si>
  <si>
    <t>CHE</t>
  </si>
  <si>
    <t>CH</t>
  </si>
  <si>
    <t>Zwitserland</t>
  </si>
  <si>
    <t>CIV</t>
  </si>
  <si>
    <t>CI</t>
  </si>
  <si>
    <t>Ivoorkust</t>
  </si>
  <si>
    <t>CHN</t>
  </si>
  <si>
    <t>CN</t>
  </si>
  <si>
    <t>CRI</t>
  </si>
  <si>
    <t>CR</t>
  </si>
  <si>
    <t>CUW</t>
  </si>
  <si>
    <t>CW</t>
  </si>
  <si>
    <t>Curaçao</t>
  </si>
  <si>
    <t>CYP</t>
  </si>
  <si>
    <t>CY</t>
  </si>
  <si>
    <t>DZA</t>
  </si>
  <si>
    <t>DZ</t>
  </si>
  <si>
    <t>Algerije</t>
  </si>
  <si>
    <t>EGY</t>
  </si>
  <si>
    <t>EG</t>
  </si>
  <si>
    <t>Egypte</t>
  </si>
  <si>
    <t>ERI</t>
  </si>
  <si>
    <t>ER</t>
  </si>
  <si>
    <t>ETH</t>
  </si>
  <si>
    <t>ET</t>
  </si>
  <si>
    <t>Ethiopië</t>
  </si>
  <si>
    <t>GRD</t>
  </si>
  <si>
    <t>GD</t>
  </si>
  <si>
    <t>GEO</t>
  </si>
  <si>
    <t>GE</t>
  </si>
  <si>
    <t>Georgië</t>
  </si>
  <si>
    <t>GGY</t>
  </si>
  <si>
    <t>GG</t>
  </si>
  <si>
    <t>GIB</t>
  </si>
  <si>
    <t>GI</t>
  </si>
  <si>
    <t>GIN</t>
  </si>
  <si>
    <t>GN</t>
  </si>
  <si>
    <t>Guinee</t>
  </si>
  <si>
    <t>GNQ</t>
  </si>
  <si>
    <t>GQ</t>
  </si>
  <si>
    <t>Equatoriaal-Guinea</t>
  </si>
  <si>
    <t>GNB</t>
  </si>
  <si>
    <t>GW</t>
  </si>
  <si>
    <t>Guinee-Bissau</t>
  </si>
  <si>
    <t>HKG</t>
  </si>
  <si>
    <t>HK</t>
  </si>
  <si>
    <t>HTI</t>
  </si>
  <si>
    <t>HT</t>
  </si>
  <si>
    <t>Haïti</t>
  </si>
  <si>
    <t>HUN</t>
  </si>
  <si>
    <t>HU</t>
  </si>
  <si>
    <t>IDN</t>
  </si>
  <si>
    <t>ID</t>
  </si>
  <si>
    <t>Indonesië</t>
  </si>
  <si>
    <t>IMN</t>
  </si>
  <si>
    <t>IM</t>
  </si>
  <si>
    <t>IND</t>
  </si>
  <si>
    <t>IN</t>
  </si>
  <si>
    <t>IRQ</t>
  </si>
  <si>
    <t>IQ</t>
  </si>
  <si>
    <t>Irak</t>
  </si>
  <si>
    <t>IRN</t>
  </si>
  <si>
    <t>IR</t>
  </si>
  <si>
    <t>JEY</t>
  </si>
  <si>
    <t>JE</t>
  </si>
  <si>
    <t>KEN</t>
  </si>
  <si>
    <t>KE</t>
  </si>
  <si>
    <t>Kenia</t>
  </si>
  <si>
    <t>KHM</t>
  </si>
  <si>
    <t>KH</t>
  </si>
  <si>
    <t>Cambodja</t>
  </si>
  <si>
    <t>PRK</t>
  </si>
  <si>
    <t>KP</t>
  </si>
  <si>
    <t>Noord-Korea</t>
  </si>
  <si>
    <t>KWT</t>
  </si>
  <si>
    <t>KW</t>
  </si>
  <si>
    <t>Koeweit</t>
  </si>
  <si>
    <t>CYM</t>
  </si>
  <si>
    <t>KY</t>
  </si>
  <si>
    <t>Kaaimaneilanden</t>
  </si>
  <si>
    <t>LAO</t>
  </si>
  <si>
    <t>LA</t>
  </si>
  <si>
    <t>LBN</t>
  </si>
  <si>
    <t>LB</t>
  </si>
  <si>
    <t>Libanon</t>
  </si>
  <si>
    <t>LIE</t>
  </si>
  <si>
    <t>LI</t>
  </si>
  <si>
    <t>LKA</t>
  </si>
  <si>
    <t>LK</t>
  </si>
  <si>
    <t>LBR</t>
  </si>
  <si>
    <t>LR</t>
  </si>
  <si>
    <t>LUX</t>
  </si>
  <si>
    <t>LU</t>
  </si>
  <si>
    <t>LVA</t>
  </si>
  <si>
    <t>LV</t>
  </si>
  <si>
    <t>LBY</t>
  </si>
  <si>
    <t>LY</t>
  </si>
  <si>
    <t>Libië</t>
  </si>
  <si>
    <t>MAR</t>
  </si>
  <si>
    <t>MA</t>
  </si>
  <si>
    <t>Marokko</t>
  </si>
  <si>
    <t>MCO</t>
  </si>
  <si>
    <t>MC</t>
  </si>
  <si>
    <t>MDA</t>
  </si>
  <si>
    <t>MD</t>
  </si>
  <si>
    <t>Moldavië</t>
  </si>
  <si>
    <t>MHL</t>
  </si>
  <si>
    <t>MH</t>
  </si>
  <si>
    <t>Marshalleilanden</t>
  </si>
  <si>
    <t>MKD</t>
  </si>
  <si>
    <t>MK</t>
  </si>
  <si>
    <t>Noord-Macedonië</t>
  </si>
  <si>
    <t>MLI</t>
  </si>
  <si>
    <t>ML</t>
  </si>
  <si>
    <t>MMR</t>
  </si>
  <si>
    <t>MM</t>
  </si>
  <si>
    <t>MLT</t>
  </si>
  <si>
    <t>MT</t>
  </si>
  <si>
    <t>MUS</t>
  </si>
  <si>
    <t>MU</t>
  </si>
  <si>
    <t>Mauritius</t>
  </si>
  <si>
    <t>MOZ</t>
  </si>
  <si>
    <t>MZ</t>
  </si>
  <si>
    <t>NGA</t>
  </si>
  <si>
    <t>NG</t>
  </si>
  <si>
    <t>NPL</t>
  </si>
  <si>
    <t>NP</t>
  </si>
  <si>
    <t>PAN</t>
  </si>
  <si>
    <t>PA</t>
  </si>
  <si>
    <t>PNG</t>
  </si>
  <si>
    <t>PG</t>
  </si>
  <si>
    <t>Papua-Nieuw-Guinea</t>
  </si>
  <si>
    <t>PHL</t>
  </si>
  <si>
    <t>PH</t>
  </si>
  <si>
    <t>Filipijnen</t>
  </si>
  <si>
    <t>PAK</t>
  </si>
  <si>
    <t>PK</t>
  </si>
  <si>
    <t>POL</t>
  </si>
  <si>
    <t>PL</t>
  </si>
  <si>
    <t>PRY</t>
  </si>
  <si>
    <t>PY</t>
  </si>
  <si>
    <t>ROU</t>
  </si>
  <si>
    <t>RO</t>
  </si>
  <si>
    <t>SRB</t>
  </si>
  <si>
    <t>RS</t>
  </si>
  <si>
    <t>Servië</t>
  </si>
  <si>
    <t>RUS</t>
  </si>
  <si>
    <t>RU</t>
  </si>
  <si>
    <t>Rusland</t>
  </si>
  <si>
    <t>SAU</t>
  </si>
  <si>
    <t>SA</t>
  </si>
  <si>
    <t>Saoedi-Arabië</t>
  </si>
  <si>
    <t>SDN</t>
  </si>
  <si>
    <t>SD</t>
  </si>
  <si>
    <t>Soedan</t>
  </si>
  <si>
    <t>SOM</t>
  </si>
  <si>
    <t>SO</t>
  </si>
  <si>
    <t>Somalië</t>
  </si>
  <si>
    <t>SUR</t>
  </si>
  <si>
    <t>SR</t>
  </si>
  <si>
    <t>SSD</t>
  </si>
  <si>
    <t>SS</t>
  </si>
  <si>
    <t>Zuid-Soedan</t>
  </si>
  <si>
    <t>SYR</t>
  </si>
  <si>
    <t>SY</t>
  </si>
  <si>
    <t>Syrië</t>
  </si>
  <si>
    <t>THA</t>
  </si>
  <si>
    <t>TH</t>
  </si>
  <si>
    <t>TKM</t>
  </si>
  <si>
    <t>TM</t>
  </si>
  <si>
    <t>TUN</t>
  </si>
  <si>
    <t>TN</t>
  </si>
  <si>
    <t>Tunesië</t>
  </si>
  <si>
    <t>TUR</t>
  </si>
  <si>
    <t>TR</t>
  </si>
  <si>
    <t>Turkije</t>
  </si>
  <si>
    <t>TZA</t>
  </si>
  <si>
    <t>TZ</t>
  </si>
  <si>
    <t>UKR</t>
  </si>
  <si>
    <t>UA</t>
  </si>
  <si>
    <t>Oekraïne</t>
  </si>
  <si>
    <t>UGA</t>
  </si>
  <si>
    <t>UG</t>
  </si>
  <si>
    <t>URY</t>
  </si>
  <si>
    <t>UY</t>
  </si>
  <si>
    <t>UZB</t>
  </si>
  <si>
    <t>UZ</t>
  </si>
  <si>
    <t>Oezbekistan</t>
  </si>
  <si>
    <t>VEN</t>
  </si>
  <si>
    <t>VE</t>
  </si>
  <si>
    <t>VGB</t>
  </si>
  <si>
    <t>VG</t>
  </si>
  <si>
    <t>Britse Maagdeneilanden</t>
  </si>
  <si>
    <t>VNM</t>
  </si>
  <si>
    <t>VN</t>
  </si>
  <si>
    <t>VUT</t>
  </si>
  <si>
    <t>VU</t>
  </si>
  <si>
    <t>YEM</t>
  </si>
  <si>
    <t>YE</t>
  </si>
  <si>
    <t>Jemen</t>
  </si>
  <si>
    <t>ZWE</t>
  </si>
  <si>
    <t>ZW</t>
  </si>
  <si>
    <t>Alpha-2 code (ISO)</t>
  </si>
  <si>
    <t>English short name (ISO)</t>
  </si>
  <si>
    <t>Alpha-3 code (ISO)</t>
  </si>
  <si>
    <t>Dutch Name</t>
  </si>
  <si>
    <t>English Name</t>
  </si>
  <si>
    <t>French Name</t>
  </si>
  <si>
    <t>Local Name</t>
  </si>
  <si>
    <t>Andorre</t>
  </si>
  <si>
    <t>United Arab Emirates (the)</t>
  </si>
  <si>
    <t>Émirats Arabes Unis</t>
  </si>
  <si>
    <t>Al Imarat al Arabiyah al Muttahidah</t>
  </si>
  <si>
    <t>Afghanestan</t>
  </si>
  <si>
    <t>Albanie</t>
  </si>
  <si>
    <t>Shqiperia</t>
  </si>
  <si>
    <t>Arménie</t>
  </si>
  <si>
    <t>Hayastan</t>
  </si>
  <si>
    <t>Azerbaïdjan</t>
  </si>
  <si>
    <t>Azarbaycan</t>
  </si>
  <si>
    <t>Bosnia and Herzegovina</t>
  </si>
  <si>
    <t>Bosnie-Herzégovine</t>
  </si>
  <si>
    <t>Bosna i Hercegovina</t>
  </si>
  <si>
    <t>Barbade</t>
  </si>
  <si>
    <t>Bulgarie</t>
  </si>
  <si>
    <t>Bahreïn</t>
  </si>
  <si>
    <t>Al Bahrayn</t>
  </si>
  <si>
    <t>Bermudes</t>
  </si>
  <si>
    <t>Brésil</t>
  </si>
  <si>
    <t>Brasil</t>
  </si>
  <si>
    <t>Bélarus</t>
  </si>
  <si>
    <t>Byelarus</t>
  </si>
  <si>
    <t>Central African Republic (the)</t>
  </si>
  <si>
    <t>Centrafricaine, République</t>
  </si>
  <si>
    <t>Republique Centrafricaine</t>
  </si>
  <si>
    <t>Congo (the)</t>
  </si>
  <si>
    <t>Congo, Republic of (Brazzaville)</t>
  </si>
  <si>
    <t>République du Congo</t>
  </si>
  <si>
    <t>Suisse</t>
  </si>
  <si>
    <t>Schweiz (German), Suisse (French), Svizzera (Italian)</t>
  </si>
  <si>
    <t>Côte D'ivoire</t>
  </si>
  <si>
    <t>Cote d'Ivoire</t>
  </si>
  <si>
    <t>Chine</t>
  </si>
  <si>
    <t>Zhong Guo</t>
  </si>
  <si>
    <t>Chypre</t>
  </si>
  <si>
    <t>Kibris, Kypros</t>
  </si>
  <si>
    <t>Algérie</t>
  </si>
  <si>
    <t>Al Jaza'ir</t>
  </si>
  <si>
    <t>Égypte</t>
  </si>
  <si>
    <t>Misr</t>
  </si>
  <si>
    <t>Érythrée</t>
  </si>
  <si>
    <t>Hagere Ertra</t>
  </si>
  <si>
    <t>Éthiopie</t>
  </si>
  <si>
    <t>Ityop'iya</t>
  </si>
  <si>
    <t>Grenade</t>
  </si>
  <si>
    <t>Géorgie</t>
  </si>
  <si>
    <t>Sak'art'velo</t>
  </si>
  <si>
    <t>Guinéee</t>
  </si>
  <si>
    <t>Guinée Équatoriale</t>
  </si>
  <si>
    <t>Guinea Ecuatorial</t>
  </si>
  <si>
    <t>Guinée-Bissau</t>
  </si>
  <si>
    <t>Guine-Bissau</t>
  </si>
  <si>
    <t>Hong-Kong</t>
  </si>
  <si>
    <t>Xianggang</t>
  </si>
  <si>
    <t>Hongrie</t>
  </si>
  <si>
    <t>Magyarorszag</t>
  </si>
  <si>
    <t>Indonésie</t>
  </si>
  <si>
    <t>Inde</t>
  </si>
  <si>
    <t>Bharat</t>
  </si>
  <si>
    <t>République Islamique d' Iran</t>
  </si>
  <si>
    <t>Cambodge</t>
  </si>
  <si>
    <t>Kampuchea</t>
  </si>
  <si>
    <t>Korea (the Democratic People's Republic of)</t>
  </si>
  <si>
    <t>Corée, République Populaire Démocratique de</t>
  </si>
  <si>
    <t>Choson</t>
  </si>
  <si>
    <t>Koweït</t>
  </si>
  <si>
    <t>Al Kuwayt</t>
  </si>
  <si>
    <t>Cayman Islands (the)</t>
  </si>
  <si>
    <t>Caïmanes, Îles</t>
  </si>
  <si>
    <t>Lao, People's Democratic Republic</t>
  </si>
  <si>
    <t>Lao, République Démocratique Populaire</t>
  </si>
  <si>
    <t>Lao</t>
  </si>
  <si>
    <t>Liban</t>
  </si>
  <si>
    <t>Lubnan</t>
  </si>
  <si>
    <t>Libéria</t>
  </si>
  <si>
    <t>Luxembourg, Letzebuerg</t>
  </si>
  <si>
    <t>Lettonie</t>
  </si>
  <si>
    <t>Latvija</t>
  </si>
  <si>
    <t>Libye</t>
  </si>
  <si>
    <t>Libiyah</t>
  </si>
  <si>
    <t>Maroc</t>
  </si>
  <si>
    <t>Al Maghrib</t>
  </si>
  <si>
    <t>Moldova, République de</t>
  </si>
  <si>
    <t>Marshall Islands (the)</t>
  </si>
  <si>
    <t>Îles Marshall</t>
  </si>
  <si>
    <t>North Macedonia</t>
  </si>
  <si>
    <t>Macédoine, l'ex-République Yougoslave de</t>
  </si>
  <si>
    <t>Makedonija</t>
  </si>
  <si>
    <t>Myanmar, Birmanie</t>
  </si>
  <si>
    <t>Myanma Naingngandaw</t>
  </si>
  <si>
    <t>Malte</t>
  </si>
  <si>
    <t>Île Maurice</t>
  </si>
  <si>
    <t>Mocambique</t>
  </si>
  <si>
    <t>Nigéria</t>
  </si>
  <si>
    <t>Népal</t>
  </si>
  <si>
    <t>Papouasie-Nouvelle-Guinée</t>
  </si>
  <si>
    <t>Papua Niu Gini</t>
  </si>
  <si>
    <t>Philippines (the)</t>
  </si>
  <si>
    <t>Pilipinas</t>
  </si>
  <si>
    <t>Pologne</t>
  </si>
  <si>
    <t>Polska</t>
  </si>
  <si>
    <t>Roumanie</t>
  </si>
  <si>
    <t>Serbie</t>
  </si>
  <si>
    <t>Srbija</t>
  </si>
  <si>
    <t>Russian Federation (the)</t>
  </si>
  <si>
    <t>Russia</t>
  </si>
  <si>
    <t>Russie, Fédération de</t>
  </si>
  <si>
    <t>Rossiya</t>
  </si>
  <si>
    <t>Arabie Saoudite</t>
  </si>
  <si>
    <t>Al Arabiyah as Suudiyah</t>
  </si>
  <si>
    <t>Soudan</t>
  </si>
  <si>
    <t>As-Sudan</t>
  </si>
  <si>
    <t>Somalie</t>
  </si>
  <si>
    <t>Soudan du Sud</t>
  </si>
  <si>
    <t>Syrienne, République Arabe</t>
  </si>
  <si>
    <t>Suriyah</t>
  </si>
  <si>
    <t>Thaïlande</t>
  </si>
  <si>
    <t>Prathet Thai</t>
  </si>
  <si>
    <t>Turkménistan</t>
  </si>
  <si>
    <t>Tunisie</t>
  </si>
  <si>
    <t>Tunis</t>
  </si>
  <si>
    <t>Turquie</t>
  </si>
  <si>
    <t>Turkiye</t>
  </si>
  <si>
    <t>Tanzania, the United Republic of</t>
  </si>
  <si>
    <t>Tanzanie, République-Unie de</t>
  </si>
  <si>
    <t>Jamhuri ya Muungano wa Tanzania</t>
  </si>
  <si>
    <t>Ukrayina</t>
  </si>
  <si>
    <t>Ouganda</t>
  </si>
  <si>
    <t>Republica Oriental del Uruguay</t>
  </si>
  <si>
    <t>Ouzbékistan</t>
  </si>
  <si>
    <t>Uzbekiston Respublikasi</t>
  </si>
  <si>
    <t>Virgin Islands (British)</t>
  </si>
  <si>
    <t>Îles Vierges Britanniques</t>
  </si>
  <si>
    <t>Viêt Nam</t>
  </si>
  <si>
    <t>Viet Nam</t>
  </si>
  <si>
    <t>Yémen</t>
  </si>
  <si>
    <t>Al Yaman</t>
  </si>
  <si>
    <t>De uiteindelijke gebruiker van de dienst</t>
  </si>
  <si>
    <t>https://www.eba.europa.eu/eba-publishes-final-revised-guidelines-money-laundering-and-terrorist-financing-risk-factors</t>
  </si>
  <si>
    <r>
      <t xml:space="preserve">Geef voor de sectoren in onderstaande tabel aan of uw instelling diensten heeft verleend aan merchants, voor hoeveel merchants u deze diensten heeft verleend en wat het totaal volume was van de transacties in het afgelopen kalenderjaar.
Voor hoog risico landen: zie de landenlijst op separaat werkblad "Country list"
</t>
    </r>
    <r>
      <rPr>
        <i/>
        <sz val="8"/>
        <rFont val="Verdana"/>
        <family val="2"/>
      </rPr>
      <t xml:space="preserve">
</t>
    </r>
  </si>
  <si>
    <t>Handel in luxe / waardevolle producten (o.a. leer/bont, antiek, vee)</t>
  </si>
  <si>
    <t>Lijst 5</t>
  </si>
  <si>
    <t>PSP.18.01</t>
  </si>
  <si>
    <t>PSP.18.02</t>
  </si>
  <si>
    <t>PSP.15.01</t>
  </si>
  <si>
    <t>PSP.15.02</t>
  </si>
  <si>
    <t>Vragenlijst Integriteitsrisico 2022</t>
  </si>
  <si>
    <t>Wij verzoeken u de ingevulde vragenlijst uiterlijk 9 juni 2022 in te vullen en te verzenden.</t>
  </si>
  <si>
    <r>
      <t xml:space="preserve">Geef aan voor hoeveel merchants en voor welk bedrag in totaal uw instelling deze diensten heeft verleend in het afgelopen kalenderjaar.
</t>
    </r>
    <r>
      <rPr>
        <i/>
        <sz val="8"/>
        <rFont val="Verdana"/>
        <family val="2"/>
      </rPr>
      <t>NB: in deze tabel alleen cijfers invoeren</t>
    </r>
  </si>
  <si>
    <t>versienummer2202_01</t>
  </si>
  <si>
    <t>Vragenlijst integriteitsrisico risicobeheersing 2022</t>
  </si>
  <si>
    <t>Deze vragen dienen beantwoord te worden vanuit het perspectief van uw hoofdkantoor voor uw Nederlandse bedrijf. Voor branches dienen deze vragen beantwoord te worden vanuit het perspectief van uw kantoor in Nederland.</t>
  </si>
  <si>
    <t>MIT.A. SIRA</t>
  </si>
  <si>
    <t>Systematische integriteitsrisicoanalyse (SIRA)</t>
  </si>
  <si>
    <t>MIT.01</t>
  </si>
  <si>
    <t>Heeft uw instelling een SIRA uitgevoerd?</t>
  </si>
  <si>
    <t>MIT.02</t>
  </si>
  <si>
    <t>Datum (maand-jaar)</t>
  </si>
  <si>
    <t>MIT.02.01</t>
  </si>
  <si>
    <t>Wat is de datum waarop uw meest recente SIRA is goedgekeurd binnen uw instelling?
Indien u vraag MIT.01 met "Nee" heeft beantwoord kunt u bij deze vraag "1" (=1-1-1900) invullen.</t>
  </si>
  <si>
    <t>MIT.02.02</t>
  </si>
  <si>
    <t>Gaf de meest recent uitgevoerde SIRA aanleiding tot aanpassing van het beleid, procedures of maatregelen van uw Instelling?</t>
  </si>
  <si>
    <t>MIT.02.03</t>
  </si>
  <si>
    <t>Gaf de meest recent uitgevoerde SIRA aanleiding tot toevoeging van scenario's voor relevante integriteitsrisico's?</t>
  </si>
  <si>
    <t>MIT.02.04</t>
  </si>
  <si>
    <t>Gaf de meest recent uitgevoerde SIRA aanleiding tot aanpassing van de integrity risk appetite van uw instelling?</t>
  </si>
  <si>
    <t>MIT.02.05</t>
  </si>
  <si>
    <t>Beschrijf (beknopt) de wijziging(en) die is/zijn doorgevoerd n.a.v. de uitgevoerde SIRA of licht toe waarom geen aanpassing(en) is/zijn doorgevoerd.</t>
  </si>
  <si>
    <t>MIT.03.01</t>
  </si>
  <si>
    <t>Wat is de frequentie van het actualiseren van de SIRA?</t>
  </si>
  <si>
    <t>MIT.03.02</t>
  </si>
  <si>
    <t>Indien u 'Anders' of 'N.v.t.' heeft ingevuld, licht uw antwoord dan hier toe.</t>
  </si>
  <si>
    <t>MIT.04.a</t>
  </si>
  <si>
    <t>MIT.04.b</t>
  </si>
  <si>
    <t>MIT.04</t>
  </si>
  <si>
    <t xml:space="preserve">Welke van de hieronder genoemde integriteitsrisico's zijn opgenomen in uw meest recente SIRA, en -zo ja- hoeveel scenario’s zijn er opgesteld?
</t>
  </si>
  <si>
    <t>Opgenomen in SIRA (ja/nee)</t>
  </si>
  <si>
    <t>Aantal scenario's*</t>
  </si>
  <si>
    <t>MIT.04.01</t>
  </si>
  <si>
    <t>MIT.04.02</t>
  </si>
  <si>
    <t xml:space="preserve">Terrorismefinanciering </t>
  </si>
  <si>
    <t>MIT.04.03</t>
  </si>
  <si>
    <t xml:space="preserve">Omzeilen van sanctieregelgeving </t>
  </si>
  <si>
    <t>MIT.04.04</t>
  </si>
  <si>
    <t>Omkoping</t>
  </si>
  <si>
    <t>MIT.04.05</t>
  </si>
  <si>
    <t xml:space="preserve">Belangenverstrengeling </t>
  </si>
  <si>
    <t>MIT.04.06</t>
  </si>
  <si>
    <t xml:space="preserve">Ontduiking van fiscale regelgeving </t>
  </si>
  <si>
    <t>MIT.04.07</t>
  </si>
  <si>
    <t xml:space="preserve">Ontwijking van fiscale regelgeving </t>
  </si>
  <si>
    <t>MIT.04.08</t>
  </si>
  <si>
    <t xml:space="preserve">Interne fraude en oplichting (door medewerkers/bestuurders/commissarissen van uw instelling) </t>
  </si>
  <si>
    <t>MIT.04.09</t>
  </si>
  <si>
    <t>Externe fraude en oplichting (door klanten/relaties)</t>
  </si>
  <si>
    <t>MIT.04.10</t>
  </si>
  <si>
    <t>Cybercrime</t>
  </si>
  <si>
    <t>MIT.04.11</t>
  </si>
  <si>
    <t xml:space="preserve">Marktmanipulatie </t>
  </si>
  <si>
    <t>MIT.04.12</t>
  </si>
  <si>
    <t>Maatschappelijke onbetamelijkheid (artikel 3:10, eerste lid, sub d Wft)</t>
  </si>
  <si>
    <t>MIT.04.13</t>
  </si>
  <si>
    <t>Hebben de scenario's die in de SIRA zijn opgenomen voor witwassen tevens betrekking op het in beeld brengen van de delicten die hieraan ten grondslag liggen (zoals mensenhandel, drugsproductie en -handel, wildlife crime)?</t>
  </si>
  <si>
    <t>MIT.05.a</t>
  </si>
  <si>
    <t>MIT.05.b</t>
  </si>
  <si>
    <t>MIT.05.c</t>
  </si>
  <si>
    <t>MIT.05.d</t>
  </si>
  <si>
    <t>MIT.05</t>
  </si>
  <si>
    <t>Vermeld voor uw instelling welke medewerkers/functionarissen/functies zijn betrokken bij het uitvoeren van de meest recente SIRA (zie vraag MIT.01), en op welke wijze.</t>
  </si>
  <si>
    <t>Businesslines (1e lijn)</t>
  </si>
  <si>
    <t>Risk manager (2e lijn)</t>
  </si>
  <si>
    <t>Compliance officer (2e lijn)</t>
  </si>
  <si>
    <t>Audit (3e lijn)</t>
  </si>
  <si>
    <t>MIT.05.01</t>
  </si>
  <si>
    <t>Opstellen</t>
  </si>
  <si>
    <t>MIT.05.02</t>
  </si>
  <si>
    <t>Goedkeuren</t>
  </si>
  <si>
    <t>MIT.05.03</t>
  </si>
  <si>
    <t>Evalueren</t>
  </si>
  <si>
    <t>MIT.05.04</t>
  </si>
  <si>
    <t>Aanpassen</t>
  </si>
  <si>
    <t>MIT.05.05</t>
  </si>
  <si>
    <t>Consulteren</t>
  </si>
  <si>
    <t>MIT.05.06</t>
  </si>
  <si>
    <t>Toepassen</t>
  </si>
  <si>
    <t>MIT.05.e</t>
  </si>
  <si>
    <t>MIT.05.f</t>
  </si>
  <si>
    <t>MIT.05.g</t>
  </si>
  <si>
    <t>MIT.05 (vervolg)</t>
  </si>
  <si>
    <t>Vermeld voor uw instelling welke medewerkers/functionarissen/functies zijn betrokken bij het uitvoeren van de SIRA, en op welke wijze.</t>
  </si>
  <si>
    <t>Bestuur/ directie</t>
  </si>
  <si>
    <t>RvC of RvT</t>
  </si>
  <si>
    <t>Externe consultant</t>
  </si>
  <si>
    <t>MIT.05.07</t>
  </si>
  <si>
    <t>MIT.05.08</t>
  </si>
  <si>
    <t>MIT.05.09</t>
  </si>
  <si>
    <t>MIT.05.10</t>
  </si>
  <si>
    <t>MIT.05.11</t>
  </si>
  <si>
    <t>MIT.05.12</t>
  </si>
  <si>
    <t>MIT.06.01</t>
  </si>
  <si>
    <t>Op basis van welke informatie wordt de SIRA opgesteld?</t>
  </si>
  <si>
    <t>MIT.06.02</t>
  </si>
  <si>
    <t>Geef een toelichting op uw antwoord bij vraag MIT.06.01</t>
  </si>
  <si>
    <t>MIT.07</t>
  </si>
  <si>
    <t>Worden de uitkomsten van de SIRA meegenomen in de volgende processen en activiteiten?</t>
  </si>
  <si>
    <t>MIT.07.01</t>
  </si>
  <si>
    <t>Opstellen/aanpassen van de Integrity Risk Appetite</t>
  </si>
  <si>
    <t>MIT.07.02</t>
  </si>
  <si>
    <t>Beleid en procedures ten aanzien van integriteitsaspecten (inclusief mitigerende maatregelen)</t>
  </si>
  <si>
    <t>MIT.07.03</t>
  </si>
  <si>
    <t>Nieuwe producten en dienstverlening</t>
  </si>
  <si>
    <t>MIT.07.04</t>
  </si>
  <si>
    <t>Opstellen van scenario's en business rules voor transactiemonitoring</t>
  </si>
  <si>
    <t>MIT.07.05</t>
  </si>
  <si>
    <t>Anders (licht toe bij vraag MIT.07.06)</t>
  </si>
  <si>
    <t>MIT.07.06</t>
  </si>
  <si>
    <t>Indien u bij vraag MIT.07.05 'Ja' heeft ingevuld, beschrijf hier waarvoor u de SIRA-uitkomsten (tevens) gebruikt.</t>
  </si>
  <si>
    <t>MIT.08</t>
  </si>
  <si>
    <t xml:space="preserve">Toelichting bij bovenstaande vragen over SIRA (optioneel):
</t>
  </si>
  <si>
    <t>Integrity Risk Appetite*</t>
  </si>
  <si>
    <t>MIT.09</t>
  </si>
  <si>
    <t>Heeft uw instelling een integrity risk appetite geformuleerd?</t>
  </si>
  <si>
    <t>MIT.10</t>
  </si>
  <si>
    <t>Wanneer is uw integrity risk appetite voor het laatst vastgesteld?
Indien u vraag MIT.09 met 'Nee' heeft beantwoord kunt u bij deze vraag '1' (=1-1-1900) invullen.</t>
  </si>
  <si>
    <t>MIT.11</t>
  </si>
  <si>
    <t>Wie (welke functie) heeft de integrity risk appetite vastgesteld?</t>
  </si>
  <si>
    <t>MIT.12</t>
  </si>
  <si>
    <r>
      <t xml:space="preserve">Heeft de geformuleerde </t>
    </r>
    <r>
      <rPr>
        <i/>
        <sz val="8"/>
        <rFont val="Verdana"/>
        <family val="2"/>
      </rPr>
      <t>integrity risk appetite</t>
    </r>
    <r>
      <rPr>
        <sz val="8"/>
        <rFont val="Verdana"/>
        <family val="2"/>
      </rPr>
      <t xml:space="preserve"> betrekking op een of meer van de hieronder genoemde </t>
    </r>
    <r>
      <rPr>
        <i/>
        <sz val="8"/>
        <rFont val="Verdana"/>
        <family val="2"/>
      </rPr>
      <t>externe</t>
    </r>
    <r>
      <rPr>
        <sz val="8"/>
        <rFont val="Verdana"/>
        <family val="2"/>
      </rPr>
      <t xml:space="preserve"> factoren?</t>
    </r>
  </si>
  <si>
    <t>MIT.12.01</t>
  </si>
  <si>
    <t>Accepteren van klantgroepen</t>
  </si>
  <si>
    <t>MIT.12.02</t>
  </si>
  <si>
    <t>Dienstverlening aan landen</t>
  </si>
  <si>
    <t>MIT.12.03</t>
  </si>
  <si>
    <t>Productgroepen</t>
  </si>
  <si>
    <t>MIT.12.04</t>
  </si>
  <si>
    <t>Distributiekanalen</t>
  </si>
  <si>
    <t>MIT.12.05</t>
  </si>
  <si>
    <t xml:space="preserve">Tax risk appetite </t>
  </si>
  <si>
    <t>MIT.12.06</t>
  </si>
  <si>
    <t>MIT.12.07</t>
  </si>
  <si>
    <t>Maatschappelijke betamelijkheid</t>
  </si>
  <si>
    <t>MIT.13</t>
  </si>
  <si>
    <r>
      <t xml:space="preserve">Heeft de geformuleerde </t>
    </r>
    <r>
      <rPr>
        <i/>
        <sz val="8"/>
        <rFont val="Verdana"/>
        <family val="2"/>
      </rPr>
      <t>integrity risk appetite</t>
    </r>
    <r>
      <rPr>
        <sz val="8"/>
        <rFont val="Verdana"/>
        <family val="2"/>
      </rPr>
      <t xml:space="preserve"> betrekking op een of meer van de hieronder genoemde</t>
    </r>
    <r>
      <rPr>
        <i/>
        <sz val="8"/>
        <rFont val="Verdana"/>
        <family val="2"/>
      </rPr>
      <t xml:space="preserve"> interne</t>
    </r>
    <r>
      <rPr>
        <sz val="8"/>
        <rFont val="Verdana"/>
        <family val="2"/>
      </rPr>
      <t xml:space="preserve"> factoren?</t>
    </r>
  </si>
  <si>
    <t>MIT.13.01</t>
  </si>
  <si>
    <t>Klantendossiers die voldoen aan vereisten zoals gesteld in de Wwft</t>
  </si>
  <si>
    <t>MIT.13.02</t>
  </si>
  <si>
    <t>Pre- en posttransactiemonitoringsystemen</t>
  </si>
  <si>
    <t>MIT.13.03</t>
  </si>
  <si>
    <t>Alertafhandelingsproces</t>
  </si>
  <si>
    <t>MIT.13.04</t>
  </si>
  <si>
    <t>Training van medewerkers/bestuurders/commissarissen</t>
  </si>
  <si>
    <t>MIT.13.05</t>
  </si>
  <si>
    <t>Melden van giften, entertainment en belangenverstrengeling door medewerkers/bestuurders/commissarissen</t>
  </si>
  <si>
    <t>MIT.14.01</t>
  </si>
  <si>
    <t>Indien u 'Ja' heeft ingevuld bij MIT 12.01 (accepteren van klantgroepen): omschrijf welke klantgroepen dit betreft.</t>
  </si>
  <si>
    <t>MIT.14.02</t>
  </si>
  <si>
    <t>Indien u 'Ja' heeft ingevuld bij vraag MIT.12.07 (integrity risk appetite heeft ook betrekking op maatschappelijke betamelijkheid): beschrijf hier beknopt wat wordt verstaan onder maatschappelijke betamelijkheid binnen uw instelling?</t>
  </si>
  <si>
    <t>MIT.14.03</t>
  </si>
  <si>
    <t>Is uw instelling actief afscheid aan het nemen van bestaande klanten die buiten uw integrity risk appetite vallen (bijv. door bijstelling van de integrity risk appetite)?</t>
  </si>
  <si>
    <t>MIT.15</t>
  </si>
  <si>
    <t xml:space="preserve">Toelichting bij bovenstaande vragen over risk appetite (optioneel):
</t>
  </si>
  <si>
    <t>MIT.B. Beleid, procedures en maatregelen</t>
  </si>
  <si>
    <t>Beleid en procedures</t>
  </si>
  <si>
    <t>MIT.16</t>
  </si>
  <si>
    <t>Beschikt uw instelling over vastgelegd beleid en procedures ten aanzien van de volgende onderwerpen?</t>
  </si>
  <si>
    <t>MIT.16.01</t>
  </si>
  <si>
    <t>Cliëntacceptatie</t>
  </si>
  <si>
    <t>MIT.16.02</t>
  </si>
  <si>
    <t>Cliëntreview</t>
  </si>
  <si>
    <t>MIT.16.03</t>
  </si>
  <si>
    <t>Cliënt exit</t>
  </si>
  <si>
    <t>MIT.16.04</t>
  </si>
  <si>
    <t>Transactiemonitoring en alertafhandelingsproces</t>
  </si>
  <si>
    <t>MIT.16.05</t>
  </si>
  <si>
    <t>Naleving van de meldingsplicht o.g.v. de Wwft</t>
  </si>
  <si>
    <t>MIT.16.06</t>
  </si>
  <si>
    <t>Ontduiking en ontwijking van fiscale regelgeving</t>
  </si>
  <si>
    <t>MIT.16.07</t>
  </si>
  <si>
    <t>Giften, evenementen en nevenfuncties</t>
  </si>
  <si>
    <t>MIT.16.08</t>
  </si>
  <si>
    <t>MIT.16.09</t>
  </si>
  <si>
    <t>Belangenverstrengeling</t>
  </si>
  <si>
    <t>MIT.16.10</t>
  </si>
  <si>
    <t>Interne en externe fraude</t>
  </si>
  <si>
    <t>MIT.16.11</t>
  </si>
  <si>
    <t>Sanctiescreening</t>
  </si>
  <si>
    <t>MIT.16.12</t>
  </si>
  <si>
    <t>Sanctie hit afhandeling</t>
  </si>
  <si>
    <t>MIT.16.13</t>
  </si>
  <si>
    <t xml:space="preserve">Sanctie hits melding </t>
  </si>
  <si>
    <t>MIT.16.14</t>
  </si>
  <si>
    <t>Omgang met en melden van integriteitsincidenten (intern en/of extern)</t>
  </si>
  <si>
    <t>MIT.16.15</t>
  </si>
  <si>
    <t>Integriteitsgevoelige functies</t>
  </si>
  <si>
    <t>MIT.16.16</t>
  </si>
  <si>
    <t>MIT.16.17</t>
  </si>
  <si>
    <t xml:space="preserve">Vervullen van de compliancefunctie </t>
  </si>
  <si>
    <t>MIT.16.18</t>
  </si>
  <si>
    <t>Uitoefening van de auditfunctie</t>
  </si>
  <si>
    <t>MIT.16.19</t>
  </si>
  <si>
    <t>Functiescheiding: scheiding van bestuurlijke verantwoordelijkheid m.b.t. compliance en audit.</t>
  </si>
  <si>
    <t>MIT.17.a</t>
  </si>
  <si>
    <t>MIT.17.b</t>
  </si>
  <si>
    <t>MIT.17</t>
  </si>
  <si>
    <t>De volgende vragen hebben betrekking op de wijze waarop cliënten kunnen onboarden bij uw instelling. Maak bij de beantwoording van de vragen onderscheid tussen particuliere en zakelijke klanten. 
Op welke manieren kan een klant, volgens het vastgestelde beleid van uw instelling, on-boarden?</t>
  </si>
  <si>
    <t>Zakelijke 
klanten</t>
  </si>
  <si>
    <t>Particuliere klanten</t>
  </si>
  <si>
    <t>MIT.17.01</t>
  </si>
  <si>
    <t>Internet</t>
  </si>
  <si>
    <t>MIT.17.02</t>
  </si>
  <si>
    <t>App</t>
  </si>
  <si>
    <t>MIT.17.03</t>
  </si>
  <si>
    <t>Balie/Loket</t>
  </si>
  <si>
    <t>MIT.17.04</t>
  </si>
  <si>
    <t>Derde partij</t>
  </si>
  <si>
    <t>MIT.17.05</t>
  </si>
  <si>
    <t>Anders (licht toe bij vraag MIT.17.06)</t>
  </si>
  <si>
    <t>MIT.17.06</t>
  </si>
  <si>
    <t>Indien u “Ja” heeft ingevuld bij vraag MIT.17.05: geef hier een toelichting.</t>
  </si>
  <si>
    <t>MIT.18.a</t>
  </si>
  <si>
    <t>MIT.18.b</t>
  </si>
  <si>
    <t>MIT.18</t>
  </si>
  <si>
    <t xml:space="preserve">Met uitzondering van "Balie/Loket" kunnen de opties genoemd in MIT.17 worden beschouwd als remote onboarding. 
</t>
  </si>
  <si>
    <t>MIT.18.01</t>
  </si>
  <si>
    <t xml:space="preserve">Heeft uw instelling beleid en procedures opgesteld waarin is vastgelegd welke gegevens adequaat worden geacht voor de correcte verificatie van de identiteit van een klant via het remote onboarding proces?             </t>
  </si>
  <si>
    <t>MIT.18.02</t>
  </si>
  <si>
    <t>Stelt u bij het remote onboarden specifieke vragen om inzicht te verkrijgen in het beoogde doel en aard van de relatie?</t>
  </si>
  <si>
    <t>MIT.18.03</t>
  </si>
  <si>
    <t>Indien u “Ja” heeft ingevuld bij vraag MIT.18.02: geef hier een toelichting welke vragen dit zijn.</t>
  </si>
  <si>
    <t>MIT.19.01</t>
  </si>
  <si>
    <t>Heeft uw instelling klantgroepen gedefinieerd die uitgesloten zijn van remote onboarding?</t>
  </si>
  <si>
    <t>MIT.19.02</t>
  </si>
  <si>
    <t>Is het bij uw instelling mogelijk om een natuurlijke persoon middels remote onboarding te accepteren als cliënt zonder tussenkomst van een medewerker van uw instelling (of van een derde partij)?</t>
  </si>
  <si>
    <t>MIT.19.03</t>
  </si>
  <si>
    <t>Indien u “Ja” heeft ingevuld bij vraag MIT.19.01: geef hier een toelichting.</t>
  </si>
  <si>
    <r>
      <t xml:space="preserve">Indien uw instelling remote onboarding aanbiedt: op welke wijze dient, volgens het vastgestelde beleid van uw instelling, de identiteit van een </t>
    </r>
    <r>
      <rPr>
        <b/>
        <sz val="8"/>
        <rFont val="Verdana"/>
        <family val="2"/>
      </rPr>
      <t>particuliere klant</t>
    </r>
    <r>
      <rPr>
        <sz val="8"/>
        <rFont val="Verdana"/>
        <family val="2"/>
      </rPr>
      <t xml:space="preserve"> te worden geverifieerd?
Verificatie kan worden gedaan middels:</t>
    </r>
  </si>
  <si>
    <t>MIT.20.01</t>
  </si>
  <si>
    <t>afgeleide identificatie middels EUR 1,00/0,01 storting (van een Nederlandse bankrekening met dezelfde tenaamstelling)</t>
  </si>
  <si>
    <t>MIT.20.02</t>
  </si>
  <si>
    <t>afgeleide identificatie middels EUR 1,00/0,01 storting (van een buitenlandse bankrekening met dezelfde tenaamstelling)</t>
  </si>
  <si>
    <t>MIT.20.03</t>
  </si>
  <si>
    <t>uploaden van een foto of een kopie van het identiteitsbewijs</t>
  </si>
  <si>
    <t>MIT.20.04</t>
  </si>
  <si>
    <t>uploaden van een foto of een kopie van het identiteitsbewijs, waarbij de echtheid van het document wordt gecontroleerd door een natuurlijk persoon aan de hand van een selfie of bewegend beeld</t>
  </si>
  <si>
    <t>MIT.20.05</t>
  </si>
  <si>
    <t>uploaden van een foto van een bankafschrift, een salarisstrook of overige documenten die NAW-gegevens bevatten</t>
  </si>
  <si>
    <t>MIT.20.06</t>
  </si>
  <si>
    <t>scan van de NFC chip van het identiteitsdocument met behulp van een toestel</t>
  </si>
  <si>
    <t>MIT.20.07</t>
  </si>
  <si>
    <t>scan van de NFC chip van het identiteitsdocument met behulp van een toestel gecombineerd met een technische vergelijking van de pasfoto van het identiteitsdocument met een selfie of bewegend beeld</t>
  </si>
  <si>
    <t>MIT.20.08</t>
  </si>
  <si>
    <t>uitvraag van paspoortgegevens via een online aanvraagformulier</t>
  </si>
  <si>
    <t>MIT.20.09</t>
  </si>
  <si>
    <t>verificatie van de identiteit gaat via balie/loket</t>
  </si>
  <si>
    <t>MIT.20.10</t>
  </si>
  <si>
    <t>anders, namelijk:</t>
  </si>
  <si>
    <t>MIT.21.01</t>
  </si>
  <si>
    <r>
      <t xml:space="preserve">Indien uw instelling remote onboarding aanbiedt: op welke wijze wordt, volgens het vastgestelde beleid van uw instelling, de identiteit van een </t>
    </r>
    <r>
      <rPr>
        <b/>
        <sz val="8"/>
        <rFont val="Verdana"/>
        <family val="2"/>
      </rPr>
      <t>zakelijke klant</t>
    </r>
    <r>
      <rPr>
        <sz val="8"/>
        <rFont val="Verdana"/>
        <family val="2"/>
      </rPr>
      <t xml:space="preserve"> geverifieerd? </t>
    </r>
  </si>
  <si>
    <t>MIT.21.02</t>
  </si>
  <si>
    <t>Is er hierbij sprake van een manuele controle*? 
*Zie ook “human intervention” zoals dit in de EBA guidelines on remote onboarding uiteen gezet is: https://www.eba.europa.eu/regulation-and-policy/anti-money-laundering-and-countering-financing-terrorism/guidelines-use-remote-customer-onboarding-solutions</t>
  </si>
  <si>
    <t>MIT.22</t>
  </si>
  <si>
    <r>
      <t xml:space="preserve">Indien uw instelling remote onboarding aanbiedt: op welke wijze dient, volgens het vastgestelde beleid van uw instelling, de identiteit van de </t>
    </r>
    <r>
      <rPr>
        <b/>
        <sz val="8"/>
        <rFont val="Verdana"/>
        <family val="2"/>
      </rPr>
      <t>vertegenwoordigers</t>
    </r>
    <r>
      <rPr>
        <sz val="8"/>
        <rFont val="Verdana"/>
        <family val="2"/>
      </rPr>
      <t xml:space="preserve"> (gelieerd aan de zakelijke klant) te worden geverifieerd? 
Verificatie kan worden gedaan middels:</t>
    </r>
  </si>
  <si>
    <t>MIT.22.01</t>
  </si>
  <si>
    <t>MIT.22.02</t>
  </si>
  <si>
    <t>MIT.22.03</t>
  </si>
  <si>
    <t>MIT.22.04</t>
  </si>
  <si>
    <t>MIT.22.05</t>
  </si>
  <si>
    <t>MIT.22.06</t>
  </si>
  <si>
    <t>MIT.22.07</t>
  </si>
  <si>
    <t>MIT.22.08</t>
  </si>
  <si>
    <t>MIT.22.09</t>
  </si>
  <si>
    <t>Voert u -in aanvulling op een of meerdere van de bovenstaande opties- een manuele controle uit*? 
*Zie ook “human intervention” zoals dit in de EBA guidelines on remote onboarding uiteen gezet is: https://www.eba.europa.eu/regulation-and-policy/anti-money-laundering-and-countering-financing-terrorism/guidelines-use-remote-customer-onboarding-solutions</t>
  </si>
  <si>
    <t>MIT.23.01</t>
  </si>
  <si>
    <r>
      <t xml:space="preserve">Indien uw instelling remote onboarding aanbiedt: op welke wijze wordt, volgens het vastgestelde beleid van uw instelling, de identiteit van een </t>
    </r>
    <r>
      <rPr>
        <b/>
        <sz val="8"/>
        <rFont val="Verdana"/>
        <family val="2"/>
      </rPr>
      <t>ultimate beneficial owner</t>
    </r>
    <r>
      <rPr>
        <sz val="8"/>
        <rFont val="Verdana"/>
        <family val="2"/>
      </rPr>
      <t xml:space="preserve"> (gelieerd aan de zakelijke klant) geverifieerd? </t>
    </r>
  </si>
  <si>
    <t>MIT.23.02</t>
  </si>
  <si>
    <t>Is hierbij sprake van een manuele controle*? 
*Zie ook “human intervention” zoals dit in de EBA guidelines on remote onboarding uiteen gezet is: https://www.eba.europa.eu/regulation-and-policy/anti-money-laundering-and-countering-financing-terrorism/guidelines-use-remote-customer-onboarding-solutions</t>
  </si>
  <si>
    <t>Integriteitsrisicoprofiel</t>
  </si>
  <si>
    <t>MIT.24</t>
  </si>
  <si>
    <t>Worden voorafgaand aan de dienstverlening aan een cliënt de integriteitsrisico’s in kaart gebracht en vastgelegd in een integriteitsrisicoprofiel?</t>
  </si>
  <si>
    <t>MIT.24.01</t>
  </si>
  <si>
    <t>Wordt hierbij in kaart gebracht: identificatie en verificatie van de client</t>
  </si>
  <si>
    <t>MIT.24.02</t>
  </si>
  <si>
    <t>Wordt hierbij in kaart gebracht: identicifatie en verificatie van de Ultimate Benificial Owner</t>
  </si>
  <si>
    <t>MIT.24.03</t>
  </si>
  <si>
    <t>Wordt hierbij in kaart gebracht: eigendoms- en /zeggenschapsstructuur</t>
  </si>
  <si>
    <t>MIT.24.04</t>
  </si>
  <si>
    <t>Wordt hierbij in kaart gebracht: beoogde doel en aard van de zakelijke relatie</t>
  </si>
  <si>
    <t>MIT.24.05</t>
  </si>
  <si>
    <t>Wordt hierbij in kaart gebracht: bron/herkomst van de middelen/vermogen</t>
  </si>
  <si>
    <t>MIT.24.06</t>
  </si>
  <si>
    <t>Wordt hierbij in kaart gebracht: vertegenwoordigers</t>
  </si>
  <si>
    <t>MIT.24.07</t>
  </si>
  <si>
    <t xml:space="preserve">Wordt hierbij in kaart gebracht: fiscale motieven </t>
  </si>
  <si>
    <t>MIT.24.08</t>
  </si>
  <si>
    <t>Wordt hierbij in kaart gebracht: betrokken landen</t>
  </si>
  <si>
    <t>MIT.24.09</t>
  </si>
  <si>
    <t>Wordt hierbij in kaart gebracht: substance?</t>
  </si>
  <si>
    <t>MIT.24.10</t>
  </si>
  <si>
    <t>Wordt hierbij in kaart gebracht: intragroep-activiteiten en -transacties</t>
  </si>
  <si>
    <t>Mit.25.a</t>
  </si>
  <si>
    <t>Mit.25.b</t>
  </si>
  <si>
    <t>MIT.25</t>
  </si>
  <si>
    <t>Wordt het risicoprofiel van de klanten periodiek gereviewd? Geef hieronder per risicocategorie aan met welke frequentie deze review wordt uitgevoerd:</t>
  </si>
  <si>
    <t>MIT.25.01</t>
  </si>
  <si>
    <t>Laag risico klanten</t>
  </si>
  <si>
    <t>MIT.25.02</t>
  </si>
  <si>
    <t>Midden risico klanten</t>
  </si>
  <si>
    <t>MIT.25.03</t>
  </si>
  <si>
    <t>Hoog risico klanten</t>
  </si>
  <si>
    <t>MIT.25.04</t>
  </si>
  <si>
    <t>Onacceptabel risico klanten</t>
  </si>
  <si>
    <t>Mit.26.a</t>
  </si>
  <si>
    <t>Mit.26.b</t>
  </si>
  <si>
    <t>MIT.26</t>
  </si>
  <si>
    <t>Uitvoering van periodieke reviews</t>
  </si>
  <si>
    <t>MIT.26.01</t>
  </si>
  <si>
    <t xml:space="preserve">Heeft uw instelling achterstanden in het uitvoeren van de periodieke reviews volgens uw eigen gehanteerde beleid per 31-12-2021? </t>
  </si>
  <si>
    <t>MIT.26.02</t>
  </si>
  <si>
    <t>MIT.26.03</t>
  </si>
  <si>
    <t>MIT.26.04</t>
  </si>
  <si>
    <t>MIT.26.05</t>
  </si>
  <si>
    <t>MIT.26.06</t>
  </si>
  <si>
    <t>Heeft uw instelling een plan met concrete tijdslijnen opgesteld om de achterstanden in de periodieke reviews te herstellen?</t>
  </si>
  <si>
    <t>MIT.27</t>
  </si>
  <si>
    <t xml:space="preserve">Indien gewenst kunt u hier een toelichting geven op uw antwoorden op de hiervoor gestelde vragen over periodieke reviews </t>
  </si>
  <si>
    <t>MIT.28</t>
  </si>
  <si>
    <t xml:space="preserve">Toelichting bij bovenstaande vragen over Beleid en procedures (optioneel):
</t>
  </si>
  <si>
    <t>Transactiemonitoring</t>
  </si>
  <si>
    <t>MIT.29</t>
  </si>
  <si>
    <t>Transactieprofiel</t>
  </si>
  <si>
    <t>MIT.29.01</t>
  </si>
  <si>
    <t>Geef aan of bij de aanvang van de dienstverlening voor een cliënt een transactieprofiel wordt opgemaakt.</t>
  </si>
  <si>
    <t>MIT.29.02</t>
  </si>
  <si>
    <t xml:space="preserve">Op welke wijze wordt een transactieprofiel opgesteld? </t>
  </si>
  <si>
    <t>MIT.29.03</t>
  </si>
  <si>
    <t>Met welke frequentie wordt het transactieprofiel geactualiseerd?</t>
  </si>
  <si>
    <t>MIT.30</t>
  </si>
  <si>
    <t>Indien u vraag MIT.29.01 met "Ja" heeft beantwoord: 
Geef aan welke aspecten u betrekt bij het verwachte transactieprofiel.</t>
  </si>
  <si>
    <t>MIT.30.01</t>
  </si>
  <si>
    <t>MIT.30.02</t>
  </si>
  <si>
    <t>Hoogte van de individuele transacties</t>
  </si>
  <si>
    <t>MIT.30.03</t>
  </si>
  <si>
    <t>Volume van de transacties</t>
  </si>
  <si>
    <t>MIT.30.04</t>
  </si>
  <si>
    <t>Tegenpartijen</t>
  </si>
  <si>
    <t>MIT.30.05</t>
  </si>
  <si>
    <t>Landen</t>
  </si>
  <si>
    <t>MIT.30.06</t>
  </si>
  <si>
    <t>Intragroep transacties</t>
  </si>
  <si>
    <t>MIT.30.07</t>
  </si>
  <si>
    <t>Betrokken banken</t>
  </si>
  <si>
    <t>MIT.31.01</t>
  </si>
  <si>
    <t>Vermeld of monitoring van transacties plaatsvindt bij uw instelling, en zo ja, op welke wijze.</t>
  </si>
  <si>
    <t>MIT.31.02</t>
  </si>
  <si>
    <t>Indien uw instelling gebruik maakt van geautomatiseerde transactiemonitoring: welk automatisch systeem of systemen heeft u geimplementeerd?</t>
  </si>
  <si>
    <t>MIT.32</t>
  </si>
  <si>
    <t xml:space="preserve">Gebruikt uw instelling in het transactiemonitoringproces business rules ten aanzien van de volgende onderwerpen?
</t>
  </si>
  <si>
    <t>MIT.32.01</t>
  </si>
  <si>
    <t>Hoog risico landen</t>
  </si>
  <si>
    <t>MIT.32.02</t>
  </si>
  <si>
    <t>Offshore jurisdicties</t>
  </si>
  <si>
    <t>MIT.32.03</t>
  </si>
  <si>
    <t>Klantsegmenten^</t>
  </si>
  <si>
    <t>MIT.32.04</t>
  </si>
  <si>
    <t>Sectoren of branches</t>
  </si>
  <si>
    <t>MIT.32.05</t>
  </si>
  <si>
    <t xml:space="preserve">PEP’s </t>
  </si>
  <si>
    <t>MIT.32.06</t>
  </si>
  <si>
    <t>Cash transacties</t>
  </si>
  <si>
    <t>MIT.32.07</t>
  </si>
  <si>
    <t>Kenmerken van transacties in tekstvelden</t>
  </si>
  <si>
    <t>MIT.32.08</t>
  </si>
  <si>
    <t xml:space="preserve">Stichtingen </t>
  </si>
  <si>
    <t>MIT.32.09</t>
  </si>
  <si>
    <t>MIT.32.10</t>
  </si>
  <si>
    <t>^ Onder klantsegmenten wordt verstaan bijv.  groot zakelijke klanten, mkb, private banking en particuliere/retailklanten.</t>
  </si>
  <si>
    <t>MIT.33</t>
  </si>
  <si>
    <r>
      <t xml:space="preserve">Indien u "Overig" met "Ja" heeft beantwoord:
Licht toe welke </t>
    </r>
    <r>
      <rPr>
        <i/>
        <sz val="8"/>
        <rFont val="Verdana"/>
        <family val="2"/>
      </rPr>
      <t>business rules</t>
    </r>
    <r>
      <rPr>
        <sz val="8"/>
        <rFont val="Verdana"/>
        <family val="2"/>
      </rPr>
      <t xml:space="preserve"> door uw instelling worden gebruikt. </t>
    </r>
  </si>
  <si>
    <t>MIT.34.01</t>
  </si>
  <si>
    <t>Worden de business rules periodiek gereviewd?</t>
  </si>
  <si>
    <t>MIT.34.02</t>
  </si>
  <si>
    <t>Indien ja, wanneer zijn deze voor het laatst gereviewd?
Indien u vraag MIT.34.01 met 'Nee' heeft beantwoord kunt u bij deze vraag '1' (=1-1-1900) invullen.</t>
  </si>
  <si>
    <t>MIT.34.03</t>
  </si>
  <si>
    <t>Heeft de meest recente review van de business rules geleid tot aanpassing van de betreffende business rules?</t>
  </si>
  <si>
    <t>MIT.34.04</t>
  </si>
  <si>
    <t>Heeft de meest recente review van de business rules geleid tot het inactiveren van één of meer van de betreffende business rules?</t>
  </si>
  <si>
    <t>MIT.35</t>
  </si>
  <si>
    <r>
      <t xml:space="preserve">Indien u een geautomatiseerd transactiemonitoringsysteem gebruikt, heeft een modelvalidatie* plaatsgevonden? 
</t>
    </r>
    <r>
      <rPr>
        <i/>
        <sz val="7"/>
        <rFont val="Verdana"/>
        <family val="2"/>
      </rPr>
      <t xml:space="preserve">*Onder modelvalidatie wordt zowel een kwalitatieve verificatie (zoals een controle via een externe audit), als een kwantitatieve verificatie (zoals het toepassen van een regressie model) verstaan. </t>
    </r>
    <r>
      <rPr>
        <sz val="8"/>
        <rFont val="Verdana"/>
        <family val="2"/>
      </rPr>
      <t xml:space="preserve"> </t>
    </r>
  </si>
  <si>
    <t>MIT.36</t>
  </si>
  <si>
    <t>Vindt de detectie van (mogelijke) ongebruikelijke financiële transacties real-time of post-event plaats (zoals overschrijvingen van bankrekeningen)?</t>
  </si>
  <si>
    <t>MIT.37.01</t>
  </si>
  <si>
    <t xml:space="preserve">Heeft uw instelling achterstanden in het uitvoeren van de alert-beoordelingen volgens uw eigen gehanteerde beleid per 31-12-2021? </t>
  </si>
  <si>
    <t>MIT.37.02</t>
  </si>
  <si>
    <t>Heeft uw instelling een plan met concrete tijdslijnen opgesteld om de achterstanden in de alert-beoordelingen te herstellen?</t>
  </si>
  <si>
    <t>MIT.37.03</t>
  </si>
  <si>
    <t>MIT.38</t>
  </si>
  <si>
    <t>Verricht uw instelling analyses van transacties om afwijkende transactiepatronen te detecteren buiten het standaard transactiemonitoring (met business rules) om (zoals netwerkanalyses)?</t>
  </si>
  <si>
    <t>MIT.39</t>
  </si>
  <si>
    <t>Past uw instelling technologieën zoals artificial intelligence en/of machine learning toe in het transactiemonitoringproces?</t>
  </si>
  <si>
    <t>MIT.40</t>
  </si>
  <si>
    <t xml:space="preserve">Toelichting bij bovenstaande vragen over Transactiemonitoring (optioneel):
</t>
  </si>
  <si>
    <t>Alerts</t>
  </si>
  <si>
    <t>MIT.41</t>
  </si>
  <si>
    <t>De volgende vragen gaan over de post-transactiemonitoring van het betalingsverkeer van uw instelling in het afgelopen jaar.</t>
  </si>
  <si>
    <t>Aantal</t>
  </si>
  <si>
    <t>MIT.41.01</t>
  </si>
  <si>
    <t>Hoeveel business rules waren er actief in het transactiemonitoringsysteem in het afgelopen kalenderjaar?</t>
  </si>
  <si>
    <t>MIT.41.02</t>
  </si>
  <si>
    <t>Hoeveel alerts zijn er afgelopen kalenderjaar gegenereerd door het transactiemonitoringsysteem?</t>
  </si>
  <si>
    <t>MIT.41.03</t>
  </si>
  <si>
    <t>Hoeveel alerts zijn (automatisch) afgedaan als false positives?</t>
  </si>
  <si>
    <t>MIT.41.04</t>
  </si>
  <si>
    <t>Hoeveel alerts zijn nader onderzocht (door een AML/transactiemonitoringmedewerker)?</t>
  </si>
  <si>
    <t>MIT.41.05</t>
  </si>
  <si>
    <t>Hoeveel alerts zijn als true hits/ true positives geëscaleerd naar Compliance?</t>
  </si>
  <si>
    <t>MIT.41.06</t>
  </si>
  <si>
    <t>Hoeveel alerts zijn door Compliance na inhoudelijke beoordeling gesloten als false positives?</t>
  </si>
  <si>
    <t>MIT.41.07</t>
  </si>
  <si>
    <t>Hoeveel true hits/true positives hebben geleid tot het uitvoeren van een Event Driven Review?</t>
  </si>
  <si>
    <t>MIT.42</t>
  </si>
  <si>
    <t xml:space="preserve">Toelichting bij bovenstaande vragen over Alerts (optioneel):
</t>
  </si>
  <si>
    <t>Meldingen</t>
  </si>
  <si>
    <t>MIT.43</t>
  </si>
  <si>
    <t>Vermeld of uw instelling zich heeft geregistreerd bij de Financial Intelligence Unit (FIU).</t>
  </si>
  <si>
    <t>MIT.44</t>
  </si>
  <si>
    <t>Geef aan hoeveel -en volgens welke indicatoren- meldingen en (voorgenomen) transacties uiteindelijk werden gemeld bij de FIU in het afgelopen kalenderjaar (Nederland)</t>
  </si>
  <si>
    <t>MIT.44.a</t>
  </si>
  <si>
    <t>MIT.44.b</t>
  </si>
  <si>
    <t>Toelichting: een melding kan meerdere transacties bevatten</t>
  </si>
  <si>
    <t>Aantal meldingen</t>
  </si>
  <si>
    <t>MIT.44.01</t>
  </si>
  <si>
    <t>Totaal gemeld bij de FIU</t>
  </si>
  <si>
    <t>MIT.44.02</t>
  </si>
  <si>
    <t>Op basis van objectieve indicator</t>
  </si>
  <si>
    <t>MIT.44.03</t>
  </si>
  <si>
    <t>Op basis van subjectieve indicator: ontduiking of ontwijking van fiscale regelgeving</t>
  </si>
  <si>
    <t>MIT.44.04</t>
  </si>
  <si>
    <t>Op basis van subjectieve indicator: witwassen</t>
  </si>
  <si>
    <t>MIT.44.05</t>
  </si>
  <si>
    <t>Op basis van subjectieve indicator: omkoping/belangenverstrengeling</t>
  </si>
  <si>
    <t>MIT.44.06</t>
  </si>
  <si>
    <t>Op basis van subjectieve indicator: sancties</t>
  </si>
  <si>
    <t>MIT.44.07</t>
  </si>
  <si>
    <t>Op basis van subjectieve indicator: terrorismefinanciering</t>
  </si>
  <si>
    <t>MIT.44.08</t>
  </si>
  <si>
    <t>Op basis van subjectieve indicator: externe fraude</t>
  </si>
  <si>
    <t>MIT.44.09</t>
  </si>
  <si>
    <t>Op basis van subjectieve indicator: overig</t>
  </si>
  <si>
    <t>MIT.45.01</t>
  </si>
  <si>
    <r>
      <t xml:space="preserve">Heeft uw instelling transacties geweigerd omdat er te weinig informatie* beschikbaar was over de betaler of begunstigde?
</t>
    </r>
    <r>
      <rPr>
        <i/>
        <sz val="7"/>
        <rFont val="Verdana"/>
        <family val="2"/>
      </rPr>
      <t>*Het gaat hier om informatie zoals aangegeven in de Verordening (EU) 2015/847 betreffende bij geldovermakingen te voegen informatie.</t>
    </r>
  </si>
  <si>
    <t>MIT.45.02</t>
  </si>
  <si>
    <t>Indien u vraag MIT.45.01 met "Ja" heeft beantwoord, heeft u informatie over het aantal geweigerde transacties?</t>
  </si>
  <si>
    <t>MIT.45.03</t>
  </si>
  <si>
    <t>Indien u vraag MIT.45.01 met "Ja" heeft beantwoord, hoeveel transacties heeft uw instelling geweigerd?
Indien u vraag MIT.45.01 met "Nee" heeft beantwoord kunt u een 0 invullen.</t>
  </si>
  <si>
    <t>MIT.46</t>
  </si>
  <si>
    <t xml:space="preserve">Toelichting bij bovenstaande vragen over Meldingen (optioneel):
</t>
  </si>
  <si>
    <t>MIT.47</t>
  </si>
  <si>
    <t xml:space="preserve">Controleert uw instelling voorafgaand aan de dienstverlening of een potentiële klant en zijn UBO's* voorkomen op sanctielijsten?
</t>
  </si>
  <si>
    <t>MIT.48</t>
  </si>
  <si>
    <t>Indien u vraag MIT.47 met "Ja" heeft beantwoord:
Geef aan welke sanctielijsten worden gebruikt bij deze controle.</t>
  </si>
  <si>
    <t>MIT.48.01</t>
  </si>
  <si>
    <t>Nationale sanctielijsten</t>
  </si>
  <si>
    <t>MIT.48.02</t>
  </si>
  <si>
    <t>EU-sanctielijsten</t>
  </si>
  <si>
    <t>MIT.48.03</t>
  </si>
  <si>
    <t>OFAC-lijsten</t>
  </si>
  <si>
    <t>MIT.48.04</t>
  </si>
  <si>
    <t>VN-lijsten</t>
  </si>
  <si>
    <t>MIT.48.05</t>
  </si>
  <si>
    <t>Andere</t>
  </si>
  <si>
    <t>MIT.49.a</t>
  </si>
  <si>
    <t>MIT.49.b</t>
  </si>
  <si>
    <t>MIT.49</t>
  </si>
  <si>
    <t>Controleert uw instelling na aanvang van de dienstverlening of een klant en zijn UBO’s* voorkomen op de sanctielijsten? Zo ja, hoe vaak per jaar voert u deze controle uit?
Selecteer alle mogelijkheden, er zijn meerdere antwoorden mogelijk.</t>
  </si>
  <si>
    <t>Controle (ja/nee)</t>
  </si>
  <si>
    <t>Frequentie (aantal controles /jaar)</t>
  </si>
  <si>
    <t>MIT.49.01</t>
  </si>
  <si>
    <t xml:space="preserve">Periodieke controle van alle klanten </t>
  </si>
  <si>
    <t>MIT.49.02</t>
  </si>
  <si>
    <t>Periodieke controle voor alleen klanten met een hoger risicoprofiel</t>
  </si>
  <si>
    <t>MIT.49.03</t>
  </si>
  <si>
    <t>Periodieke controle van alle UBO's</t>
  </si>
  <si>
    <t>MIT.49.04</t>
  </si>
  <si>
    <t>Periodieke controle voor alleen UBO's waarvan de klant een hoger risicoprofiel heeft</t>
  </si>
  <si>
    <t>MIT.49.05</t>
  </si>
  <si>
    <t>Periodieke controle van alle vertegenwoordigers</t>
  </si>
  <si>
    <t>MIT.49.06</t>
  </si>
  <si>
    <t>Periodieke controle voor alleen vertegenwoordigers waarvan de klant een hoger risicoprofiel heeft</t>
  </si>
  <si>
    <t>MIT.49.07</t>
  </si>
  <si>
    <t>Controle n.a.v. mutaties van sanctielijsten</t>
  </si>
  <si>
    <t>MIT.49.08</t>
  </si>
  <si>
    <t xml:space="preserve">Controle bij mutaties klant (bijv. wijziging UBO) </t>
  </si>
  <si>
    <t>MIT.50</t>
  </si>
  <si>
    <t>Controleert uw instelling bij het uitvoeren van (klant) transacties of een klant of tegenpartij voorkomt op sanctielijsten?
Het betreft transacties die uw instelling verricht voor of namens uw klanten.</t>
  </si>
  <si>
    <t>Aantal hits</t>
  </si>
  <si>
    <t>MIT.51</t>
  </si>
  <si>
    <t>Tot hoeveel daadwerkelijke hits heeft de sanctiescreening in het afgelopen kalenderjaar geleid?
Toelichting: het gaat hier om het aantal personen dat op een sanctielijst voorkomt die door uw instelling zijn gedetecteerd door middel van een screeningsprocedure.</t>
  </si>
  <si>
    <t>MIT.52</t>
  </si>
  <si>
    <t xml:space="preserve">Toelichting bij bovenstaande vragen over sanctiescreening (optioneel):
</t>
  </si>
  <si>
    <t>Uitbesteding</t>
  </si>
  <si>
    <t>MIT.53</t>
  </si>
  <si>
    <t>Zijn de volgende processen (of onderdelen ervan) uitbesteed aan derde partijen?</t>
  </si>
  <si>
    <t>MIT.53.01</t>
  </si>
  <si>
    <t>CDD klant-acceptatie</t>
  </si>
  <si>
    <t>MIT.53.02</t>
  </si>
  <si>
    <t>CDD periodieke klantreview</t>
  </si>
  <si>
    <t>MIT.53.03</t>
  </si>
  <si>
    <t>MIT.53.04</t>
  </si>
  <si>
    <t>Alert afhandeling</t>
  </si>
  <si>
    <t>MIT.53.05</t>
  </si>
  <si>
    <t>Melden ongebruikelijke transacties</t>
  </si>
  <si>
    <t>MIT.53.06</t>
  </si>
  <si>
    <t>MIT.53.07</t>
  </si>
  <si>
    <t>Beheer van klantgegevens (bijvoorbeeld opslag in de cloud)</t>
  </si>
  <si>
    <t>MIT.53.08</t>
  </si>
  <si>
    <t>Andere processen die gerelateerd zijn aan de integriteitsrisicobeheersing binnen uw instelling (licht toe bij MIT.53.09)</t>
  </si>
  <si>
    <t>MIT.53.09</t>
  </si>
  <si>
    <t>Om welke processen gaat het  (aansluitend bij uw antwoord op vraag MIT.53.08)?</t>
  </si>
  <si>
    <t>MIT.54</t>
  </si>
  <si>
    <t>Legt uw instelling in uitbestedingsovereenkomsten de verplichtingen vast t.a.v. de naleving van de Wft, Wwft en de Sanctiewet 1977?</t>
  </si>
  <si>
    <t>MIT.55.01</t>
  </si>
  <si>
    <t xml:space="preserve">Vermeld of uw instelling periodiek de naleving beoordeelt van de verplichtingen uit hoofde van de Wft, Wwft en de Sanctiewet 1977 door partijen aan wie uw instelling werkzaamheden heeft uitbesteed.
</t>
  </si>
  <si>
    <t>MIT.55.02</t>
  </si>
  <si>
    <t>Heeft uw instelling in het afgelopen kalenderjaar de naleving beoordeeld van de verplichtingen uit hoofde van de Wft, Wwft en de sanctiewet 1977 door partijen aan wie uw instelling werkzaamheden heeft uitbesteed?</t>
  </si>
  <si>
    <t>MIT.56</t>
  </si>
  <si>
    <t>Vermeld op welke manier uw instelling zich ervan verzekert dat door partijen aan wie werkzaamheden zijn uitbesteed de wettelijke verplichtingen uit de Wft, Wwft en Sanctiewet 1977 worden nageleefd. 
Kies één of meer van de volgende mogelijkheden.</t>
  </si>
  <si>
    <t>MIT.56.01</t>
  </si>
  <si>
    <t>(Periodieke) Rapportageverplichting</t>
  </si>
  <si>
    <t>MIT.56.02</t>
  </si>
  <si>
    <t>Trainingen</t>
  </si>
  <si>
    <t>MIT.56.03</t>
  </si>
  <si>
    <t>Certificering</t>
  </si>
  <si>
    <t>MIT.56.04</t>
  </si>
  <si>
    <t xml:space="preserve">Het recht om een audit uit te (laten) voeren </t>
  </si>
  <si>
    <t>MIT.56.05</t>
  </si>
  <si>
    <t>Overige maatregelen</t>
  </si>
  <si>
    <t>MIT.57</t>
  </si>
  <si>
    <t xml:space="preserve">Toelichting bij bovenstaande vragen over uitbesteding (optioneel):
</t>
  </si>
  <si>
    <t>MIT.C.     Opleiding en training</t>
  </si>
  <si>
    <t>MIT.58.a</t>
  </si>
  <si>
    <t>MIT.58.b</t>
  </si>
  <si>
    <t>MIT.58.c</t>
  </si>
  <si>
    <t>MIT.58</t>
  </si>
  <si>
    <t>Vermeld voor uw instelling of er een verplichting bestaat voor de hieronder vermelde medewerkers om een opleiding of trainingsprogramma te volgen op de volgende gebieden:
- Wwft
- Sanctiewet- en regelgeving
- Wft/overige integriteitsrisico's
Geef daarbij aan of het gaat om klassikale of e-learning opleidingen.</t>
  </si>
  <si>
    <t>Wwft</t>
  </si>
  <si>
    <t>Sanctiewet- en regelgeving</t>
  </si>
  <si>
    <t>Wft/ overige integriteits-risico’s</t>
  </si>
  <si>
    <t>MIT.58.01</t>
  </si>
  <si>
    <t>Medewerkers klantcontact (inclusief agenten)</t>
  </si>
  <si>
    <t>MIT.58.02</t>
  </si>
  <si>
    <t>Medewerkers backoffice (CDD analisten/TM analisten)</t>
  </si>
  <si>
    <t>MIT.58.03</t>
  </si>
  <si>
    <t>Medewerkers compliance</t>
  </si>
  <si>
    <t>MIT.58.04</t>
  </si>
  <si>
    <t>Medewerkers audit</t>
  </si>
  <si>
    <t>MIT.58.05</t>
  </si>
  <si>
    <t>Directie/bestuur</t>
  </si>
  <si>
    <t>MIT.58.06</t>
  </si>
  <si>
    <t>RvC/RvT</t>
  </si>
  <si>
    <t>MIT.58.07</t>
  </si>
  <si>
    <t>Anders</t>
  </si>
  <si>
    <t>MIT.59</t>
  </si>
  <si>
    <t xml:space="preserve">Indien u vraag MIT.58.07 met "Ja" heeft beantwoord:
Licht toe welke functies dit betreft. </t>
  </si>
  <si>
    <t>MIT.60.a</t>
  </si>
  <si>
    <t>MIT.60.b</t>
  </si>
  <si>
    <t>MIT.60.c</t>
  </si>
  <si>
    <t>MIT.60</t>
  </si>
  <si>
    <t>Vermeld voor uw instelling wat het (geschatte) aandeel van de medewerkers is dat de afgelopen twee jaar (2020 en 2021) een opleiding of trainingsprogramma heeft gevolgd op de gebieden Wwft en Sanctiewet- en regelgeving.</t>
  </si>
  <si>
    <t>MIT.60.01</t>
  </si>
  <si>
    <t>MIT.60.02</t>
  </si>
  <si>
    <t>MIT.60.03</t>
  </si>
  <si>
    <t>MIT.60.04</t>
  </si>
  <si>
    <t>MIT.60.05</t>
  </si>
  <si>
    <t>MIT.60.06</t>
  </si>
  <si>
    <t>MIT.60.07</t>
  </si>
  <si>
    <t>MIT.61</t>
  </si>
  <si>
    <t xml:space="preserve">Toelichting bij bovenstaande vragen over Opleiding (optioneel):
</t>
  </si>
  <si>
    <t>MIT.D.     Compliance &amp; Audit</t>
  </si>
  <si>
    <t>COMPLIANCE</t>
  </si>
  <si>
    <t>MIT.62</t>
  </si>
  <si>
    <t>Vermeld voor uw instelling waar de compliance functie m.b.t de beheersing van integriteitsrisico’s is belegd.</t>
  </si>
  <si>
    <t>MIT.63</t>
  </si>
  <si>
    <t>Werden in het afgelopen kalenderjaar de hieronder vermelde onderwerpen getest of gemonitord door de compliancefunctie binnen uw instelling en wat was de uitkomst?</t>
  </si>
  <si>
    <t>MIT.63.01</t>
  </si>
  <si>
    <t>Naleving Wwft: voorkoming witwassen</t>
  </si>
  <si>
    <t>MIT.63.02</t>
  </si>
  <si>
    <t>Naleving Wwft: voorkoming terrorismefinanciering</t>
  </si>
  <si>
    <t>MIT.63.03</t>
  </si>
  <si>
    <t>Naleving sanctiewet- en regelgeving</t>
  </si>
  <si>
    <t>MIT.63.04</t>
  </si>
  <si>
    <t>Naleving Wft: Voorkoming van omkoping en/of belangenverstrengeling</t>
  </si>
  <si>
    <t>MIT.63.05</t>
  </si>
  <si>
    <t>Naleving Wft: Fiscale integriteitsrisico’s</t>
  </si>
  <si>
    <t>MIT.63.06</t>
  </si>
  <si>
    <t>Naleving Wft: Maatschappelijke betamelijkheid</t>
  </si>
  <si>
    <t>MIT.63.07</t>
  </si>
  <si>
    <t>Naleving Wft: Overige integriteitsrisico’s</t>
  </si>
  <si>
    <t>MIT.64</t>
  </si>
  <si>
    <t>Beschrijf beknopt de uitkomsten per hieronder vermeld onderwerp.</t>
  </si>
  <si>
    <t>MIT.64.01</t>
  </si>
  <si>
    <t>MIT.64.02</t>
  </si>
  <si>
    <t>MIT.64.03</t>
  </si>
  <si>
    <t>MIT.64.04</t>
  </si>
  <si>
    <t>MIT.64.05</t>
  </si>
  <si>
    <t>MIT.64.06</t>
  </si>
  <si>
    <t>MIT.64.07</t>
  </si>
  <si>
    <t>MIT.65</t>
  </si>
  <si>
    <t>Vermeld voor de hieronder vermelde onderwerpen/processen of daarop in het afgelopen jaar  een compliance-test en/of -monitoring heeft plaatsgevonden, en wat de uitkomst was van deze test (ga uit van de meest recente rapportage). 
Kies het toepasselijke antwoord voor elk onderdeel.</t>
  </si>
  <si>
    <t>MIT.65.01</t>
  </si>
  <si>
    <t>clientenonderzoek (acceptatie en/of review)</t>
  </si>
  <si>
    <t>MIT.65.02</t>
  </si>
  <si>
    <t>Transactiemonitoring en melden ongebruikelijke transacties</t>
  </si>
  <si>
    <t>MIT.65.03</t>
  </si>
  <si>
    <t>MIT.65.04</t>
  </si>
  <si>
    <t>Third party due diligence</t>
  </si>
  <si>
    <t>MIT.65.05</t>
  </si>
  <si>
    <t>Integriteitsgevoelige functies/nevenfuncties/gift- &amp; entertainmentbeleid</t>
  </si>
  <si>
    <t>MIT.66</t>
  </si>
  <si>
    <t xml:space="preserve">Hoeveel openstaande acties zijn er voor het management n.a.v. de compliance monitoring per 31-12-2021? </t>
  </si>
  <si>
    <t>MIT.66.01</t>
  </si>
  <si>
    <t>Critical</t>
  </si>
  <si>
    <t>MIT.66.02</t>
  </si>
  <si>
    <t>Hoog</t>
  </si>
  <si>
    <t>MIT.66.03</t>
  </si>
  <si>
    <t>Medium</t>
  </si>
  <si>
    <t>MIT.66.04</t>
  </si>
  <si>
    <t>Laag</t>
  </si>
  <si>
    <t>MIT.67</t>
  </si>
  <si>
    <t>Hoeveel overdue acties zijn er voor het management n.a.v. de compliance monitoring per 31-12-2021?</t>
  </si>
  <si>
    <t>MIT.67.01</t>
  </si>
  <si>
    <t>MIT.67.02</t>
  </si>
  <si>
    <t>MIT.67.03</t>
  </si>
  <si>
    <t>MIT.67.04</t>
  </si>
  <si>
    <t>MIT.68</t>
  </si>
  <si>
    <r>
      <t xml:space="preserve">Vermeld voor uw instelling met welke frequentie door de compliance functie in uw organisatie in het afgelopen kalenderjaar schriftelijk is gerapporteerd aan het </t>
    </r>
    <r>
      <rPr>
        <b/>
        <sz val="8"/>
        <rFont val="Verdana"/>
        <family val="2"/>
      </rPr>
      <t>bestuur</t>
    </r>
    <r>
      <rPr>
        <sz val="8"/>
        <rFont val="Verdana"/>
        <family val="2"/>
      </rPr>
      <t xml:space="preserve"> of de </t>
    </r>
    <r>
      <rPr>
        <b/>
        <sz val="8"/>
        <rFont val="Verdana"/>
        <family val="2"/>
      </rPr>
      <t>directie</t>
    </r>
    <r>
      <rPr>
        <sz val="8"/>
        <rFont val="Verdana"/>
        <family val="2"/>
      </rPr>
      <t xml:space="preserve"> m.b.t integriteitsrisicobeheersing, en naleving van de Wwft en Sanctiewet in het bijzonder.</t>
    </r>
  </si>
  <si>
    <t>MIT.69</t>
  </si>
  <si>
    <r>
      <t xml:space="preserve">Vermeld voor uw instelling met welke frequentie door de compliance functie in uw organisatie in het afgelopen kalenderjaar schriftelijk is gerapporteerd aan de </t>
    </r>
    <r>
      <rPr>
        <b/>
        <sz val="8"/>
        <rFont val="Verdana"/>
        <family val="2"/>
      </rPr>
      <t>Raad van Comissarissen</t>
    </r>
    <r>
      <rPr>
        <sz val="8"/>
        <rFont val="Verdana"/>
        <family val="2"/>
      </rPr>
      <t xml:space="preserve"> of </t>
    </r>
    <r>
      <rPr>
        <b/>
        <sz val="8"/>
        <rFont val="Verdana"/>
        <family val="2"/>
      </rPr>
      <t>Raad van Toezicht</t>
    </r>
    <r>
      <rPr>
        <sz val="8"/>
        <rFont val="Verdana"/>
        <family val="2"/>
      </rPr>
      <t xml:space="preserve"> m.b.t integriteitsrisicobeheersing, en naleving van de Wwft en Sanctiewet in het bijzonder.</t>
    </r>
  </si>
  <si>
    <t>MIT.70</t>
  </si>
  <si>
    <t>Vermeld of de compliance-functie van uw organisatie de naleving van AML/CFT regelgeving door dochters, bijkantoren, deelnemingen en/of vertegenwoordigingskantoren in het buitenland beoordeelt.</t>
  </si>
  <si>
    <t>MIT.71</t>
  </si>
  <si>
    <t xml:space="preserve">Toelichting bij bovenstaande vragen over Compliance (optioneel):
</t>
  </si>
  <si>
    <t>AUDIT</t>
  </si>
  <si>
    <t>MIT.72</t>
  </si>
  <si>
    <t>Werden in het afgelopen kalenderjaar de volgende onderwerpen getest of gemonitord  door de audit functie van uw instelling en wat was de uitkomst?</t>
  </si>
  <si>
    <t>MIT.72.01</t>
  </si>
  <si>
    <t>MIT.72.02</t>
  </si>
  <si>
    <t>MIT.72.03</t>
  </si>
  <si>
    <t>MIT.72.04</t>
  </si>
  <si>
    <t>MIT.72.05</t>
  </si>
  <si>
    <t>MIT.72.06</t>
  </si>
  <si>
    <t>MIT.72.07</t>
  </si>
  <si>
    <t>MIT.73</t>
  </si>
  <si>
    <t>Indien er getest of gemonitord werd door de auditfunctie van uw instelling, wat waren de uitkomsten? Beschrijf deze per onderwerp.</t>
  </si>
  <si>
    <t>MIT.73.01</t>
  </si>
  <si>
    <t>MIT.73.02</t>
  </si>
  <si>
    <t>MIT.73.03</t>
  </si>
  <si>
    <t>MIT.73.04</t>
  </si>
  <si>
    <t>MIT.73.05</t>
  </si>
  <si>
    <t>MIT.73.06</t>
  </si>
  <si>
    <t>MIT.73.07</t>
  </si>
  <si>
    <t>MIT.74</t>
  </si>
  <si>
    <t xml:space="preserve">Vermeld voor de hieronder vermelde onderwerpen/processen of daarop in het afgelopen kalenderjaar een audit heeft plaatsgevonden, en wat de uitkomst was van deze audit (ga uit van de meest recente rapportage). 
Kies het toepasselijke antwoord voor elk onderdeel.
</t>
  </si>
  <si>
    <t>MIT.74.01</t>
  </si>
  <si>
    <t>Opzet en werking SIRA</t>
  </si>
  <si>
    <t>MIT.74.02</t>
  </si>
  <si>
    <t>Opzet en werking Integrity Risk Appetite</t>
  </si>
  <si>
    <t>MIT.74.03</t>
  </si>
  <si>
    <t>Cliëntenonderzoek (acceptatie en/of review)</t>
  </si>
  <si>
    <t>MIT.74.04</t>
  </si>
  <si>
    <t>MIT.74.05</t>
  </si>
  <si>
    <t>MIT.74.06</t>
  </si>
  <si>
    <t>MIT.74.07</t>
  </si>
  <si>
    <t>Integriteitsgevoelige functies/nevenfuncties/gift &amp; entertainment beleid</t>
  </si>
  <si>
    <t>MIT.75</t>
  </si>
  <si>
    <t>Hoeveel openstaande acties zijn er voor het management n.a.v. de audits per 31-12-2021?</t>
  </si>
  <si>
    <t>MIT.75.01</t>
  </si>
  <si>
    <t>MIT.75.02</t>
  </si>
  <si>
    <t>MIT.75.03</t>
  </si>
  <si>
    <t>MIT.75.04</t>
  </si>
  <si>
    <t>MIT.76</t>
  </si>
  <si>
    <t>Hoeveel overdue acties zijn er voor het management n.a.v. de audits per 31-12-2021?</t>
  </si>
  <si>
    <t>MIT.76.01</t>
  </si>
  <si>
    <t>MIT.76.02</t>
  </si>
  <si>
    <t>MIT.76.03</t>
  </si>
  <si>
    <t>MIT.76.04</t>
  </si>
  <si>
    <t>MIT.77</t>
  </si>
  <si>
    <t>Vermeld of de audit-functie van uw organisatie in het afgelopen twee jaar een audit heeft uitgevoerd op integriteisrisicobeheersing, in het bijzonder op AML/CFT beheersing, van dochters, bijkantoren, deelnemingen en/of vertegenwoordigingskantoren in het buitenland.</t>
  </si>
  <si>
    <t>MIT.78</t>
  </si>
  <si>
    <r>
      <t xml:space="preserve">Vermeld voor uw instelling met welke frequentie door de audit functie in uw organisatie in het afgelopen kalenderjaar schriftelijk is gerapporteerd aan het </t>
    </r>
    <r>
      <rPr>
        <b/>
        <sz val="8"/>
        <rFont val="Verdana"/>
        <family val="2"/>
      </rPr>
      <t>bestuur</t>
    </r>
    <r>
      <rPr>
        <sz val="8"/>
        <rFont val="Verdana"/>
        <family val="2"/>
      </rPr>
      <t xml:space="preserve"> of de </t>
    </r>
    <r>
      <rPr>
        <b/>
        <sz val="8"/>
        <rFont val="Verdana"/>
        <family val="2"/>
      </rPr>
      <t>directie</t>
    </r>
    <r>
      <rPr>
        <sz val="8"/>
        <rFont val="Verdana"/>
        <family val="2"/>
      </rPr>
      <t xml:space="preserve"> m.b.t integriteitsrisicobeheersing, en naleving van de Wwft en Sanctiewet in het bijzonder.</t>
    </r>
  </si>
  <si>
    <t>MIT.79</t>
  </si>
  <si>
    <r>
      <t xml:space="preserve">Vermeld voor uw instelling met welke frequentie door de audit functie in uw organisatie in het afgelopen kalenderjaar schriftelijk is gerapporteerd aan de </t>
    </r>
    <r>
      <rPr>
        <b/>
        <sz val="8"/>
        <rFont val="Verdana"/>
        <family val="2"/>
      </rPr>
      <t>Raad van Comissarissen</t>
    </r>
    <r>
      <rPr>
        <sz val="8"/>
        <rFont val="Verdana"/>
        <family val="2"/>
      </rPr>
      <t xml:space="preserve"> of </t>
    </r>
    <r>
      <rPr>
        <b/>
        <sz val="8"/>
        <rFont val="Verdana"/>
        <family val="2"/>
      </rPr>
      <t>Raad van Toezicht</t>
    </r>
    <r>
      <rPr>
        <sz val="8"/>
        <rFont val="Verdana"/>
        <family val="2"/>
      </rPr>
      <t xml:space="preserve"> m.b.t. integriteitsrisicobeheersing, en naleving van de Wwft en Sanctiewet in het bijzonder.</t>
    </r>
  </si>
  <si>
    <t>MIT.80</t>
  </si>
  <si>
    <t xml:space="preserve">Heeft een externe accountant in het afgelopen kalenderjaar een oordeel dan wel opmerkingen gegeven over de beheersing van integriteitsrisico’s van uw instelling? </t>
  </si>
  <si>
    <t>MIT.80.01</t>
  </si>
  <si>
    <t>MIT.80.02</t>
  </si>
  <si>
    <t>MIT.80.03</t>
  </si>
  <si>
    <t>MIT.80.04</t>
  </si>
  <si>
    <t>Omkoping/Belangenverstrengeling</t>
  </si>
  <si>
    <t>MIT.80.05</t>
  </si>
  <si>
    <t>MIT.80.06</t>
  </si>
  <si>
    <t>Zo ja, geef hier een toelichting</t>
  </si>
  <si>
    <t>MIT.81</t>
  </si>
  <si>
    <t xml:space="preserve">Heeft een buitenlandse toezichthouder in het afgelopen kalenderjaar een oordeel dan wel opmerkingen gegeven over de beheersing van integriteitsrisico’s van uw instelling? </t>
  </si>
  <si>
    <t>MIT.81.01</t>
  </si>
  <si>
    <t>MIT.81.02</t>
  </si>
  <si>
    <t>MIT.81.03</t>
  </si>
  <si>
    <t>MIT.81.04</t>
  </si>
  <si>
    <t>MIT.81.05</t>
  </si>
  <si>
    <t>MIT.81.06</t>
  </si>
  <si>
    <t>MIT.82</t>
  </si>
  <si>
    <t xml:space="preserve">Toelichting bij bovenstaande vragen over Audit (optioneel):
</t>
  </si>
  <si>
    <t>MIT.E.     Governance</t>
  </si>
  <si>
    <t>Governance</t>
  </si>
  <si>
    <t>MIT.83.a</t>
  </si>
  <si>
    <t>MIT.83.b</t>
  </si>
  <si>
    <t>MIT.83</t>
  </si>
  <si>
    <t>Was, in het afgelopen jaar, het voorkomen van witwassen en terrorismefinanciering – een regulier onderdeel van de agenda van bestuurs-/directievergaderingen en/of vergaderingen van de raad van commissarissen?
Kies het toepasselijke antwoord voor elk onderdeel.</t>
  </si>
  <si>
    <t>Bestuur/
Directie</t>
  </si>
  <si>
    <t>MIT.83.01</t>
  </si>
  <si>
    <t>MIT.83.02</t>
  </si>
  <si>
    <t>MIT.83.03</t>
  </si>
  <si>
    <t>MIT.83.04</t>
  </si>
  <si>
    <t>MIT.83.05</t>
  </si>
  <si>
    <t>MIT.84.01</t>
  </si>
  <si>
    <t>Vermeld voor uw instelling of één persoon binnen het bestuur/directie is aangewezen als verantwoordelijke voor de naleving van de Wwft.
Als u deze vraag met "nee" beantwoordt kunt u bij de volgende vragen "n.v.t." selecteren.</t>
  </si>
  <si>
    <t>MIT.84.02</t>
  </si>
  <si>
    <t xml:space="preserve">Welke functionaris binnen het bestuur/directie is aangewezen als verantwoordelijke voor de naleving van de Wwft?
Alleen indien u bij vraag MIT.84.01  "Nee" heeft geantwoord kunt u deze vraag beantwoorden met "N.v.t.".
</t>
  </si>
  <si>
    <t>MIT.84.03</t>
  </si>
  <si>
    <t>Is het afgelopen jaar door deze bestuurder gerapporteerd over tekortkomingen t.a.v. de Wwft-compliance van uw organisatie?
Alleen indien u bij vraag MIT.84.01  "Nee" heeft geantwoord kunt u deze vraag beantwoorden met "N.v.t.".</t>
  </si>
  <si>
    <t>MIT.84.04</t>
  </si>
  <si>
    <t>Is in deze rapportage aangegeven welke herstelmaatregelen zijn getroffen?
Alleen indien u bij vraag MIT.84.01  "Nee" heeft geantwoord kunt u deze vraag beantwoorden met "N.v.t.".</t>
  </si>
  <si>
    <t>MIT.84.05</t>
  </si>
  <si>
    <t>Geef een korte beschrijving van de gerapporteerde tekortkoming(en) en de herstelmaatregelen.
Alleen indien u bij vraag MIT.84.01  "Nee" heeft geantwoord kunt u deze vraag beantwoorden met "N.v.t.".</t>
  </si>
  <si>
    <t>MIT.85.a</t>
  </si>
  <si>
    <t>MIT.85.b</t>
  </si>
  <si>
    <t>Performance management</t>
  </si>
  <si>
    <t>Medewerkers</t>
  </si>
  <si>
    <t>MIT.85.01</t>
  </si>
  <si>
    <t>Heeft uw instelling in het kader van performance management key performance indicators (KPIs) gedefinieerd ten aanzien van compliance en integriteitsrisico's in 2021?</t>
  </si>
  <si>
    <t>MIT.85.02</t>
  </si>
  <si>
    <t>Welk percentage van alle KPI's die meetellen in de performance management van de individuele medewerkers of bestuurders hebben betrekking op compliance en integriteitrisico's? 
Alleen indien u bij vraag MIT.85.01  "Nee" heeft geantwoord kunt u deze vraag beantwoorden met "N.v.t.".</t>
  </si>
  <si>
    <t>MIT.85.03</t>
  </si>
  <si>
    <t>Op welke wijze heeft uw instelling vastgesteld of de gedefinieerde KPIs ten aanzien van compliance en integriteitsrisico's in 2021 zijn behaald?
Alleen indien u bij vraag MIT.85.01  "Nee" heeft geantwoord kunt u deze vraag beantwoorden met "N.v.t.".</t>
  </si>
  <si>
    <t>MIT.85.04</t>
  </si>
  <si>
    <t>Heeft het niet behalen van de gedefinieerde KPIs ten aanzien van compliance en integriteitsrisico's consequenties?
Alleen indien u bij vraag MIT.85.01  "Nee" heeft geantwoord kunt u deze vraag beantwoorden met "N.v.t.".</t>
  </si>
  <si>
    <t>MIT.85.05</t>
  </si>
  <si>
    <t>Welke concrete KPIs zijn voor bestuur/directie gedefinieerd? Graag de exacte KPIs vermelden.
Alleen indien u bij vraag MIT.85.01  "Nee" heeft geantwoord kunt u deze vraag beantwoorden met "N.v.t.".</t>
  </si>
  <si>
    <t>MIT.85.06</t>
  </si>
  <si>
    <t>Indien u vraag MIT.85.04 hebt beantwoord met 'Ja': wat zijn de consequenties?
Alleen indien u bij vraag MIT.85.01  "Nee" heeft geantwoord kunt u deze vraag beantwoorden met "N.v.t.".</t>
  </si>
  <si>
    <t>Toepassing Wwft buiten EU/EER</t>
  </si>
  <si>
    <t>MIT.86.01</t>
  </si>
  <si>
    <t xml:space="preserve">Heeft uw instelling dochters, bijkantoren, deelnemingen en/of vertegenwoordigingskantoren in derde landen die geen lidstaat zijn van de Europese Unie (EU) of onderdeel zijn van de Europese Economische Ruimte (EER)?
 </t>
  </si>
  <si>
    <t>MIT.86.02</t>
  </si>
  <si>
    <t>Hoeveel dochters, bijkantoren, deelnemingen en of vertegenwoordigingskantoren in derde landen die geen lidstaat zijn van de EU of onderdeel zijn van de EER heeft uw instelling?</t>
  </si>
  <si>
    <t>MIT.86.03</t>
  </si>
  <si>
    <t>Ondervindt uw instelling belemmering in de naleving van de verplichtingen die voortvloeien uit de Wwft bij uw dochters, bijkantoren, deelnemingen en/of vertegenwoordigingskantoren in derde landen die geen lidstaat zijn van de Europese Unie of onderdeel zijn van de Europese Economische Ruimte vanwege conflicterende nationale wet- en regelgeving?</t>
  </si>
  <si>
    <t>MIT.86.04</t>
  </si>
  <si>
    <t>Indien u bij MT.86.03 'Ja' heeft ingevuld, bij welke derde landen die geen lidstaat zijn van de EU of onderdeel zijn van de EER is dit van toepassing?
Alleen indien u bij vraag MIT.86.03 "Nee" heeft geantwoord kunt u deze vraag beantwoorden met "N.v.t.".</t>
  </si>
  <si>
    <t>MIT.86.05</t>
  </si>
  <si>
    <t>Indien u vraag MIT.86.03 met "Ja" heeft beantwoord: heeft u melding gemaakt van deze belemmering bij DNB?
Alleen indien u bij vraag MIT.86.03 "Nee" heeft geantwoord kunt u deze vraag beantwoorden met "N.v.t.".</t>
  </si>
  <si>
    <t>MIT.86.06</t>
  </si>
  <si>
    <t>Indien u vraag MIT.86.05 heeft beantwoord met "Nee": wat is hiervoor de reden?
Indien u bij vraag MIT.86.05 niet "Nee" heeft geantwoord kunt u deze vraag beantwoorden met "N.v.t.".</t>
  </si>
  <si>
    <t>MIT.87</t>
  </si>
  <si>
    <t xml:space="preserve">Toelichting bij bovenstaande vragen van over Governance (optioneel):
</t>
  </si>
  <si>
    <t>Kosten AML-/CFT-activiteiten</t>
  </si>
  <si>
    <r>
      <rPr>
        <b/>
        <sz val="8"/>
        <rFont val="Verdana"/>
        <family val="2"/>
      </rPr>
      <t>Inleiding:</t>
    </r>
    <r>
      <rPr>
        <sz val="8"/>
        <rFont val="Verdana"/>
        <family val="2"/>
      </rPr>
      <t xml:space="preserve"> Vanwege aanhoudende aandacht voor de kosten van AML-/CFT activiteiten voor financiële instellingen willen we in deze IRAP uw organisatie een aantal vragen voorleggen waarmee we een indicatie kunnen krijgen van de daadwerkelijke inzet van capaciteit en de daaraan gekoppelde kosten. Deze vragen hebben betrekking op de directe fte's en directe kosten die zijn verbonden aan de uitvoering van AML-/CFT gerelateerde werkzaamheden zonder toerekening  van kosten voor overhead etc. Ook in de voorgaande IRAP waren hierover enkele vragen opgenomen; deze oude vragen zijn komen te vervallen.</t>
    </r>
  </si>
  <si>
    <r>
      <rPr>
        <b/>
        <sz val="8"/>
        <color theme="1"/>
        <rFont val="Verdana"/>
        <family val="2"/>
      </rPr>
      <t>Ter verduidelijking:</t>
    </r>
    <r>
      <rPr>
        <sz val="8"/>
        <color theme="1"/>
        <rFont val="Verdana"/>
        <family val="2"/>
      </rPr>
      <t xml:space="preserve">
1. Deze vragen hebben betrekking op de fte's en kosten die verbonden zijn aan de bedrijfsvoering van het Nederlandse bedrijf van uw organisatie. Dit betekent: 
# Als in het Nederlandse deel van uw organisatie sprake is van AML/CFT gerelateerde fte's/kosten die niet ten dienste zijn van de bedrijfsvoering van het Nederlandse deel van uw organisatie, worden gerealiseerd, dient u deze fte's/kosten buiten beschouwing te laten bij de beantwoording van onderstaande vragen.
# Anderzijds geldt ook dat als sprake van is van realisatie van AML/CFT gerelateerde fte's/kosten buiten het Nederlandse deel van uw organisatie die wel ten dienste zijn van de bedrijfsvoering van het Nederlandse bedrijf, dient u deze fte's/kosten mee te tellen bij de beantwoording van onderstaande vragen.
2. Peildatum: 
# FTE's: 31-12-2021. 
# Kosten: kalenderjaar 2021.
3. Het gaat bij de vragen MIT.88.a/b om FTE's; medewerkers die een deel van hun werkweek besteden aan AML/CFT, dient u tijdsevenredig mee te nemen bij de beantwoording van deze vraag. Rekenvoorbeeld: een medewerker die 10% van zijn tijd besteedt aan AML/CFT dient u voor 0,1 fte mee te tellen. Maak bij deze vraag onderscheid tussen "regulier/business as usual" en "hersteltrajecten"
4. Bij de beantwoording van onderstaande vragen MIT.88 dient u toegerekende FTE's/kosten (bijv. voor overhead) buiten beschouwing te laten.
5. Bij de beantwoording van vraag MIT.88.c dient u alleen de directe personeelskosten (salaris/sociale lasten/pensioen etc) te vermelden die verbonden zijn aan het totaal aantal vermelde FTE's bij vraag MIT.88.a en b.
6. Bij vraag MIT.88.d dient u de overige kosten (in EUR) te vermelden die direct zijn verbonden aan de AML-/CFT-werkzaamheden binnen uw organisatie. Dit kunnen bijvoorbeeld kosten zijn voor systemen, applicaties, outsourcing etc.
7. We realiseren ons dat de gevraagde informatie mogelijk niet exact beschikbaar is. We vragen u om een best effort inschatting te geven indien geen exacte cijfers beschikbaar zijn.</t>
    </r>
  </si>
  <si>
    <t>MIT.88.a</t>
  </si>
  <si>
    <t>MIT.88.b</t>
  </si>
  <si>
    <t>MIT.88.c</t>
  </si>
  <si>
    <t>MIT.88.d</t>
  </si>
  <si>
    <t>MIT.88</t>
  </si>
  <si>
    <t>Vermeld het aantal FTE's dat binnen uw organisatie wordt ingezet voor directe AML-/CFT-werkzaamheden. Maak hierbij onderscheid tussen "regulier/business as usual" en "hersteltrajecten" en vermeld tevens de daaraan gekoppelde directe personeelskosten (zie toelichting). In de laatste kolom vragen we u de overige kosten (in EUR) te vermelden die direct zijn verbonden aan de AML-/CFT-werkzaamheden binnen uw organisatie. Dit kunnen bijvoorbeeld kosten zijn voor systemen, applicaties, outsourcing etc.</t>
  </si>
  <si>
    <t>Aantal directe FTE regulier/ business as usual</t>
  </si>
  <si>
    <t>Aantal directe FTE herstel-trajecten</t>
  </si>
  <si>
    <t>Directe personeels-kosten (EUR)</t>
  </si>
  <si>
    <t>Overige AML-/CFT kosten (EUR)</t>
  </si>
  <si>
    <t>NL.88.01</t>
  </si>
  <si>
    <t>directe AML/CFT werkzaamheden 1e lijn *</t>
  </si>
  <si>
    <t>NL.88.02</t>
  </si>
  <si>
    <t>directe AML/CFT werkzaamheden 2e lijn **</t>
  </si>
  <si>
    <t>NL.88.03</t>
  </si>
  <si>
    <t>inhuur directe FTE t.b.v. AML/CFT werkzaamheden ***</t>
  </si>
  <si>
    <t>* met 1e lijn bedoelen we de business; dus functionarissen zoals Cdd analist, Alert analist, Alert handler, Quality assurance specialist etc.</t>
  </si>
  <si>
    <t>** met 2e lijn bedoelen we compliance; dus functionarissen zoals Compliance officers, MLRO  etc.</t>
  </si>
  <si>
    <t xml:space="preserve">*** deze regel alleen te gebruiken als de betreffende inhuur/kosten niet is toe te rekenen aan 1e of 2e lijn </t>
  </si>
  <si>
    <t>MIT.89.a</t>
  </si>
  <si>
    <t>MIT.89.b</t>
  </si>
  <si>
    <t>MIT.89.c</t>
  </si>
  <si>
    <t>MIT.89</t>
  </si>
  <si>
    <r>
      <t xml:space="preserve">Geef een indicatie van de verdeling van de totale directe AML-/CFT-gerelateerde kosten tussen "regulier/business as usual" en "hersteltrajecten" door de in kolom MIT.89.a vermelde totaalkosten toe te rekenen aan de vragen MIT.89.b en MIT.89.c
</t>
    </r>
    <r>
      <rPr>
        <i/>
        <sz val="7.5"/>
        <rFont val="Verdana"/>
        <family val="2"/>
      </rPr>
      <t>U mag bij de beantwoording van deze vraag gebruik maken van een best effort inschatting indien het niet mogelijk is om de gevraagde gegevens te berekenen o.b.v. beschikbare data.</t>
    </r>
  </si>
  <si>
    <t>Totale kosten AML/CFT (=uw antwoord op vraag MIT.88.c en MIT.88.d)</t>
  </si>
  <si>
    <t>Kosten reguliere bedrijfs-voering</t>
  </si>
  <si>
    <t>Kosten remediation/ enhancement programs NL</t>
  </si>
  <si>
    <t>NL.89.01</t>
  </si>
  <si>
    <t xml:space="preserve">directe AML/CFT werkzaamheden 1e lijn </t>
  </si>
  <si>
    <t>NL.89.02</t>
  </si>
  <si>
    <t xml:space="preserve">directe AML/CFT werkzaamheden 2e lijn </t>
  </si>
  <si>
    <t>NL.89.03</t>
  </si>
  <si>
    <t>inhuur directe FTE AML/CFT werkzaamheden</t>
  </si>
  <si>
    <t>NL.89.04</t>
  </si>
  <si>
    <t xml:space="preserve">Toelichting bij bovenstaande vragen over AML/CFT werkzaamheden (optioneel):
</t>
  </si>
  <si>
    <t>tenminste een keer per jaar</t>
  </si>
  <si>
    <t>een keer per twee jaar</t>
  </si>
  <si>
    <t>een keer per drie jaar</t>
  </si>
  <si>
    <t>minder dan eens per drie jaar</t>
  </si>
  <si>
    <t>anders</t>
  </si>
  <si>
    <t>n.v.t.</t>
  </si>
  <si>
    <t>Wel betrokken</t>
  </si>
  <si>
    <t>Niet betrokken</t>
  </si>
  <si>
    <t>Ja, in alle gevallen</t>
  </si>
  <si>
    <t>Ja, alleen bij hogere risico’s (op basis van vooraf bepaalde criteria/indicatoren)</t>
  </si>
  <si>
    <t>MIT.23, MIT.49</t>
  </si>
  <si>
    <t>Real-time</t>
  </si>
  <si>
    <t>Post-event</t>
  </si>
  <si>
    <t>Real-time en Post-event</t>
  </si>
  <si>
    <t>Er vindt geen detectie van (mogelijke) ongebruikelijke transacties plaats</t>
  </si>
  <si>
    <t>Ja, incidenteel</t>
  </si>
  <si>
    <t>Ja, periodiek</t>
  </si>
  <si>
    <t>Ja, als primaire aanpak voor transactiemonitoring</t>
  </si>
  <si>
    <t>Ja, als experimentele aanpak naast bestaande transactiemonitoringsysteem</t>
  </si>
  <si>
    <t>Nee, maar wij hebben concrete plannen om in de nabije toekomst deze technologie te gaan implementeren</t>
  </si>
  <si>
    <t>Nee, dit is voor onze organisatie niet aan de orde</t>
  </si>
  <si>
    <t>Nee, maar verwacht dit in de toekomst wel te doen</t>
  </si>
  <si>
    <t>Ja, aan entiteiten binnen de groep waarvan mijn instelling deel uitmaakt</t>
  </si>
  <si>
    <t>Ja, geheel of gedeeltelijk extern</t>
  </si>
  <si>
    <t>&lt;25%</t>
  </si>
  <si>
    <t>25%-50%</t>
  </si>
  <si>
    <t>50%-75%</t>
  </si>
  <si>
    <t>&gt;75%</t>
  </si>
  <si>
    <t>MIT.62, MIT.64, MIT.71, MIT.73</t>
  </si>
  <si>
    <t>Ja, beoordeling voldoende</t>
  </si>
  <si>
    <t>Ja, beoordeling voldoende met bevindingen</t>
  </si>
  <si>
    <t>Ja, beoordeling onvoldoende</t>
  </si>
  <si>
    <t>Intern</t>
  </si>
  <si>
    <t>Extern</t>
  </si>
  <si>
    <t>Zowel intern als extern</t>
  </si>
  <si>
    <t>MIT.67, MIT.68, MIT.77, MIT.78</t>
  </si>
  <si>
    <t>1 x per kwartaal of vaker</t>
  </si>
  <si>
    <t>1 x per halfjaar</t>
  </si>
  <si>
    <t>1 x per jaar</t>
  </si>
  <si>
    <t>Minder dan 1 x per jaar</t>
  </si>
  <si>
    <t>niet</t>
  </si>
  <si>
    <t>MIT.69, MIT.76, MIT.80, MIT.85</t>
  </si>
  <si>
    <t>Niet van toepassing, mijn instelling heeft geen dochters, deelnemingen, bijkantoren of vertegenwoordigingskantoren in het buitenland</t>
  </si>
  <si>
    <t>Ja, in beschrijvende zin geformuleerd (kwalitatief)</t>
  </si>
  <si>
    <t>Ja, met controleerbare indicatoren en/of grenswaarden (kwantitatief)</t>
  </si>
  <si>
    <t>Beide, zowel kwantitatief als kwalitatief</t>
  </si>
  <si>
    <t>Nee, wij hebben geen integrity risk appetite geformuleerd</t>
  </si>
  <si>
    <t>een keer per vier jaar of minder</t>
  </si>
  <si>
    <t>er vindt geen actualisatie plaats</t>
  </si>
  <si>
    <t>Ja, handmatig</t>
  </si>
  <si>
    <t>Ja, geautomatiseerd</t>
  </si>
  <si>
    <t>Beide, handmatig en geautomatiseerd</t>
  </si>
  <si>
    <t>Er is geen transactiemonitoring.</t>
  </si>
  <si>
    <t>Ja, kwalitatief</t>
  </si>
  <si>
    <t>Ja, kwantitatief</t>
  </si>
  <si>
    <t>Ja, kwalitatief en kwantitatief</t>
  </si>
  <si>
    <t>MIT.06</t>
  </si>
  <si>
    <t>Op basis van kwantitatieve data</t>
  </si>
  <si>
    <t>Op basis van kwalitatieve data</t>
  </si>
  <si>
    <t>Op basis van kwalitatieve en kwantitatieve data</t>
  </si>
  <si>
    <t>Op basis van professioneel judgement van de medewerkers</t>
  </si>
  <si>
    <t>Op basis van kwalitatieve en kwantitatieve data en professioneel judgement van medewerkers</t>
  </si>
  <si>
    <t>N.v.t. mijn organisatie biedt geen remote onboarding aan</t>
  </si>
  <si>
    <t>geen review</t>
  </si>
  <si>
    <t>alleen event driven review</t>
  </si>
  <si>
    <t>een keer per jaar</t>
  </si>
  <si>
    <t>een keer per vier jaar</t>
  </si>
  <si>
    <t>een keer per vijf jaar of minder</t>
  </si>
  <si>
    <t>Nee, geen achterstanden</t>
  </si>
  <si>
    <t>&lt;5% van het jaarlijkse aantal uit te voeren reviews</t>
  </si>
  <si>
    <t>5% &lt; 15% van het jaarlijkse aantal uit te voeren reviews</t>
  </si>
  <si>
    <t>&gt;15% van het jaarlijkse aantal uit te voeren reviews</t>
  </si>
  <si>
    <t>N.v.t. mijn organisatie heeft geen achterstanden</t>
  </si>
  <si>
    <t>Individueel</t>
  </si>
  <si>
    <t>Peergrouping</t>
  </si>
  <si>
    <t>Ja, e-learning</t>
  </si>
  <si>
    <t>Ja, klassikaal</t>
  </si>
  <si>
    <t>Ja, e-learning en klassikaal</t>
  </si>
  <si>
    <t>MIT.84</t>
  </si>
  <si>
    <t>&lt;10%</t>
  </si>
  <si>
    <t>10%-25%</t>
  </si>
  <si>
    <t>26-50%</t>
  </si>
  <si>
    <t>&gt;50%</t>
  </si>
  <si>
    <t>uitkomsten van testing en monitoring van 1e en 2e lijn</t>
  </si>
  <si>
    <t>uitkomsten van audit activiteiten</t>
  </si>
  <si>
    <t>uitkomsten testing en monitoring 1e en 2e lijn en audit activiteiten</t>
  </si>
  <si>
    <t>professional judgement van RvC/RvT</t>
  </si>
  <si>
    <t>N.v.t. mijn organisatie biedt geen remote onboarding aan voor dit type entiteit</t>
  </si>
  <si>
    <t>MIT.54, MIT.55, MIT.56</t>
  </si>
  <si>
    <t>N.v.t. mijn organisatie heeft geen relevante processen uitbesteed</t>
  </si>
  <si>
    <t>N.v.t. mijn organisatie stelt geen transactieprofiel op bij aanvang van de dienstverlening</t>
  </si>
  <si>
    <t>Voer een datum in (maand/ jaar of maand-jaar)</t>
  </si>
  <si>
    <t>Verdeel het bedrag dat vermeld staat in kolom C</t>
  </si>
  <si>
    <t>Risiconiveau</t>
  </si>
  <si>
    <t>Risicobeheersing</t>
  </si>
  <si>
    <t>PSP.A.      Vragen over producten, diensten en transacties</t>
  </si>
  <si>
    <t>PSP.B.     Vragen over merchants</t>
  </si>
  <si>
    <t>PSP.01.04</t>
  </si>
  <si>
    <t>PSP.01.05</t>
  </si>
  <si>
    <t>PSP.01.06</t>
  </si>
  <si>
    <t>PSP.01.07</t>
  </si>
  <si>
    <t>PSP.01.08</t>
  </si>
  <si>
    <t>PSP.01.09</t>
  </si>
  <si>
    <t>PSP.01.10</t>
  </si>
  <si>
    <t>PSP.01.11</t>
  </si>
  <si>
    <t>PSP.01.12</t>
  </si>
  <si>
    <t>PSP.01.13</t>
  </si>
  <si>
    <t>Als u bij vraag PSP.01.13 "Ja" heeft geantwoord:
Vemeld hier welke betaalmethode(n) het betreft.
Selecteer "N.v.t." indien deze vraag niet van toepassing is op uw organisatie.</t>
  </si>
  <si>
    <t>PSP.03.a</t>
  </si>
  <si>
    <t>PSP.03.b</t>
  </si>
  <si>
    <t>PSP.03.01</t>
  </si>
  <si>
    <t>PSP.03.02</t>
  </si>
  <si>
    <t>PSP.03.03</t>
  </si>
  <si>
    <t>PSP.03.04</t>
  </si>
  <si>
    <t>PSP.03.05</t>
  </si>
  <si>
    <t>PSP.03.06</t>
  </si>
  <si>
    <t>PSP.03.07</t>
  </si>
  <si>
    <t>PSP.03.08</t>
  </si>
  <si>
    <t>PSP.03.09</t>
  </si>
  <si>
    <t>PSP.03.10</t>
  </si>
  <si>
    <t>PSP.03.11</t>
  </si>
  <si>
    <t>PSP.03.12</t>
  </si>
  <si>
    <t>PSP.03.13</t>
  </si>
  <si>
    <t>Als u bij vraag PSP.05 "Ja" heeft geantwoord:
Vemeld voor uw instelling hieronder voor zowel debit- als creditcards het aantal merchants en het volume in het afgelopen kalenderjaar.
NB: in deze tabel alleen cijfers invoeren</t>
  </si>
  <si>
    <t>PSP.07</t>
  </si>
  <si>
    <t>Als u bij vraag PSP.07 "Ja" heeft geantwoord:
Vemeld voor uw instelling hieronder resp. het aantal merchants/transacties/volume dat hiermee is gemoeid in het afgelopen kalenderjaar.
NB: in deze tabel alleen cijfers invoeren</t>
  </si>
  <si>
    <t>PSP.08.a</t>
  </si>
  <si>
    <t>PSP.08.b</t>
  </si>
  <si>
    <t>PSP.08.c</t>
  </si>
  <si>
    <t>PSP.08.01</t>
  </si>
  <si>
    <t>PSP.08.02</t>
  </si>
  <si>
    <t>PSP.08.03</t>
  </si>
  <si>
    <t>PSP.08.04</t>
  </si>
  <si>
    <t>Indien u bij vraag PSP.08.04 aantallen heeft ingevuld bij “Overige crypto’s”; welke crypo's zijn dat?</t>
  </si>
  <si>
    <t>PSP.10.a</t>
  </si>
  <si>
    <t>PSP.10.b</t>
  </si>
  <si>
    <t>PSP.10.01</t>
  </si>
  <si>
    <t>PSP.10.02</t>
  </si>
  <si>
    <t>PSP.10.03</t>
  </si>
  <si>
    <t>Toelichting bij bovenstaande vragen van onderdeel PSP.A. (optioneel):</t>
  </si>
  <si>
    <t>PSP.14.01</t>
  </si>
  <si>
    <t>PSP.14.02</t>
  </si>
  <si>
    <t>PSP.14.03</t>
  </si>
  <si>
    <t>PSP.14.04</t>
  </si>
  <si>
    <t>PSP.14.05</t>
  </si>
  <si>
    <t>PSP.14.06</t>
  </si>
  <si>
    <t>PSP.14.07</t>
  </si>
  <si>
    <t>PSP.14.08</t>
  </si>
  <si>
    <t>PSP.14.09</t>
  </si>
  <si>
    <t>PSP.15.a</t>
  </si>
  <si>
    <t>PSP.15.b</t>
  </si>
  <si>
    <t>PSP.15.c</t>
  </si>
  <si>
    <t>PSP.15</t>
  </si>
  <si>
    <t>PSP.15.03</t>
  </si>
  <si>
    <t>PSP.15.04</t>
  </si>
  <si>
    <t>PSP.15.05</t>
  </si>
  <si>
    <t>PSP.15.06</t>
  </si>
  <si>
    <t>PSP.15.07</t>
  </si>
  <si>
    <t>PSP.15.08</t>
  </si>
  <si>
    <t>PSP.15.09</t>
  </si>
  <si>
    <t>PSP.15.10</t>
  </si>
  <si>
    <t>PSP.15.11</t>
  </si>
  <si>
    <t>PSP.15.12</t>
  </si>
  <si>
    <t>PSP.15.13</t>
  </si>
  <si>
    <t>PSP.15.14</t>
  </si>
  <si>
    <t>PSP.15.15</t>
  </si>
  <si>
    <t>PSP.15.16</t>
  </si>
  <si>
    <t>PSP.15.17</t>
  </si>
  <si>
    <t>PSP.15.18</t>
  </si>
  <si>
    <t>PSP.15.19</t>
  </si>
  <si>
    <t>PSP.15.20</t>
  </si>
  <si>
    <t>PSP.15.21</t>
  </si>
  <si>
    <t>PSP.15.22</t>
  </si>
  <si>
    <t>PSP.15.23</t>
  </si>
  <si>
    <t>PSP.15.24</t>
  </si>
  <si>
    <t>PSP.15.25</t>
  </si>
  <si>
    <t>PSP.15.26</t>
  </si>
  <si>
    <t>PSP.15.27</t>
  </si>
  <si>
    <t>PSP.15.28</t>
  </si>
  <si>
    <t>PSP.15.29</t>
  </si>
  <si>
    <t>PSP.15.30</t>
  </si>
  <si>
    <t>PSP.15.31</t>
  </si>
  <si>
    <t>PSP.15.32</t>
  </si>
  <si>
    <t>PSP.15.33</t>
  </si>
  <si>
    <t>PSP.15.34</t>
  </si>
  <si>
    <t>PSP.15.35</t>
  </si>
  <si>
    <t>Als u bij vraag PSP.17.01 een aantal &gt; 0 heeft ingevuld :
Vemeld hier de toelichting op dit aantal.
Selecteert u "N.v.t." indien deze vraag niet van toepassing is op uw organisatie.</t>
  </si>
  <si>
    <t>Als u bij vraag PSP.18.01 een aantal &gt;0 heeft ingevuld :
Vemeld hier de toelichting op dit aantal.
Selecteert u "N.v.t." indien deze vraag niet van toepassing is op uw organisatie.</t>
  </si>
  <si>
    <t>PSP.19.01</t>
  </si>
  <si>
    <t>PSP.19.02</t>
  </si>
  <si>
    <t>PSP.20.01</t>
  </si>
  <si>
    <t>PSP.20.02</t>
  </si>
  <si>
    <t>Begrippenlijst vragenlijst 2022</t>
  </si>
  <si>
    <t>GEN.B.     Bestuurdersverklaring</t>
  </si>
  <si>
    <t>Indien u vraag MIT.01 met "Ja" heeft beantwoord:</t>
  </si>
  <si>
    <t>Indien u vraag MIT.01 met "Nee" heeft beantwoord, kunt u "N.v.t." selecteren.</t>
  </si>
  <si>
    <t>Indien u 'Ja' heeft geantwoord bij vraag MIT.37.02: wat zijn de achterstanden (aantal alerts) in het uitvoeren van de alert beoordelingen op peildatum 31-12-2021? Indien geen sprake is van achterstanden kunt u hier een 0 invullen.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</si>
</sst>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 #,##0_ ;_ &quot;€&quot;\ * \-#,##0_ ;_ &quot;€&quot;\ * &quot;-&quot;_ ;_ @_ "/>
    <numFmt numFmtId="164" formatCode="&quot;€&quot;\ #,##0"/>
    <numFmt numFmtId="165" formatCode="[$-413]mmmm/yy;@"/>
  </numFmts>
  <fonts count="44" x14ac:knownFonts="1">
    <font>
      <sz val="11"/>
      <color theme="1"/>
      <name val="Calibri"/>
      <family val="2"/>
      <scheme val="minor"/>
    </font>
    <font>
      <sz val="10"/>
      <name val="Segoe UI"/>
      <family val="2"/>
    </font>
    <font>
      <sz val="10"/>
      <name val="Arial"/>
      <family val="2"/>
    </font>
    <font>
      <sz val="11"/>
      <color theme="1"/>
      <name val="Verdana"/>
      <family val="2"/>
    </font>
    <font>
      <b/>
      <sz val="11"/>
      <color theme="1"/>
      <name val="Verdana"/>
      <family val="2"/>
    </font>
    <font>
      <sz val="11"/>
      <name val="Verdana"/>
      <family val="2"/>
    </font>
    <font>
      <b/>
      <sz val="11"/>
      <color theme="3" tint="-0.249977111117893"/>
      <name val="Verdana"/>
      <family val="2"/>
    </font>
    <font>
      <b/>
      <sz val="9"/>
      <color theme="3" tint="-0.249977111117893"/>
      <name val="Verdana"/>
      <family val="2"/>
    </font>
    <font>
      <sz val="8"/>
      <name val="Verdana"/>
      <family val="2"/>
    </font>
    <font>
      <sz val="8"/>
      <color theme="1"/>
      <name val="Verdana"/>
      <family val="2"/>
    </font>
    <font>
      <i/>
      <sz val="9"/>
      <color theme="1"/>
      <name val="Verdana"/>
      <family val="2"/>
    </font>
    <font>
      <sz val="9"/>
      <color theme="1"/>
      <name val="Verdana"/>
      <family val="2"/>
    </font>
    <font>
      <i/>
      <sz val="8"/>
      <name val="Verdana"/>
      <family val="2"/>
    </font>
    <font>
      <i/>
      <sz val="7.5"/>
      <name val="Verdana"/>
      <family val="2"/>
    </font>
    <font>
      <b/>
      <sz val="8"/>
      <name val="Verdana"/>
      <family val="2"/>
    </font>
    <font>
      <i/>
      <sz val="10"/>
      <color theme="1"/>
      <name val="Verdana"/>
      <family val="2"/>
    </font>
    <font>
      <sz val="10"/>
      <color theme="1"/>
      <name val="Verdana"/>
      <family val="2"/>
    </font>
    <font>
      <sz val="11"/>
      <color rgb="FF006100"/>
      <name val="Calibri"/>
      <family val="2"/>
      <scheme val="minor"/>
    </font>
    <font>
      <b/>
      <sz val="11"/>
      <color rgb="FF006100"/>
      <name val="Calibri"/>
      <family val="2"/>
      <scheme val="minor"/>
    </font>
    <font>
      <sz val="8"/>
      <color rgb="FFFF0000"/>
      <name val="Verdana"/>
      <family val="2"/>
    </font>
    <font>
      <sz val="11"/>
      <color rgb="FF9C0006"/>
      <name val="Calibri"/>
      <family val="2"/>
      <scheme val="minor"/>
    </font>
    <font>
      <b/>
      <sz val="11"/>
      <color theme="1"/>
      <name val="Calibri"/>
      <family val="2"/>
      <scheme val="minor"/>
    </font>
    <font>
      <b/>
      <sz val="11"/>
      <color rgb="FFFF0000"/>
      <name val="Calibri"/>
      <family val="2"/>
      <scheme val="minor"/>
    </font>
    <font>
      <b/>
      <sz val="11"/>
      <color rgb="FF9C0006"/>
      <name val="Calibri"/>
      <family val="2"/>
      <scheme val="minor"/>
    </font>
    <font>
      <b/>
      <sz val="9"/>
      <name val="Verdana"/>
      <family val="2"/>
    </font>
    <font>
      <sz val="7.5"/>
      <name val="Verdana"/>
      <family val="2"/>
    </font>
    <font>
      <b/>
      <sz val="11"/>
      <name val="Calibri"/>
      <family val="2"/>
    </font>
    <font>
      <b/>
      <sz val="9"/>
      <name val="Calibri"/>
      <family val="2"/>
    </font>
    <font>
      <sz val="9"/>
      <name val="Calibri"/>
      <family val="2"/>
    </font>
    <font>
      <sz val="9"/>
      <name val="Calibri"/>
      <family val="2"/>
      <scheme val="minor"/>
    </font>
    <font>
      <sz val="11"/>
      <name val="Calibri"/>
      <family val="2"/>
      <scheme val="minor"/>
    </font>
    <font>
      <b/>
      <sz val="11"/>
      <name val="Verdana"/>
      <family val="2"/>
    </font>
    <font>
      <i/>
      <sz val="9"/>
      <name val="Verdana"/>
      <family val="2"/>
    </font>
    <font>
      <sz val="9"/>
      <name val="Verdana"/>
      <family val="2"/>
    </font>
    <font>
      <b/>
      <sz val="9"/>
      <color theme="1"/>
      <name val="Verdana"/>
      <family val="2"/>
    </font>
    <font>
      <sz val="9"/>
      <color rgb="FF0070C0"/>
      <name val="Verdana"/>
      <family val="2"/>
    </font>
    <font>
      <u/>
      <sz val="11"/>
      <color theme="10"/>
      <name val="Calibri"/>
      <family val="2"/>
      <scheme val="minor"/>
    </font>
    <font>
      <b/>
      <i/>
      <sz val="11"/>
      <color theme="1"/>
      <name val="Calibri"/>
      <family val="2"/>
      <scheme val="minor"/>
    </font>
    <font>
      <i/>
      <sz val="11"/>
      <color theme="1"/>
      <name val="Calibri"/>
      <family val="2"/>
      <scheme val="minor"/>
    </font>
    <font>
      <sz val="11"/>
      <color theme="0"/>
      <name val="Calibri"/>
      <family val="2"/>
      <scheme val="minor"/>
    </font>
    <font>
      <sz val="8"/>
      <color theme="3" tint="-0.249977111117893"/>
      <name val="Verdana"/>
      <family val="2"/>
    </font>
    <font>
      <i/>
      <sz val="7"/>
      <name val="Verdana"/>
      <family val="2"/>
    </font>
    <font>
      <b/>
      <sz val="8"/>
      <color theme="1"/>
      <name val="Verdana"/>
      <family val="2"/>
    </font>
    <font>
      <b/>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theme="4" tint="0.59999389629810485"/>
        <bgColor theme="4" tint="0.59999389629810485"/>
      </patternFill>
    </fill>
    <fill>
      <patternFill patternType="solid">
        <fgColor rgb="FFE7F0F9"/>
        <bgColor indexed="64"/>
      </patternFill>
    </fill>
    <fill>
      <patternFill patternType="solid">
        <fgColor theme="0"/>
        <bgColor theme="4" tint="0.79998168889431442"/>
      </patternFill>
    </fill>
    <fill>
      <patternFill patternType="solid">
        <fgColor rgb="FFC6EFCE"/>
      </patternFill>
    </fill>
    <fill>
      <patternFill patternType="solid">
        <fgColor rgb="FFFFC7CE"/>
      </patternFill>
    </fill>
    <fill>
      <patternFill patternType="solid">
        <fgColor rgb="FFD4E5F4"/>
        <bgColor indexed="64"/>
      </patternFill>
    </fill>
    <fill>
      <patternFill patternType="solid">
        <fgColor theme="4" tint="0.59999389629810485"/>
        <bgColor indexed="64"/>
      </patternFill>
    </fill>
  </fills>
  <borders count="21">
    <border>
      <left/>
      <right/>
      <top/>
      <bottom/>
      <diagonal/>
    </border>
    <border>
      <left/>
      <right/>
      <top style="thin">
        <color theme="0"/>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top/>
      <bottom/>
      <diagonal/>
    </border>
    <border>
      <left/>
      <right/>
      <top style="thin">
        <color theme="0"/>
      </top>
      <bottom/>
      <diagonal/>
    </border>
  </borders>
  <cellStyleXfs count="6">
    <xf numFmtId="0" fontId="0" fillId="0" borderId="0"/>
    <xf numFmtId="0" fontId="1" fillId="2" borderId="0">
      <alignment vertical="center"/>
    </xf>
    <xf numFmtId="3" fontId="2" fillId="4" borderId="2" applyFont="0">
      <alignment horizontal="right" vertical="center"/>
      <protection locked="0"/>
    </xf>
    <xf numFmtId="0" fontId="17" fillId="8" borderId="0" applyNumberFormat="0" applyBorder="0" applyAlignment="0" applyProtection="0"/>
    <xf numFmtId="0" fontId="20" fillId="9" borderId="0" applyNumberFormat="0" applyBorder="0" applyAlignment="0" applyProtection="0"/>
    <xf numFmtId="0" fontId="36" fillId="0" borderId="0" applyNumberFormat="0" applyFill="0" applyBorder="0" applyAlignment="0" applyProtection="0"/>
  </cellStyleXfs>
  <cellXfs count="238">
    <xf numFmtId="0" fontId="0" fillId="0" borderId="0" xfId="0"/>
    <xf numFmtId="0" fontId="6" fillId="2" borderId="0" xfId="1" applyFont="1" applyFill="1" applyBorder="1" applyAlignment="1" applyProtection="1">
      <alignment vertical="center"/>
    </xf>
    <xf numFmtId="0" fontId="7" fillId="2" borderId="0" xfId="0" applyFont="1" applyFill="1" applyAlignment="1" applyProtection="1">
      <alignment horizontal="center"/>
    </xf>
    <xf numFmtId="0" fontId="8" fillId="3" borderId="1" xfId="0" applyFont="1" applyFill="1" applyBorder="1" applyAlignment="1" applyProtection="1">
      <alignment vertical="top" wrapText="1"/>
    </xf>
    <xf numFmtId="0" fontId="3" fillId="2" borderId="0" xfId="0" applyFont="1" applyFill="1" applyProtection="1"/>
    <xf numFmtId="0" fontId="4" fillId="2" borderId="0" xfId="0" applyFont="1" applyFill="1" applyProtection="1"/>
    <xf numFmtId="0" fontId="10" fillId="2" borderId="6" xfId="0" applyFont="1" applyFill="1" applyBorder="1" applyProtection="1"/>
    <xf numFmtId="0" fontId="3" fillId="0" borderId="0" xfId="0" applyFont="1" applyProtection="1"/>
    <xf numFmtId="0" fontId="3" fillId="2" borderId="0" xfId="0" applyFont="1" applyFill="1" applyAlignment="1" applyProtection="1">
      <alignment vertical="center"/>
    </xf>
    <xf numFmtId="14" fontId="11" fillId="2" borderId="0" xfId="0" applyNumberFormat="1" applyFont="1" applyFill="1" applyBorder="1" applyProtection="1"/>
    <xf numFmtId="0" fontId="3" fillId="0" borderId="0" xfId="0" applyFont="1" applyFill="1" applyProtection="1"/>
    <xf numFmtId="0" fontId="8" fillId="0" borderId="0" xfId="0" applyFont="1" applyFill="1" applyAlignment="1" applyProtection="1">
      <alignment horizontal="right" vertical="top"/>
    </xf>
    <xf numFmtId="0" fontId="3" fillId="0" borderId="0" xfId="0" applyFont="1" applyFill="1" applyAlignment="1" applyProtection="1">
      <alignment horizontal="right" vertical="top"/>
    </xf>
    <xf numFmtId="0" fontId="8" fillId="2" borderId="0" xfId="0" applyFont="1" applyFill="1" applyAlignment="1" applyProtection="1">
      <alignment horizontal="center"/>
    </xf>
    <xf numFmtId="0" fontId="8" fillId="3" borderId="1" xfId="0" applyFont="1" applyFill="1" applyBorder="1" applyAlignment="1" applyProtection="1">
      <alignment horizontal="left" vertical="top" wrapText="1"/>
    </xf>
    <xf numFmtId="3" fontId="8" fillId="6" borderId="3" xfId="2" applyFont="1" applyFill="1" applyBorder="1" applyAlignment="1" applyProtection="1">
      <alignment horizontal="center" vertical="top"/>
      <protection locked="0"/>
    </xf>
    <xf numFmtId="164" fontId="8" fillId="6" borderId="3" xfId="2" applyNumberFormat="1" applyFont="1" applyFill="1" applyBorder="1" applyAlignment="1" applyProtection="1">
      <alignment horizontal="center" vertical="top"/>
      <protection locked="0"/>
    </xf>
    <xf numFmtId="0" fontId="7" fillId="2" borderId="0" xfId="0" applyFont="1" applyFill="1" applyBorder="1" applyAlignment="1" applyProtection="1">
      <alignment horizontal="center" wrapText="1"/>
    </xf>
    <xf numFmtId="0" fontId="8" fillId="0" borderId="4" xfId="0" applyFont="1" applyFill="1" applyBorder="1" applyAlignment="1" applyProtection="1">
      <alignment vertical="top" wrapText="1"/>
    </xf>
    <xf numFmtId="0" fontId="3" fillId="2" borderId="0" xfId="0" applyFont="1" applyFill="1" applyAlignment="1" applyProtection="1">
      <alignment wrapText="1"/>
    </xf>
    <xf numFmtId="0" fontId="3" fillId="2" borderId="0" xfId="0" applyFont="1" applyFill="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Fill="1" applyAlignment="1" applyProtection="1">
      <alignment horizontal="right" vertical="top" wrapText="1"/>
    </xf>
    <xf numFmtId="0" fontId="3" fillId="0" borderId="0" xfId="0" applyFont="1" applyAlignment="1" applyProtection="1">
      <alignment wrapText="1"/>
    </xf>
    <xf numFmtId="0" fontId="15" fillId="2" borderId="0" xfId="0" applyFont="1" applyFill="1" applyProtection="1"/>
    <xf numFmtId="0" fontId="8" fillId="0" borderId="4" xfId="0" applyFont="1" applyFill="1" applyBorder="1" applyAlignment="1" applyProtection="1">
      <alignment vertical="top"/>
    </xf>
    <xf numFmtId="0" fontId="8" fillId="0" borderId="0" xfId="0" applyFont="1" applyFill="1" applyBorder="1" applyAlignment="1" applyProtection="1">
      <alignment vertical="top" wrapText="1"/>
    </xf>
    <xf numFmtId="0" fontId="18" fillId="0" borderId="0" xfId="3" applyFont="1" applyFill="1" applyAlignment="1" applyProtection="1">
      <alignment horizontal="left" vertical="center"/>
    </xf>
    <xf numFmtId="0" fontId="22" fillId="0" borderId="0" xfId="3" applyFont="1" applyFill="1" applyAlignment="1" applyProtection="1">
      <alignment horizontal="left" vertical="center" wrapText="1"/>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20" fillId="9" borderId="0" xfId="4" applyBorder="1" applyAlignment="1" applyProtection="1">
      <alignment vertical="top"/>
    </xf>
    <xf numFmtId="0" fontId="20" fillId="9" borderId="0" xfId="4" applyBorder="1" applyAlignment="1" applyProtection="1">
      <alignment vertical="center"/>
    </xf>
    <xf numFmtId="0" fontId="23" fillId="0" borderId="0" xfId="4" applyFont="1" applyFill="1"/>
    <xf numFmtId="0" fontId="8" fillId="3" borderId="1" xfId="0" applyFont="1" applyFill="1" applyBorder="1" applyAlignment="1" applyProtection="1">
      <alignment vertical="center"/>
    </xf>
    <xf numFmtId="0" fontId="9" fillId="5" borderId="1" xfId="0" applyFont="1" applyFill="1" applyBorder="1" applyAlignment="1" applyProtection="1">
      <alignment vertical="center"/>
    </xf>
    <xf numFmtId="0" fontId="8" fillId="0" borderId="4" xfId="0" applyFont="1" applyFill="1" applyBorder="1" applyAlignment="1" applyProtection="1">
      <alignment vertical="center" wrapText="1"/>
    </xf>
    <xf numFmtId="0" fontId="4" fillId="2" borderId="0" xfId="0" applyFont="1" applyFill="1" applyAlignment="1" applyProtection="1">
      <alignment vertical="center"/>
    </xf>
    <xf numFmtId="0" fontId="10" fillId="2" borderId="6" xfId="0" applyFont="1" applyFill="1" applyBorder="1" applyAlignment="1" applyProtection="1">
      <alignment vertical="center"/>
    </xf>
    <xf numFmtId="14" fontId="11" fillId="2" borderId="0" xfId="0" applyNumberFormat="1" applyFont="1" applyFill="1" applyBorder="1" applyAlignment="1" applyProtection="1">
      <alignment vertical="center"/>
    </xf>
    <xf numFmtId="0" fontId="3" fillId="0" borderId="0" xfId="0" applyFont="1" applyAlignment="1" applyProtection="1">
      <alignment vertical="center"/>
    </xf>
    <xf numFmtId="0" fontId="7" fillId="2" borderId="0" xfId="0" applyFont="1" applyFill="1" applyAlignment="1" applyProtection="1">
      <alignment horizontal="center" vertical="center" wrapText="1"/>
    </xf>
    <xf numFmtId="0" fontId="3" fillId="2" borderId="10" xfId="0" applyFont="1" applyFill="1" applyBorder="1" applyAlignment="1" applyProtection="1">
      <alignment vertical="center"/>
    </xf>
    <xf numFmtId="0" fontId="8" fillId="3" borderId="1" xfId="0" applyFont="1" applyFill="1" applyBorder="1" applyAlignment="1" applyProtection="1">
      <alignment vertical="center" wrapText="1"/>
    </xf>
    <xf numFmtId="0" fontId="7" fillId="2" borderId="0" xfId="0" applyFont="1" applyFill="1" applyAlignment="1" applyProtection="1">
      <alignment horizontal="center" vertical="center"/>
    </xf>
    <xf numFmtId="0" fontId="8" fillId="3" borderId="1" xfId="0" quotePrefix="1" applyFont="1" applyFill="1" applyBorder="1" applyAlignment="1" applyProtection="1">
      <alignment vertical="center" wrapText="1"/>
    </xf>
    <xf numFmtId="0" fontId="8" fillId="0" borderId="4" xfId="0" applyFont="1" applyFill="1" applyBorder="1" applyAlignment="1" applyProtection="1">
      <alignment vertical="center"/>
    </xf>
    <xf numFmtId="0" fontId="16" fillId="0" borderId="0" xfId="0" applyFont="1" applyFill="1" applyAlignment="1" applyProtection="1">
      <alignment vertical="center"/>
    </xf>
    <xf numFmtId="0" fontId="3" fillId="0" borderId="0" xfId="0" applyFont="1" applyAlignment="1" applyProtection="1">
      <alignment vertical="center" wrapText="1"/>
    </xf>
    <xf numFmtId="0" fontId="4"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xf>
    <xf numFmtId="0" fontId="18" fillId="0" borderId="0" xfId="3" applyFont="1" applyFill="1" applyBorder="1" applyAlignment="1" applyProtection="1">
      <alignment horizontal="center" vertical="center"/>
    </xf>
    <xf numFmtId="0" fontId="19" fillId="0" borderId="0" xfId="0" applyFont="1" applyFill="1" applyAlignment="1" applyProtection="1">
      <alignment horizontal="right" vertical="top"/>
    </xf>
    <xf numFmtId="0" fontId="19" fillId="0" borderId="1" xfId="0" applyFont="1" applyFill="1" applyBorder="1" applyAlignment="1" applyProtection="1">
      <alignment vertical="top" wrapText="1"/>
    </xf>
    <xf numFmtId="0" fontId="8" fillId="0" borderId="1" xfId="0" applyFont="1" applyFill="1" applyBorder="1" applyAlignment="1" applyProtection="1">
      <alignment vertical="top" wrapText="1"/>
    </xf>
    <xf numFmtId="0" fontId="4" fillId="2" borderId="13" xfId="0" applyFont="1" applyFill="1" applyBorder="1" applyAlignment="1" applyProtection="1">
      <alignment horizontal="center" vertical="center" wrapText="1"/>
    </xf>
    <xf numFmtId="0" fontId="25" fillId="3" borderId="0" xfId="0" applyFont="1" applyFill="1" applyBorder="1" applyAlignment="1" applyProtection="1">
      <alignment vertical="top" wrapText="1"/>
    </xf>
    <xf numFmtId="0" fontId="18" fillId="0" borderId="16" xfId="3" applyFont="1" applyFill="1" applyBorder="1" applyAlignment="1" applyProtection="1">
      <alignment horizontal="center" vertical="center"/>
    </xf>
    <xf numFmtId="0" fontId="3" fillId="2" borderId="14" xfId="0" applyFont="1" applyFill="1" applyBorder="1" applyAlignment="1" applyProtection="1">
      <alignment vertical="center"/>
    </xf>
    <xf numFmtId="0" fontId="3" fillId="2" borderId="11" xfId="0" applyFont="1" applyFill="1" applyBorder="1" applyProtection="1"/>
    <xf numFmtId="0" fontId="3" fillId="2" borderId="15" xfId="0" applyFont="1" applyFill="1" applyBorder="1" applyProtection="1"/>
    <xf numFmtId="0" fontId="3" fillId="2" borderId="16" xfId="0" applyFont="1" applyFill="1" applyBorder="1" applyAlignment="1" applyProtection="1">
      <alignment vertical="center"/>
    </xf>
    <xf numFmtId="0" fontId="3" fillId="2" borderId="17" xfId="0" applyFont="1" applyFill="1" applyBorder="1" applyProtection="1"/>
    <xf numFmtId="0" fontId="5" fillId="0" borderId="0" xfId="0" applyFont="1" applyFill="1" applyAlignment="1" applyProtection="1">
      <alignment horizontal="right" vertical="center"/>
    </xf>
    <xf numFmtId="0" fontId="5" fillId="2" borderId="0" xfId="0" applyFont="1" applyFill="1" applyAlignment="1" applyProtection="1">
      <alignment horizontal="right" vertical="center"/>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8" fillId="0" borderId="0" xfId="0" applyFont="1" applyAlignment="1">
      <alignment vertical="top" wrapText="1"/>
    </xf>
    <xf numFmtId="0" fontId="28" fillId="0" borderId="0" xfId="0" applyFont="1" applyFill="1" applyAlignment="1">
      <alignment wrapText="1"/>
    </xf>
    <xf numFmtId="0" fontId="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5" fillId="2" borderId="0" xfId="0" applyFont="1" applyFill="1" applyProtection="1"/>
    <xf numFmtId="0" fontId="5" fillId="0" borderId="0" xfId="0" applyFont="1" applyFill="1" applyProtection="1"/>
    <xf numFmtId="0" fontId="5" fillId="0" borderId="0" xfId="0" applyFont="1" applyProtection="1"/>
    <xf numFmtId="0" fontId="31" fillId="2" borderId="0" xfId="0" applyFont="1" applyFill="1" applyProtection="1"/>
    <xf numFmtId="0" fontId="32" fillId="2" borderId="6" xfId="0" applyFont="1" applyFill="1" applyBorder="1" applyProtection="1"/>
    <xf numFmtId="0" fontId="31" fillId="2" borderId="0" xfId="1" applyFont="1" applyFill="1" applyBorder="1" applyAlignment="1" applyProtection="1">
      <alignment vertical="center"/>
    </xf>
    <xf numFmtId="0" fontId="24" fillId="2" borderId="0" xfId="0" applyFont="1" applyFill="1" applyAlignment="1" applyProtection="1">
      <alignment horizontal="center" wrapText="1"/>
    </xf>
    <xf numFmtId="0" fontId="5" fillId="0" borderId="0" xfId="0" applyFont="1" applyFill="1" applyAlignment="1" applyProtection="1">
      <alignment horizontal="right" vertical="top"/>
    </xf>
    <xf numFmtId="0" fontId="8" fillId="0" borderId="1" xfId="0" applyFont="1" applyFill="1" applyBorder="1" applyAlignment="1" applyProtection="1">
      <alignment horizontal="center" wrapText="1"/>
    </xf>
    <xf numFmtId="0" fontId="9" fillId="5" borderId="1" xfId="0" applyFont="1" applyFill="1" applyBorder="1" applyAlignment="1" applyProtection="1">
      <alignment vertical="center" wrapText="1"/>
    </xf>
    <xf numFmtId="0" fontId="7" fillId="2" borderId="0" xfId="0" applyFont="1" applyFill="1" applyAlignment="1" applyProtection="1">
      <alignment horizontal="center" wrapText="1"/>
    </xf>
    <xf numFmtId="0" fontId="16" fillId="0" borderId="0" xfId="0" applyFont="1" applyAlignment="1" applyProtection="1">
      <alignment vertical="center"/>
    </xf>
    <xf numFmtId="3" fontId="8" fillId="0" borderId="0" xfId="2" applyFont="1" applyFill="1" applyBorder="1" applyAlignment="1" applyProtection="1">
      <alignment horizontal="center" vertical="top"/>
    </xf>
    <xf numFmtId="164" fontId="8" fillId="0" borderId="0" xfId="2" applyNumberFormat="1" applyFont="1" applyFill="1" applyBorder="1" applyAlignment="1" applyProtection="1">
      <alignment horizontal="center" vertical="top"/>
    </xf>
    <xf numFmtId="3" fontId="19" fillId="0" borderId="1" xfId="2" applyFont="1" applyFill="1" applyBorder="1" applyAlignment="1" applyProtection="1">
      <alignment horizontal="center" vertical="top" wrapText="1"/>
    </xf>
    <xf numFmtId="3" fontId="19" fillId="0" borderId="8" xfId="2" applyFont="1" applyFill="1" applyBorder="1" applyAlignment="1" applyProtection="1">
      <alignment horizontal="center" vertical="top" wrapText="1"/>
    </xf>
    <xf numFmtId="3" fontId="19" fillId="0" borderId="0" xfId="2" applyFont="1" applyFill="1" applyBorder="1" applyAlignment="1" applyProtection="1">
      <alignment horizontal="center" vertical="top" wrapText="1"/>
    </xf>
    <xf numFmtId="0" fontId="34" fillId="2" borderId="0" xfId="0" applyFont="1" applyFill="1" applyBorder="1" applyAlignment="1" applyProtection="1">
      <alignment horizontal="center" wrapText="1"/>
    </xf>
    <xf numFmtId="0" fontId="34" fillId="2" borderId="0" xfId="0" applyFont="1" applyFill="1" applyAlignment="1" applyProtection="1">
      <alignment horizontal="center" wrapText="1"/>
    </xf>
    <xf numFmtId="0" fontId="30" fillId="6" borderId="0" xfId="0" applyFont="1" applyFill="1" applyAlignment="1">
      <alignment wrapText="1"/>
    </xf>
    <xf numFmtId="0" fontId="30" fillId="10" borderId="0" xfId="0" applyFont="1" applyFill="1" applyAlignment="1">
      <alignment wrapText="1"/>
    </xf>
    <xf numFmtId="0" fontId="31" fillId="0" borderId="0" xfId="0" applyFont="1" applyAlignment="1">
      <alignment vertical="center"/>
    </xf>
    <xf numFmtId="0" fontId="33" fillId="0" borderId="0" xfId="0" applyFont="1" applyAlignment="1">
      <alignment vertical="top"/>
    </xf>
    <xf numFmtId="0" fontId="33" fillId="0" borderId="0" xfId="0" applyFont="1" applyAlignment="1">
      <alignment vertical="top" wrapText="1"/>
    </xf>
    <xf numFmtId="0" fontId="33" fillId="0" borderId="0" xfId="0" applyFont="1"/>
    <xf numFmtId="0" fontId="33" fillId="0" borderId="0" xfId="0" applyFont="1" applyFill="1" applyAlignment="1">
      <alignment vertical="top" wrapText="1"/>
    </xf>
    <xf numFmtId="0" fontId="35" fillId="0" borderId="0" xfId="0" applyFont="1" applyAlignment="1">
      <alignment vertical="top" wrapText="1"/>
    </xf>
    <xf numFmtId="0" fontId="33" fillId="0" borderId="0" xfId="0" quotePrefix="1" applyFont="1" applyFill="1" applyAlignment="1">
      <alignment vertical="top" wrapText="1"/>
    </xf>
    <xf numFmtId="0" fontId="11" fillId="0" borderId="0" xfId="0" applyFont="1" applyAlignment="1">
      <alignment vertical="top" wrapText="1"/>
    </xf>
    <xf numFmtId="0" fontId="35" fillId="0" borderId="0" xfId="0" applyFont="1" applyFill="1" applyAlignment="1">
      <alignment vertical="top" wrapText="1"/>
    </xf>
    <xf numFmtId="0" fontId="11" fillId="0" borderId="0" xfId="0" applyFont="1"/>
    <xf numFmtId="0" fontId="11" fillId="0" borderId="0" xfId="0" applyFont="1" applyAlignment="1">
      <alignment vertical="top"/>
    </xf>
    <xf numFmtId="0" fontId="33" fillId="0" borderId="0" xfId="0" quotePrefix="1" applyFont="1" applyAlignment="1">
      <alignment vertical="top" wrapText="1"/>
    </xf>
    <xf numFmtId="0" fontId="21" fillId="0" borderId="0" xfId="0" applyFont="1"/>
    <xf numFmtId="3" fontId="8" fillId="6" borderId="1" xfId="2" applyFont="1" applyFill="1" applyBorder="1" applyAlignment="1" applyProtection="1">
      <alignment horizontal="center" vertical="center"/>
      <protection locked="0"/>
    </xf>
    <xf numFmtId="0" fontId="7" fillId="2" borderId="8" xfId="0" applyFont="1" applyFill="1" applyBorder="1" applyAlignment="1" applyProtection="1">
      <alignment horizontal="center"/>
    </xf>
    <xf numFmtId="0" fontId="24" fillId="2" borderId="0" xfId="0" applyFont="1" applyFill="1" applyBorder="1" applyAlignment="1" applyProtection="1">
      <alignment horizontal="center" wrapText="1"/>
    </xf>
    <xf numFmtId="0" fontId="0" fillId="0" borderId="0" xfId="0" applyProtection="1"/>
    <xf numFmtId="0" fontId="0" fillId="0" borderId="0" xfId="0" applyFill="1" applyProtection="1"/>
    <xf numFmtId="0" fontId="33" fillId="0" borderId="0" xfId="0" applyFont="1" applyFill="1" applyAlignment="1">
      <alignment vertical="top"/>
    </xf>
    <xf numFmtId="0" fontId="36" fillId="0" borderId="0" xfId="5"/>
    <xf numFmtId="0" fontId="37" fillId="0" borderId="0" xfId="0" applyFont="1" applyAlignment="1">
      <alignment wrapText="1"/>
    </xf>
    <xf numFmtId="0" fontId="38" fillId="0" borderId="0" xfId="0" applyFont="1" applyAlignment="1">
      <alignment wrapText="1"/>
    </xf>
    <xf numFmtId="0" fontId="0" fillId="0" borderId="0" xfId="0" applyAlignment="1">
      <alignment wrapText="1"/>
    </xf>
    <xf numFmtId="0" fontId="0" fillId="0" borderId="0" xfId="0" applyFill="1" applyAlignment="1">
      <alignment wrapText="1"/>
    </xf>
    <xf numFmtId="0" fontId="21" fillId="0" borderId="0" xfId="0" applyFont="1" applyAlignment="1">
      <alignment wrapText="1"/>
    </xf>
    <xf numFmtId="0" fontId="0" fillId="10" borderId="0" xfId="0" applyFont="1" applyFill="1" applyAlignment="1">
      <alignment wrapText="1"/>
    </xf>
    <xf numFmtId="0" fontId="0" fillId="6" borderId="0" xfId="0" applyFont="1" applyFill="1" applyAlignment="1">
      <alignment wrapText="1"/>
    </xf>
    <xf numFmtId="0" fontId="0" fillId="0" borderId="0" xfId="0" applyFont="1" applyAlignment="1">
      <alignment wrapText="1"/>
    </xf>
    <xf numFmtId="0" fontId="0" fillId="0" borderId="0" xfId="0" applyFont="1" applyFill="1" applyAlignment="1">
      <alignment wrapText="1"/>
    </xf>
    <xf numFmtId="0" fontId="38" fillId="0" borderId="0" xfId="0" applyFont="1" applyFill="1" applyAlignment="1">
      <alignment wrapText="1"/>
    </xf>
    <xf numFmtId="3" fontId="8" fillId="6" borderId="1" xfId="2" applyFont="1" applyFill="1" applyBorder="1" applyAlignment="1" applyProtection="1">
      <alignment horizontal="center" vertical="top" wrapText="1"/>
      <protection locked="0"/>
    </xf>
    <xf numFmtId="0" fontId="24" fillId="2" borderId="8" xfId="0" applyFont="1" applyFill="1" applyBorder="1" applyAlignment="1" applyProtection="1">
      <alignment horizontal="center"/>
    </xf>
    <xf numFmtId="0" fontId="24" fillId="2" borderId="8" xfId="0" applyFont="1" applyFill="1" applyBorder="1" applyAlignment="1" applyProtection="1">
      <alignment horizontal="center" wrapText="1"/>
    </xf>
    <xf numFmtId="0" fontId="39" fillId="0" borderId="0" xfId="0" applyFont="1" applyAlignment="1">
      <alignment wrapText="1"/>
    </xf>
    <xf numFmtId="0" fontId="5" fillId="2" borderId="0" xfId="0" applyFont="1" applyFill="1" applyAlignment="1" applyProtection="1">
      <alignment wrapText="1"/>
    </xf>
    <xf numFmtId="49" fontId="8" fillId="2" borderId="0" xfId="0" applyNumberFormat="1" applyFont="1" applyFill="1" applyAlignment="1" applyProtection="1">
      <alignment vertical="center" wrapText="1"/>
    </xf>
    <xf numFmtId="0" fontId="8" fillId="2" borderId="0" xfId="0" applyFont="1" applyFill="1" applyProtection="1"/>
    <xf numFmtId="14" fontId="33" fillId="2" borderId="0" xfId="0" applyNumberFormat="1" applyFont="1" applyFill="1" applyBorder="1" applyAlignment="1" applyProtection="1">
      <alignment wrapText="1"/>
    </xf>
    <xf numFmtId="49" fontId="14" fillId="2" borderId="0" xfId="0" applyNumberFormat="1" applyFont="1" applyFill="1" applyAlignment="1" applyProtection="1">
      <alignment vertical="center" wrapText="1"/>
    </xf>
    <xf numFmtId="0" fontId="24" fillId="2" borderId="0" xfId="0" applyFont="1" applyFill="1" applyProtection="1"/>
    <xf numFmtId="0" fontId="5" fillId="0" borderId="0" xfId="0" applyFont="1" applyFill="1" applyAlignment="1" applyProtection="1">
      <alignment wrapText="1"/>
    </xf>
    <xf numFmtId="0" fontId="24" fillId="2" borderId="0" xfId="1" applyFont="1" applyFill="1" applyBorder="1" applyAlignment="1" applyProtection="1">
      <alignment vertical="center"/>
    </xf>
    <xf numFmtId="0" fontId="24" fillId="2" borderId="0" xfId="0" applyFont="1" applyFill="1" applyAlignment="1" applyProtection="1">
      <alignment horizontal="center"/>
    </xf>
    <xf numFmtId="0" fontId="0" fillId="0" borderId="0" xfId="0" applyFill="1"/>
    <xf numFmtId="0" fontId="33" fillId="2" borderId="0" xfId="0" applyFont="1" applyFill="1" applyProtection="1"/>
    <xf numFmtId="0" fontId="8" fillId="2" borderId="0" xfId="0" applyFont="1" applyFill="1" applyAlignment="1" applyProtection="1">
      <alignment horizontal="center" wrapText="1"/>
    </xf>
    <xf numFmtId="0" fontId="8" fillId="6" borderId="3" xfId="2" applyNumberFormat="1" applyFont="1" applyFill="1" applyBorder="1" applyAlignment="1" applyProtection="1">
      <alignment horizontal="center" vertical="top" wrapText="1"/>
      <protection locked="0"/>
    </xf>
    <xf numFmtId="1" fontId="8" fillId="6" borderId="3" xfId="2" applyNumberFormat="1" applyFont="1" applyFill="1" applyBorder="1" applyAlignment="1" applyProtection="1">
      <alignment horizontal="center" vertical="top" wrapText="1"/>
      <protection locked="0"/>
    </xf>
    <xf numFmtId="0" fontId="8" fillId="0" borderId="0" xfId="0" applyFont="1" applyFill="1" applyAlignment="1" applyProtection="1">
      <alignment horizontal="left" vertical="top" wrapText="1"/>
    </xf>
    <xf numFmtId="0" fontId="5" fillId="0" borderId="0" xfId="0" applyFont="1" applyFill="1" applyAlignment="1" applyProtection="1">
      <alignment horizontal="right"/>
    </xf>
    <xf numFmtId="3" fontId="8" fillId="6" borderId="3" xfId="2" applyFont="1" applyFill="1" applyBorder="1" applyAlignment="1" applyProtection="1">
      <alignment horizontal="center" vertical="top" wrapText="1"/>
      <protection locked="0"/>
    </xf>
    <xf numFmtId="0" fontId="8" fillId="0" borderId="0" xfId="0" applyFont="1" applyFill="1" applyBorder="1" applyAlignment="1" applyProtection="1">
      <alignment vertical="top"/>
    </xf>
    <xf numFmtId="0" fontId="40" fillId="0" borderId="0" xfId="0" applyFont="1" applyFill="1" applyAlignment="1" applyProtection="1">
      <alignment horizontal="right" vertical="top"/>
    </xf>
    <xf numFmtId="0" fontId="40" fillId="0" borderId="0" xfId="0" applyFont="1" applyFill="1" applyAlignment="1" applyProtection="1">
      <alignment horizontal="right" vertical="top" wrapText="1"/>
    </xf>
    <xf numFmtId="3" fontId="8" fillId="0" borderId="8" xfId="2" applyFont="1" applyFill="1" applyBorder="1" applyAlignment="1" applyProtection="1">
      <alignment horizontal="center" vertical="top" wrapText="1"/>
    </xf>
    <xf numFmtId="49" fontId="8" fillId="0" borderId="0" xfId="0" applyNumberFormat="1" applyFont="1" applyFill="1" applyAlignment="1" applyProtection="1">
      <alignment vertical="center" wrapText="1"/>
    </xf>
    <xf numFmtId="0" fontId="8" fillId="0" borderId="0" xfId="0" applyFont="1" applyFill="1" applyProtection="1"/>
    <xf numFmtId="0" fontId="24" fillId="2" borderId="8" xfId="0" applyFont="1" applyFill="1" applyBorder="1" applyAlignment="1" applyProtection="1">
      <alignment wrapText="1"/>
    </xf>
    <xf numFmtId="0" fontId="24" fillId="2" borderId="0" xfId="1" applyFont="1" applyFill="1" applyBorder="1" applyAlignment="1" applyProtection="1">
      <alignment vertical="top"/>
    </xf>
    <xf numFmtId="0" fontId="8" fillId="3" borderId="0" xfId="0" applyFont="1" applyFill="1" applyBorder="1" applyAlignment="1" applyProtection="1">
      <alignment vertical="top" wrapText="1"/>
    </xf>
    <xf numFmtId="0" fontId="27" fillId="0" borderId="0" xfId="0" applyFont="1" applyAlignment="1" applyProtection="1">
      <alignment vertical="center"/>
    </xf>
    <xf numFmtId="0" fontId="24" fillId="2" borderId="8" xfId="0" applyFont="1" applyFill="1" applyBorder="1" applyAlignment="1" applyProtection="1">
      <alignment vertical="center"/>
    </xf>
    <xf numFmtId="0" fontId="24" fillId="0" borderId="0" xfId="0" applyFont="1" applyFill="1" applyAlignment="1" applyProtection="1">
      <alignment horizontal="center" wrapText="1"/>
    </xf>
    <xf numFmtId="0" fontId="8" fillId="0" borderId="0" xfId="2" applyNumberFormat="1" applyFont="1" applyFill="1" applyBorder="1" applyAlignment="1" applyProtection="1">
      <alignment horizontal="center" vertical="top" wrapText="1"/>
    </xf>
    <xf numFmtId="0" fontId="5" fillId="0" borderId="0" xfId="0" applyFont="1" applyFill="1" applyAlignment="1" applyProtection="1">
      <alignment horizontal="justify" wrapText="1"/>
    </xf>
    <xf numFmtId="0" fontId="25" fillId="0" borderId="1" xfId="0" applyFont="1" applyFill="1" applyBorder="1" applyAlignment="1" applyProtection="1">
      <alignment vertical="top" wrapText="1"/>
    </xf>
    <xf numFmtId="3" fontId="8" fillId="6" borderId="5" xfId="2" applyFont="1" applyFill="1" applyBorder="1" applyAlignment="1" applyProtection="1">
      <alignment vertical="top" wrapText="1"/>
      <protection locked="0"/>
    </xf>
    <xf numFmtId="0" fontId="24" fillId="0" borderId="8" xfId="0" applyFont="1" applyFill="1" applyBorder="1" applyAlignment="1" applyProtection="1">
      <alignment horizontal="center" wrapText="1"/>
    </xf>
    <xf numFmtId="0" fontId="8" fillId="0" borderId="0" xfId="0" applyFont="1" applyFill="1" applyAlignment="1" applyProtection="1">
      <alignment horizontal="right" vertical="center" wrapText="1"/>
    </xf>
    <xf numFmtId="0" fontId="0" fillId="0" borderId="0" xfId="0" applyAlignment="1" applyProtection="1">
      <alignment wrapText="1"/>
    </xf>
    <xf numFmtId="0" fontId="8" fillId="3" borderId="3" xfId="0" applyFont="1" applyFill="1" applyBorder="1" applyAlignment="1" applyProtection="1">
      <alignment vertical="top" wrapText="1"/>
    </xf>
    <xf numFmtId="0" fontId="33" fillId="0" borderId="0" xfId="0" applyFont="1" applyFill="1" applyProtection="1"/>
    <xf numFmtId="0" fontId="27" fillId="0" borderId="0" xfId="0" applyFont="1" applyFill="1" applyAlignment="1" applyProtection="1">
      <alignment vertical="center"/>
    </xf>
    <xf numFmtId="0" fontId="21" fillId="0" borderId="0" xfId="0" applyFont="1" applyFill="1" applyAlignment="1" applyProtection="1">
      <alignment vertical="top"/>
    </xf>
    <xf numFmtId="0" fontId="0" fillId="0" borderId="0" xfId="0" applyAlignment="1" applyProtection="1">
      <alignment vertical="top"/>
    </xf>
    <xf numFmtId="0" fontId="37" fillId="0" borderId="0" xfId="0" applyFont="1" applyFill="1" applyProtection="1"/>
    <xf numFmtId="0" fontId="8" fillId="3" borderId="20" xfId="0" applyFont="1" applyFill="1" applyBorder="1" applyAlignment="1" applyProtection="1">
      <alignment vertical="top" wrapText="1"/>
    </xf>
    <xf numFmtId="3" fontId="8" fillId="6" borderId="3" xfId="2" applyNumberFormat="1" applyFont="1" applyFill="1" applyBorder="1" applyAlignment="1" applyProtection="1">
      <alignment horizontal="center" vertical="top"/>
      <protection locked="0"/>
    </xf>
    <xf numFmtId="42" fontId="8" fillId="6" borderId="3" xfId="2" applyNumberFormat="1" applyFont="1" applyFill="1" applyBorder="1" applyAlignment="1" applyProtection="1">
      <alignment horizontal="center" vertical="top"/>
      <protection locked="0"/>
    </xf>
    <xf numFmtId="0" fontId="24" fillId="2" borderId="0" xfId="0" applyFont="1" applyFill="1" applyBorder="1" applyAlignment="1" applyProtection="1">
      <alignment wrapText="1"/>
    </xf>
    <xf numFmtId="42" fontId="8" fillId="6" borderId="3" xfId="2" applyNumberFormat="1" applyFont="1" applyFill="1" applyBorder="1" applyAlignment="1" applyProtection="1">
      <alignment horizontal="center" vertical="top"/>
    </xf>
    <xf numFmtId="0" fontId="5" fillId="0" borderId="0" xfId="0" applyFont="1" applyAlignment="1" applyProtection="1">
      <alignment wrapText="1"/>
    </xf>
    <xf numFmtId="0" fontId="21" fillId="0" borderId="0" xfId="0" applyFont="1" applyFill="1" applyAlignment="1">
      <alignment wrapText="1"/>
    </xf>
    <xf numFmtId="0" fontId="30" fillId="11" borderId="0" xfId="0" applyFont="1" applyFill="1" applyAlignment="1">
      <alignment wrapText="1"/>
    </xf>
    <xf numFmtId="0" fontId="0" fillId="0" borderId="0" xfId="0" applyFont="1" applyAlignment="1">
      <alignment horizontal="right" vertical="center" wrapText="1"/>
    </xf>
    <xf numFmtId="0" fontId="0" fillId="0" borderId="0" xfId="0" applyFont="1" applyAlignment="1">
      <alignment vertical="center" wrapText="1"/>
    </xf>
    <xf numFmtId="0" fontId="43" fillId="0" borderId="0" xfId="0" applyFont="1" applyAlignment="1">
      <alignment horizontal="right" wrapText="1"/>
    </xf>
    <xf numFmtId="0" fontId="30" fillId="0" borderId="0" xfId="0" applyFont="1" applyFill="1" applyAlignment="1">
      <alignment wrapText="1"/>
    </xf>
    <xf numFmtId="0" fontId="21" fillId="0" borderId="0" xfId="0" applyFont="1" applyAlignment="1">
      <alignment horizontal="left" vertical="center" wrapText="1"/>
    </xf>
    <xf numFmtId="0" fontId="4" fillId="2" borderId="12" xfId="0" applyFont="1" applyFill="1" applyBorder="1" applyAlignment="1" applyProtection="1">
      <alignment horizontal="center" vertical="center" wrapText="1"/>
    </xf>
    <xf numFmtId="3" fontId="8" fillId="6" borderId="4" xfId="2" applyFont="1" applyFill="1" applyBorder="1" applyAlignment="1" applyProtection="1">
      <alignment horizontal="center" vertical="center"/>
      <protection locked="0"/>
    </xf>
    <xf numFmtId="3" fontId="8" fillId="6" borderId="1" xfId="2" applyFont="1" applyFill="1" applyBorder="1" applyAlignment="1" applyProtection="1">
      <alignment horizontal="center" vertical="center"/>
      <protection locked="0"/>
    </xf>
    <xf numFmtId="3" fontId="8" fillId="6" borderId="5" xfId="2" applyFont="1" applyFill="1" applyBorder="1" applyAlignment="1" applyProtection="1">
      <alignment horizontal="center" vertical="center"/>
      <protection locked="0"/>
    </xf>
    <xf numFmtId="14" fontId="11" fillId="0" borderId="9" xfId="0" applyNumberFormat="1" applyFont="1" applyFill="1" applyBorder="1" applyAlignment="1" applyProtection="1">
      <alignment horizontal="center" vertical="center"/>
    </xf>
    <xf numFmtId="14" fontId="11" fillId="0" borderId="7" xfId="0" applyNumberFormat="1"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49" fontId="8" fillId="6" borderId="4" xfId="2" applyNumberFormat="1" applyFont="1" applyFill="1" applyBorder="1" applyAlignment="1" applyProtection="1">
      <alignment horizontal="center" vertical="center"/>
      <protection locked="0"/>
    </xf>
    <xf numFmtId="49" fontId="8" fillId="6" borderId="1" xfId="2" applyNumberFormat="1" applyFont="1" applyFill="1" applyBorder="1" applyAlignment="1" applyProtection="1">
      <alignment horizontal="center" vertical="center"/>
      <protection locked="0"/>
    </xf>
    <xf numFmtId="49" fontId="8" fillId="6" borderId="5" xfId="2" applyNumberFormat="1" applyFont="1" applyFill="1" applyBorder="1" applyAlignment="1" applyProtection="1">
      <alignment horizontal="center" vertical="center"/>
      <protection locked="0"/>
    </xf>
    <xf numFmtId="49" fontId="8" fillId="6" borderId="4" xfId="2" quotePrefix="1" applyNumberFormat="1" applyFont="1" applyFill="1" applyBorder="1" applyAlignment="1" applyProtection="1">
      <alignment horizontal="center" vertical="center"/>
      <protection locked="0"/>
    </xf>
    <xf numFmtId="3" fontId="8" fillId="6" borderId="4" xfId="2" applyFont="1" applyFill="1" applyBorder="1" applyAlignment="1" applyProtection="1">
      <alignment horizontal="center" vertical="center" wrapText="1"/>
      <protection locked="0"/>
    </xf>
    <xf numFmtId="3" fontId="8" fillId="6" borderId="1" xfId="2" applyFont="1" applyFill="1" applyBorder="1" applyAlignment="1" applyProtection="1">
      <alignment horizontal="center" vertical="center" wrapText="1"/>
      <protection locked="0"/>
    </xf>
    <xf numFmtId="3" fontId="8" fillId="6" borderId="5" xfId="2" applyFont="1" applyFill="1" applyBorder="1" applyAlignment="1" applyProtection="1">
      <alignment horizontal="center" vertical="center" wrapText="1"/>
      <protection locked="0"/>
    </xf>
    <xf numFmtId="0" fontId="18" fillId="8" borderId="0" xfId="3" applyFont="1" applyBorder="1" applyAlignment="1" applyProtection="1">
      <alignment horizontal="center" vertical="center"/>
    </xf>
    <xf numFmtId="0" fontId="18" fillId="0" borderId="14" xfId="3" applyFont="1" applyFill="1" applyBorder="1" applyAlignment="1" applyProtection="1">
      <alignment horizontal="center" vertical="center" wrapText="1"/>
    </xf>
    <xf numFmtId="0" fontId="7" fillId="2" borderId="8" xfId="0" applyFont="1" applyFill="1" applyBorder="1" applyAlignment="1" applyProtection="1">
      <alignment horizontal="center"/>
    </xf>
    <xf numFmtId="3" fontId="8" fillId="6" borderId="4" xfId="2" applyFont="1" applyFill="1" applyBorder="1" applyAlignment="1" applyProtection="1">
      <alignment horizontal="center" vertical="top" wrapText="1"/>
      <protection locked="0"/>
    </xf>
    <xf numFmtId="3" fontId="8" fillId="6" borderId="1" xfId="2" applyFont="1" applyFill="1" applyBorder="1" applyAlignment="1" applyProtection="1">
      <alignment horizontal="center" vertical="top" wrapText="1"/>
      <protection locked="0"/>
    </xf>
    <xf numFmtId="3" fontId="8" fillId="6" borderId="5" xfId="2" applyFont="1" applyFill="1" applyBorder="1" applyAlignment="1" applyProtection="1">
      <alignment horizontal="center" vertical="top" wrapText="1"/>
      <protection locked="0"/>
    </xf>
    <xf numFmtId="0" fontId="8" fillId="6" borderId="4" xfId="2" applyNumberFormat="1" applyFont="1" applyFill="1" applyBorder="1" applyAlignment="1" applyProtection="1">
      <alignment horizontal="center" vertical="top" wrapText="1"/>
      <protection locked="0"/>
    </xf>
    <xf numFmtId="0" fontId="8" fillId="6" borderId="1" xfId="2" applyNumberFormat="1" applyFont="1" applyFill="1" applyBorder="1" applyAlignment="1" applyProtection="1">
      <alignment horizontal="center" vertical="top" wrapText="1"/>
      <protection locked="0"/>
    </xf>
    <xf numFmtId="0" fontId="8" fillId="6" borderId="5" xfId="2" applyNumberFormat="1" applyFont="1" applyFill="1" applyBorder="1" applyAlignment="1" applyProtection="1">
      <alignment horizontal="center" vertical="top" wrapText="1"/>
      <protection locked="0"/>
    </xf>
    <xf numFmtId="0" fontId="8" fillId="6" borderId="0" xfId="2" applyNumberFormat="1" applyFont="1" applyFill="1" applyBorder="1" applyAlignment="1" applyProtection="1">
      <alignment horizontal="center" vertical="center"/>
      <protection locked="0"/>
    </xf>
    <xf numFmtId="0" fontId="8" fillId="6" borderId="18" xfId="2" applyNumberFormat="1"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top"/>
    </xf>
    <xf numFmtId="14" fontId="11" fillId="0" borderId="9" xfId="0" applyNumberFormat="1" applyFont="1" applyFill="1" applyBorder="1" applyAlignment="1" applyProtection="1">
      <alignment horizontal="center"/>
    </xf>
    <xf numFmtId="14" fontId="11" fillId="0" borderId="7" xfId="0" applyNumberFormat="1" applyFont="1" applyFill="1" applyBorder="1" applyAlignment="1" applyProtection="1">
      <alignment horizontal="center"/>
    </xf>
    <xf numFmtId="3" fontId="8" fillId="6" borderId="1" xfId="2" applyFont="1" applyFill="1" applyBorder="1" applyAlignment="1" applyProtection="1">
      <alignment horizontal="center" vertical="top"/>
      <protection locked="0"/>
    </xf>
    <xf numFmtId="3" fontId="8" fillId="6" borderId="5" xfId="2" applyFont="1" applyFill="1" applyBorder="1" applyAlignment="1" applyProtection="1">
      <alignment horizontal="center" vertical="top"/>
      <protection locked="0"/>
    </xf>
    <xf numFmtId="3" fontId="8" fillId="6" borderId="1" xfId="2" applyNumberFormat="1" applyFont="1" applyFill="1" applyBorder="1" applyAlignment="1" applyProtection="1">
      <alignment horizontal="center" vertical="top"/>
      <protection locked="0"/>
    </xf>
    <xf numFmtId="3" fontId="8" fillId="6" borderId="5" xfId="2" applyNumberFormat="1" applyFont="1" applyFill="1" applyBorder="1" applyAlignment="1" applyProtection="1">
      <alignment horizontal="center" vertical="top"/>
      <protection locked="0"/>
    </xf>
    <xf numFmtId="0" fontId="24" fillId="2" borderId="0" xfId="0" applyFont="1" applyFill="1" applyBorder="1" applyAlignment="1" applyProtection="1">
      <alignment horizontal="center" wrapText="1"/>
    </xf>
    <xf numFmtId="0" fontId="24" fillId="2" borderId="8" xfId="0" applyFont="1" applyFill="1" applyBorder="1" applyAlignment="1" applyProtection="1">
      <alignment horizontal="center" wrapText="1"/>
    </xf>
    <xf numFmtId="0" fontId="24" fillId="2" borderId="8" xfId="0" applyFont="1" applyFill="1" applyBorder="1" applyAlignment="1" applyProtection="1">
      <alignment horizontal="center"/>
    </xf>
    <xf numFmtId="0" fontId="8" fillId="7" borderId="4" xfId="0" applyFont="1" applyFill="1" applyBorder="1" applyAlignment="1" applyProtection="1">
      <alignment horizontal="left" vertical="top" wrapText="1"/>
    </xf>
    <xf numFmtId="0" fontId="8" fillId="7" borderId="1" xfId="0" applyFont="1" applyFill="1" applyBorder="1" applyAlignment="1" applyProtection="1">
      <alignment horizontal="left" vertical="top" wrapText="1"/>
    </xf>
    <xf numFmtId="0" fontId="8" fillId="7" borderId="5" xfId="0" applyFont="1" applyFill="1" applyBorder="1" applyAlignment="1" applyProtection="1">
      <alignment horizontal="left" vertical="top" wrapText="1"/>
    </xf>
    <xf numFmtId="0" fontId="9" fillId="7" borderId="1" xfId="0" applyFont="1" applyFill="1" applyBorder="1" applyAlignment="1" applyProtection="1">
      <alignment horizontal="left" vertical="top" wrapText="1"/>
    </xf>
    <xf numFmtId="0" fontId="24" fillId="2" borderId="1" xfId="0" applyFont="1" applyFill="1" applyBorder="1" applyAlignment="1" applyProtection="1">
      <alignment horizontal="center"/>
    </xf>
    <xf numFmtId="3" fontId="8" fillId="6" borderId="19" xfId="2" applyFont="1" applyFill="1" applyBorder="1" applyAlignment="1" applyProtection="1">
      <alignment horizontal="center" vertical="top" wrapText="1"/>
      <protection locked="0"/>
    </xf>
    <xf numFmtId="3" fontId="8" fillId="6" borderId="0" xfId="2" applyFont="1" applyFill="1" applyBorder="1" applyAlignment="1" applyProtection="1">
      <alignment horizontal="center" vertical="top" wrapText="1"/>
      <protection locked="0"/>
    </xf>
    <xf numFmtId="3" fontId="8" fillId="6" borderId="18" xfId="2" applyFont="1" applyFill="1" applyBorder="1" applyAlignment="1" applyProtection="1">
      <alignment horizontal="center" vertical="top" wrapText="1"/>
      <protection locked="0"/>
    </xf>
    <xf numFmtId="0" fontId="24" fillId="2" borderId="1" xfId="0" applyFont="1" applyFill="1" applyBorder="1" applyAlignment="1" applyProtection="1">
      <alignment horizontal="center" wrapText="1"/>
    </xf>
    <xf numFmtId="3" fontId="8" fillId="6" borderId="4" xfId="2" applyNumberFormat="1" applyFont="1" applyFill="1" applyBorder="1" applyAlignment="1" applyProtection="1">
      <alignment horizontal="center" vertical="top" wrapText="1"/>
      <protection locked="0"/>
    </xf>
    <xf numFmtId="3" fontId="8" fillId="6" borderId="1" xfId="2" applyNumberFormat="1" applyFont="1" applyFill="1" applyBorder="1" applyAlignment="1" applyProtection="1">
      <alignment horizontal="center" vertical="top" wrapText="1"/>
      <protection locked="0"/>
    </xf>
    <xf numFmtId="3" fontId="8" fillId="6" borderId="5" xfId="2" applyNumberFormat="1" applyFont="1" applyFill="1" applyBorder="1" applyAlignment="1" applyProtection="1">
      <alignment horizontal="center" vertical="top" wrapText="1"/>
      <protection locked="0"/>
    </xf>
    <xf numFmtId="165" fontId="8" fillId="6" borderId="4" xfId="2" applyNumberFormat="1" applyFont="1" applyFill="1" applyBorder="1" applyAlignment="1" applyProtection="1">
      <alignment horizontal="center" vertical="top" wrapText="1"/>
      <protection locked="0"/>
    </xf>
    <xf numFmtId="165" fontId="8" fillId="6" borderId="1" xfId="2" applyNumberFormat="1" applyFont="1" applyFill="1" applyBorder="1" applyAlignment="1" applyProtection="1">
      <alignment horizontal="center" vertical="top" wrapText="1"/>
      <protection locked="0"/>
    </xf>
    <xf numFmtId="165" fontId="8" fillId="6" borderId="5" xfId="2" applyNumberFormat="1" applyFont="1" applyFill="1" applyBorder="1" applyAlignment="1" applyProtection="1">
      <alignment horizontal="center" vertical="top" wrapText="1"/>
      <protection locked="0"/>
    </xf>
    <xf numFmtId="0" fontId="8" fillId="2" borderId="0" xfId="0" applyFont="1" applyFill="1" applyAlignment="1" applyProtection="1">
      <alignment horizontal="center" wrapText="1"/>
    </xf>
    <xf numFmtId="0" fontId="8" fillId="2" borderId="8" xfId="0" applyFont="1" applyFill="1" applyBorder="1" applyAlignment="1" applyProtection="1">
      <alignment horizontal="left" vertical="top" wrapText="1"/>
    </xf>
    <xf numFmtId="14" fontId="33" fillId="2" borderId="9" xfId="0" applyNumberFormat="1" applyFont="1" applyFill="1" applyBorder="1" applyAlignment="1" applyProtection="1">
      <alignment horizontal="center" wrapText="1"/>
    </xf>
    <xf numFmtId="14" fontId="33" fillId="2" borderId="7" xfId="0" applyNumberFormat="1" applyFont="1" applyFill="1" applyBorder="1" applyAlignment="1" applyProtection="1">
      <alignment horizontal="center" wrapText="1"/>
    </xf>
    <xf numFmtId="0" fontId="24" fillId="2" borderId="0" xfId="0" applyFont="1" applyFill="1" applyAlignment="1" applyProtection="1">
      <alignment horizontal="left" vertical="center" wrapText="1"/>
    </xf>
  </cellXfs>
  <cellStyles count="6">
    <cellStyle name="Bad" xfId="4" builtinId="27"/>
    <cellStyle name="Good" xfId="3" builtinId="26"/>
    <cellStyle name="Hyperlink" xfId="5" builtinId="8"/>
    <cellStyle name="inputExposure" xfId="2" xr:uid="{00000000-0005-0000-0000-000004000000}"/>
    <cellStyle name="Normal" xfId="0" builtinId="0"/>
    <cellStyle name="Normal 3" xfId="1" xr:uid="{00000000-0005-0000-0000-000006000000}"/>
  </cellStyles>
  <dxfs count="3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0F9"/>
      <color rgb="FFDDEBF7"/>
      <color rgb="FFD4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2266950</xdr:colOff>
      <xdr:row>5</xdr:row>
      <xdr:rowOff>57454</xdr:rowOff>
    </xdr:to>
    <xdr:pic>
      <xdr:nvPicPr>
        <xdr:cNvPr id="2" name="Picture 1" title="DNB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1806575</xdr:colOff>
      <xdr:row>5</xdr:row>
      <xdr:rowOff>57454</xdr:rowOff>
    </xdr:to>
    <xdr:pic>
      <xdr:nvPicPr>
        <xdr:cNvPr id="2" name="Picture 1" title="DNB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a:extLst>
            <a:ext uri="{FF2B5EF4-FFF2-40B4-BE49-F238E27FC236}">
              <a16:creationId xmlns:a16="http://schemas.microsoft.com/office/drawing/2014/main" id="{F00B5079-99CA-443E-B52D-96EA0CD6E6FF}"/>
            </a:ext>
          </a:extLst>
        </xdr:cNvPr>
        <xdr:cNvPicPr>
          <a:picLocks noChangeAspect="1"/>
        </xdr:cNvPicPr>
      </xdr:nvPicPr>
      <xdr:blipFill>
        <a:blip xmlns:r="http://schemas.openxmlformats.org/officeDocument/2006/relationships" r:embed="rId1"/>
        <a:stretch>
          <a:fillRect/>
        </a:stretch>
      </xdr:blipFill>
      <xdr:spPr>
        <a:xfrm>
          <a:off x="523875" y="19050"/>
          <a:ext cx="2511425" cy="895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irap@dnb.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eba-publishes-final-revised-guidelines-money-laundering-and-terrorist-financing-risk-factor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30"/>
  <sheetViews>
    <sheetView showGridLines="0" tabSelected="1" zoomScaleNormal="100" workbookViewId="0"/>
  </sheetViews>
  <sheetFormatPr defaultRowHeight="14.5" x14ac:dyDescent="0.35"/>
  <cols>
    <col min="1" max="1" width="163.54296875" style="72" customWidth="1"/>
    <col min="2" max="2" width="113.54296875" customWidth="1"/>
  </cols>
  <sheetData>
    <row r="1" spans="1:1" x14ac:dyDescent="0.35">
      <c r="A1" s="65" t="s">
        <v>781</v>
      </c>
    </row>
    <row r="2" spans="1:1" x14ac:dyDescent="0.35">
      <c r="A2" s="66" t="s">
        <v>22</v>
      </c>
    </row>
    <row r="3" spans="1:1" x14ac:dyDescent="0.35">
      <c r="A3" s="127" t="s">
        <v>784</v>
      </c>
    </row>
    <row r="4" spans="1:1" x14ac:dyDescent="0.35">
      <c r="A4" s="66" t="s">
        <v>23</v>
      </c>
    </row>
    <row r="5" spans="1:1" ht="24.5" x14ac:dyDescent="0.35">
      <c r="A5" s="67" t="s">
        <v>103</v>
      </c>
    </row>
    <row r="7" spans="1:1" ht="26.25" customHeight="1" x14ac:dyDescent="0.35">
      <c r="A7" s="68" t="s">
        <v>104</v>
      </c>
    </row>
    <row r="9" spans="1:1" x14ac:dyDescent="0.35">
      <c r="A9" s="66" t="s">
        <v>100</v>
      </c>
    </row>
    <row r="10" spans="1:1" ht="48.5" x14ac:dyDescent="0.35">
      <c r="A10" s="67" t="s">
        <v>305</v>
      </c>
    </row>
    <row r="11" spans="1:1" x14ac:dyDescent="0.35">
      <c r="A11" s="67" t="s">
        <v>25</v>
      </c>
    </row>
    <row r="12" spans="1:1" x14ac:dyDescent="0.35">
      <c r="A12" s="67" t="s">
        <v>41</v>
      </c>
    </row>
    <row r="13" spans="1:1" x14ac:dyDescent="0.35">
      <c r="A13" s="67" t="s">
        <v>26</v>
      </c>
    </row>
    <row r="14" spans="1:1" x14ac:dyDescent="0.35">
      <c r="A14" s="69" t="s">
        <v>782</v>
      </c>
    </row>
    <row r="15" spans="1:1" x14ac:dyDescent="0.35">
      <c r="A15" s="67" t="s">
        <v>27</v>
      </c>
    </row>
    <row r="16" spans="1:1" x14ac:dyDescent="0.35">
      <c r="A16" s="67" t="s">
        <v>101</v>
      </c>
    </row>
    <row r="18" spans="1:1" x14ac:dyDescent="0.35">
      <c r="A18" s="66" t="s">
        <v>172</v>
      </c>
    </row>
    <row r="19" spans="1:1" ht="24.5" x14ac:dyDescent="0.35">
      <c r="A19" s="69" t="s">
        <v>292</v>
      </c>
    </row>
    <row r="20" spans="1:1" x14ac:dyDescent="0.35">
      <c r="A20" s="67" t="s">
        <v>99</v>
      </c>
    </row>
    <row r="22" spans="1:1" x14ac:dyDescent="0.35">
      <c r="A22" s="66" t="s">
        <v>28</v>
      </c>
    </row>
    <row r="23" spans="1:1" x14ac:dyDescent="0.35">
      <c r="A23" s="67" t="s">
        <v>102</v>
      </c>
    </row>
    <row r="24" spans="1:1" x14ac:dyDescent="0.35">
      <c r="A24" s="67"/>
    </row>
    <row r="25" spans="1:1" x14ac:dyDescent="0.35">
      <c r="A25" s="67" t="s">
        <v>24</v>
      </c>
    </row>
    <row r="27" spans="1:1" x14ac:dyDescent="0.35">
      <c r="A27" s="67"/>
    </row>
    <row r="28" spans="1:1" x14ac:dyDescent="0.35">
      <c r="A28" s="70"/>
    </row>
    <row r="30" spans="1:1" x14ac:dyDescent="0.35">
      <c r="A30" s="71"/>
    </row>
  </sheetData>
  <sheetProtection algorithmName="SHA-512" hashValue="TCUeXE7+tHSFAqh0N/LtYIAanZqNufWWHgVdKIOcIkk63FKk06Kbu3avcoOEv7iosjweX435fepsmoXohuY0vw==" saltValue="BY+OOWkSf4QdDMaVZtOVjw==" spinCount="100000" sheet="1" objects="1" scenarios="1" formatRows="0"/>
  <hyperlinks>
    <hyperlink ref="A23" r:id="rId1" display="mailto:%20irap@dnb.nl"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D835"/>
  <sheetViews>
    <sheetView showGridLines="0" showRuler="0" showWhiteSpace="0" topLeftCell="A7" zoomScaleNormal="100" workbookViewId="0">
      <selection activeCell="C13" sqref="C13:F13"/>
    </sheetView>
  </sheetViews>
  <sheetFormatPr defaultColWidth="0.54296875" defaultRowHeight="13.5" x14ac:dyDescent="0.25"/>
  <cols>
    <col min="1" max="1" width="11" style="63" bestFit="1" customWidth="1"/>
    <col min="2" max="2" width="83" style="40" customWidth="1"/>
    <col min="3" max="4" width="15.1796875" style="40" customWidth="1"/>
    <col min="5" max="5" width="16.26953125" style="40" customWidth="1"/>
    <col min="6" max="6" width="16" style="40" customWidth="1"/>
    <col min="7" max="7" width="44.26953125" style="48" customWidth="1"/>
    <col min="8" max="8" width="4" style="4" customWidth="1"/>
    <col min="9" max="9" width="32.1796875" style="4" bestFit="1" customWidth="1"/>
    <col min="10" max="56" width="0.54296875" style="4"/>
    <col min="57" max="16384" width="0.54296875" style="7"/>
  </cols>
  <sheetData>
    <row r="1" spans="1:7" s="4" customFormat="1" x14ac:dyDescent="0.25">
      <c r="A1" s="63"/>
      <c r="B1" s="8"/>
      <c r="C1" s="8"/>
      <c r="D1" s="8"/>
      <c r="E1" s="8"/>
      <c r="F1" s="8"/>
      <c r="G1" s="20"/>
    </row>
    <row r="2" spans="1:7" s="4" customFormat="1" x14ac:dyDescent="0.25">
      <c r="A2" s="63"/>
      <c r="B2" s="8"/>
      <c r="C2" s="8"/>
      <c r="D2" s="8"/>
      <c r="E2" s="8"/>
      <c r="F2" s="8"/>
      <c r="G2" s="20"/>
    </row>
    <row r="3" spans="1:7" s="4" customFormat="1" x14ac:dyDescent="0.25">
      <c r="A3" s="63"/>
      <c r="B3" s="8"/>
      <c r="C3" s="8"/>
      <c r="D3" s="8"/>
      <c r="E3" s="8"/>
      <c r="F3" s="8"/>
      <c r="G3" s="20"/>
    </row>
    <row r="4" spans="1:7" s="4" customFormat="1" x14ac:dyDescent="0.25">
      <c r="A4" s="63"/>
      <c r="B4" s="8"/>
      <c r="C4" s="8"/>
      <c r="D4" s="8"/>
      <c r="E4" s="8"/>
      <c r="F4" s="8"/>
      <c r="G4" s="20"/>
    </row>
    <row r="5" spans="1:7" s="4" customFormat="1" x14ac:dyDescent="0.25">
      <c r="A5" s="63"/>
      <c r="B5" s="8"/>
      <c r="C5" s="8"/>
      <c r="D5" s="8"/>
      <c r="E5" s="8"/>
      <c r="F5" s="8"/>
      <c r="G5" s="20"/>
    </row>
    <row r="6" spans="1:7" s="4" customFormat="1" x14ac:dyDescent="0.25">
      <c r="A6" s="63"/>
      <c r="B6" s="8"/>
      <c r="C6" s="8"/>
      <c r="D6" s="8"/>
      <c r="E6" s="8"/>
      <c r="F6" s="8"/>
      <c r="G6" s="20"/>
    </row>
    <row r="7" spans="1:7" s="4" customFormat="1" x14ac:dyDescent="0.25">
      <c r="A7" s="63"/>
      <c r="B7" s="37" t="str">
        <f>"Vragenlijst integriteitsrisico " &amp; 2022</f>
        <v>Vragenlijst integriteitsrisico 2022</v>
      </c>
      <c r="C7" s="8"/>
      <c r="D7" s="8"/>
      <c r="E7" s="8"/>
      <c r="F7" s="8"/>
      <c r="G7" s="20"/>
    </row>
    <row r="8" spans="1:7" s="4" customFormat="1" x14ac:dyDescent="0.25">
      <c r="A8" s="63"/>
      <c r="B8" s="38"/>
      <c r="C8" s="187"/>
      <c r="D8" s="188"/>
      <c r="E8" s="39"/>
      <c r="F8" s="39"/>
      <c r="G8" s="20"/>
    </row>
    <row r="9" spans="1:7" s="4" customFormat="1" x14ac:dyDescent="0.25">
      <c r="A9" s="63"/>
      <c r="B9" s="37"/>
      <c r="C9" s="8"/>
      <c r="D9" s="8"/>
      <c r="E9" s="8"/>
      <c r="F9" s="8"/>
      <c r="G9" s="20"/>
    </row>
    <row r="10" spans="1:7" s="4" customFormat="1" x14ac:dyDescent="0.25">
      <c r="A10" s="63"/>
      <c r="B10" s="8"/>
      <c r="C10" s="8"/>
      <c r="D10" s="8"/>
      <c r="E10" s="8"/>
      <c r="F10" s="8"/>
      <c r="G10" s="20"/>
    </row>
    <row r="11" spans="1:7" s="4" customFormat="1" x14ac:dyDescent="0.25">
      <c r="A11" s="63"/>
      <c r="B11" s="1" t="s">
        <v>107</v>
      </c>
      <c r="C11" s="8"/>
      <c r="D11" s="8"/>
      <c r="E11" s="8"/>
      <c r="F11" s="8"/>
      <c r="G11" s="20"/>
    </row>
    <row r="12" spans="1:7" x14ac:dyDescent="0.25">
      <c r="A12" s="29"/>
      <c r="C12" s="189" t="s">
        <v>0</v>
      </c>
      <c r="D12" s="189"/>
      <c r="E12" s="189"/>
      <c r="F12" s="189"/>
      <c r="G12" s="41" t="s">
        <v>1</v>
      </c>
    </row>
    <row r="13" spans="1:7" x14ac:dyDescent="0.25">
      <c r="A13" s="30" t="s">
        <v>138</v>
      </c>
      <c r="B13" s="34" t="s">
        <v>3</v>
      </c>
      <c r="C13" s="184"/>
      <c r="D13" s="185"/>
      <c r="E13" s="185"/>
      <c r="F13" s="186"/>
      <c r="G13" s="36" t="str">
        <f>IF(ISNONTEXT(C13),Controlemeldingen!A2,"")</f>
        <v>Voer een naam in</v>
      </c>
    </row>
    <row r="14" spans="1:7" ht="30" x14ac:dyDescent="0.25">
      <c r="A14" s="30" t="s">
        <v>139</v>
      </c>
      <c r="B14" s="82" t="s">
        <v>285</v>
      </c>
      <c r="C14" s="190"/>
      <c r="D14" s="191"/>
      <c r="E14" s="191"/>
      <c r="F14" s="192"/>
      <c r="G14" s="36" t="str">
        <f>IF(ISNONTEXT(C14),Controlemeldingen!A3,"")</f>
        <v>Voer het relatienummer in waaronder uw organisatie is geregistreerd.</v>
      </c>
    </row>
    <row r="15" spans="1:7" x14ac:dyDescent="0.25">
      <c r="A15" s="30" t="s">
        <v>140</v>
      </c>
      <c r="B15" s="34" t="s">
        <v>4</v>
      </c>
      <c r="C15" s="193"/>
      <c r="D15" s="191"/>
      <c r="E15" s="191"/>
      <c r="F15" s="192"/>
      <c r="G15" s="36" t="str">
        <f>IF(ISNONTEXT(C15),Controlemeldingen!A2,"")</f>
        <v>Voer een naam in</v>
      </c>
    </row>
    <row r="16" spans="1:7" x14ac:dyDescent="0.25">
      <c r="A16" s="30" t="s">
        <v>141</v>
      </c>
      <c r="B16" s="35" t="s">
        <v>6</v>
      </c>
      <c r="C16" s="184"/>
      <c r="D16" s="185"/>
      <c r="E16" s="185"/>
      <c r="F16" s="186"/>
      <c r="G16" s="36" t="str">
        <f>IF(ISNONTEXT(C16),Controlemeldingen!A4,"")</f>
        <v>Voer een functie in</v>
      </c>
    </row>
    <row r="17" spans="1:8" x14ac:dyDescent="0.25">
      <c r="A17" s="30" t="s">
        <v>142</v>
      </c>
      <c r="B17" s="34" t="s">
        <v>5</v>
      </c>
      <c r="C17" s="184"/>
      <c r="D17" s="185"/>
      <c r="E17" s="185"/>
      <c r="F17" s="186"/>
      <c r="G17" s="36" t="str">
        <f>IF(ISNONTEXT(C17),Controlemeldingen!A5,"")</f>
        <v>Voer een afdeling in</v>
      </c>
    </row>
    <row r="18" spans="1:8" x14ac:dyDescent="0.25">
      <c r="A18" s="30" t="s">
        <v>143</v>
      </c>
      <c r="B18" s="35" t="s">
        <v>38</v>
      </c>
      <c r="C18" s="193"/>
      <c r="D18" s="191"/>
      <c r="E18" s="191"/>
      <c r="F18" s="192"/>
      <c r="G18" s="36" t="str">
        <f>IF(NOT(ISNUMBER(SUBSTITUTE(SUBSTITUTE(SUBSTITUTE(SUBSTITUTE(C18," ",""),"-",""),"(",""),")","")+0)),"Voer een telefoonnummer in","")</f>
        <v>Voer een telefoonnummer in</v>
      </c>
    </row>
    <row r="19" spans="1:8" x14ac:dyDescent="0.25">
      <c r="A19" s="30" t="s">
        <v>144</v>
      </c>
      <c r="B19" s="34" t="s">
        <v>39</v>
      </c>
      <c r="C19" s="184"/>
      <c r="D19" s="185"/>
      <c r="E19" s="185"/>
      <c r="F19" s="186"/>
      <c r="G19" s="36" t="str">
        <f>IF(NOT(AND(NOT(ISERROR(VLOOKUP("*?@?*.??*",C19,1,FALSE))),ISERROR(FIND(" ",C19)))),Controlemeldingen!A7,"")</f>
        <v>Voer een e-mailadres in</v>
      </c>
    </row>
    <row r="20" spans="1:8" x14ac:dyDescent="0.25">
      <c r="A20" s="30" t="s">
        <v>145</v>
      </c>
      <c r="B20" s="35" t="s">
        <v>7</v>
      </c>
      <c r="C20" s="184"/>
      <c r="D20" s="185"/>
      <c r="E20" s="185"/>
      <c r="F20" s="186"/>
      <c r="G20" s="36" t="str">
        <f>IF(ISNONTEXT(C20),Controlemeldingen!A2,"")</f>
        <v>Voer een naam in</v>
      </c>
    </row>
    <row r="21" spans="1:8" x14ac:dyDescent="0.25">
      <c r="A21" s="30" t="s">
        <v>146</v>
      </c>
      <c r="B21" s="34" t="s">
        <v>8</v>
      </c>
      <c r="C21" s="184"/>
      <c r="D21" s="185"/>
      <c r="E21" s="185"/>
      <c r="F21" s="186"/>
      <c r="G21" s="36" t="str">
        <f>IF(ISNONTEXT(C21),Controlemeldingen!A4,"")</f>
        <v>Voer een functie in</v>
      </c>
    </row>
    <row r="22" spans="1:8" x14ac:dyDescent="0.25">
      <c r="A22" s="30" t="s">
        <v>147</v>
      </c>
      <c r="B22" s="35" t="s">
        <v>42</v>
      </c>
      <c r="C22" s="193"/>
      <c r="D22" s="191"/>
      <c r="E22" s="191"/>
      <c r="F22" s="192"/>
      <c r="G22" s="36" t="str">
        <f>IF(ISNONTEXT(C22),Controlemeldingen!A2,"")</f>
        <v>Voer een naam in</v>
      </c>
    </row>
    <row r="24" spans="1:8" s="4" customFormat="1" ht="15" thickBot="1" x14ac:dyDescent="0.3">
      <c r="A24" s="64"/>
      <c r="B24" s="8"/>
      <c r="C24" s="28"/>
      <c r="D24" s="28"/>
      <c r="E24" s="28"/>
      <c r="F24" s="28"/>
      <c r="G24" s="8"/>
    </row>
    <row r="25" spans="1:8" s="4" customFormat="1" ht="14.5" x14ac:dyDescent="0.25">
      <c r="A25" s="64"/>
      <c r="B25" s="42"/>
      <c r="C25" s="198" t="s">
        <v>105</v>
      </c>
      <c r="D25" s="198"/>
      <c r="E25" s="198"/>
      <c r="F25" s="198"/>
      <c r="G25" s="58"/>
      <c r="H25" s="59"/>
    </row>
    <row r="26" spans="1:8" s="4" customFormat="1" ht="14.5" x14ac:dyDescent="0.25">
      <c r="A26" s="64"/>
      <c r="B26" s="183" t="s">
        <v>106</v>
      </c>
      <c r="C26" s="197" t="s">
        <v>1670</v>
      </c>
      <c r="D26" s="197"/>
      <c r="E26" s="197"/>
      <c r="F26" s="197"/>
      <c r="G26" s="21" t="str">
        <f>IF((C26&lt;&gt;""),Controlemeldingen!$A$18,"")</f>
        <v>Beantwoord de vragen op dit tabblad</v>
      </c>
      <c r="H26" s="60"/>
    </row>
    <row r="27" spans="1:8" s="4" customFormat="1" ht="14.5" x14ac:dyDescent="0.25">
      <c r="A27" s="64"/>
      <c r="B27" s="183"/>
      <c r="C27" s="197" t="s">
        <v>1671</v>
      </c>
      <c r="D27" s="197"/>
      <c r="E27" s="197"/>
      <c r="F27" s="197"/>
      <c r="G27" s="21" t="str">
        <f>IF((C27&lt;&gt;""),Controlemeldingen!$A$18,"")</f>
        <v>Beantwoord de vragen op dit tabblad</v>
      </c>
      <c r="H27" s="60"/>
    </row>
    <row r="28" spans="1:8" s="4" customFormat="1" ht="15" thickBot="1" x14ac:dyDescent="0.3">
      <c r="A28" s="64"/>
      <c r="B28" s="55"/>
      <c r="C28" s="57"/>
      <c r="D28" s="57"/>
      <c r="E28" s="57"/>
      <c r="F28" s="57"/>
      <c r="G28" s="61"/>
      <c r="H28" s="62"/>
    </row>
    <row r="29" spans="1:8" s="4" customFormat="1" ht="14.5" x14ac:dyDescent="0.25">
      <c r="A29" s="64"/>
      <c r="B29" s="49"/>
      <c r="C29" s="51"/>
      <c r="D29" s="51"/>
      <c r="E29" s="51"/>
      <c r="F29" s="51"/>
      <c r="G29" s="50"/>
    </row>
    <row r="30" spans="1:8" s="4" customFormat="1" ht="14.5" x14ac:dyDescent="0.25">
      <c r="A30" s="30"/>
      <c r="B30" s="1" t="s">
        <v>1770</v>
      </c>
      <c r="C30" s="8"/>
      <c r="D30" s="27"/>
      <c r="E30" s="27"/>
      <c r="F30" s="27"/>
      <c r="G30" s="30"/>
    </row>
    <row r="31" spans="1:8" s="4" customFormat="1" x14ac:dyDescent="0.25">
      <c r="A31" s="63"/>
      <c r="B31" s="8"/>
      <c r="C31" s="30"/>
      <c r="D31" s="30"/>
      <c r="E31" s="30"/>
      <c r="F31" s="30"/>
      <c r="G31" s="8"/>
    </row>
    <row r="32" spans="1:8" s="4" customFormat="1" ht="30" x14ac:dyDescent="0.25">
      <c r="A32" s="30" t="s">
        <v>148</v>
      </c>
      <c r="B32" s="43" t="s">
        <v>86</v>
      </c>
      <c r="C32" s="189" t="s">
        <v>0</v>
      </c>
      <c r="D32" s="189"/>
      <c r="E32" s="189"/>
      <c r="F32" s="189"/>
      <c r="G32" s="44" t="s">
        <v>1</v>
      </c>
    </row>
    <row r="33" spans="1:7" s="4" customFormat="1" ht="20" x14ac:dyDescent="0.25">
      <c r="A33" s="30" t="s">
        <v>150</v>
      </c>
      <c r="B33" s="45" t="s">
        <v>76</v>
      </c>
      <c r="C33" s="194" t="s">
        <v>2</v>
      </c>
      <c r="D33" s="195"/>
      <c r="E33" s="195"/>
      <c r="F33" s="196"/>
      <c r="G33" s="36" t="str">
        <f>IF(OR(C33=Controlemeldingen!$B$8,ISBLANK(C33)),Controlemeldingen!$A$8,"")</f>
        <v>Maak een keuze uit het drop-down menu</v>
      </c>
    </row>
    <row r="34" spans="1:7" s="4" customFormat="1" ht="30" x14ac:dyDescent="0.25">
      <c r="A34" s="30" t="s">
        <v>151</v>
      </c>
      <c r="B34" s="45" t="s">
        <v>77</v>
      </c>
      <c r="C34" s="194" t="s">
        <v>2</v>
      </c>
      <c r="D34" s="195"/>
      <c r="E34" s="195"/>
      <c r="F34" s="196"/>
      <c r="G34" s="36" t="str">
        <f>IF(OR(C34=Controlemeldingen!$B$8,ISBLANK(C34)),Controlemeldingen!$A$8,"")</f>
        <v>Maak een keuze uit het drop-down menu</v>
      </c>
    </row>
    <row r="35" spans="1:7" s="4" customFormat="1" x14ac:dyDescent="0.25">
      <c r="A35" s="63"/>
      <c r="B35" s="8"/>
      <c r="C35" s="8"/>
      <c r="D35" s="8"/>
      <c r="E35" s="8"/>
      <c r="F35" s="8"/>
      <c r="G35" s="8"/>
    </row>
    <row r="36" spans="1:7" s="4" customFormat="1" x14ac:dyDescent="0.25">
      <c r="A36" s="63"/>
      <c r="B36" s="8"/>
      <c r="C36" s="8"/>
      <c r="D36" s="8"/>
      <c r="E36" s="8"/>
      <c r="F36" s="8"/>
      <c r="G36" s="8"/>
    </row>
    <row r="37" spans="1:7" s="4" customFormat="1" x14ac:dyDescent="0.25">
      <c r="A37" s="64"/>
      <c r="B37" s="84"/>
      <c r="C37" s="8"/>
      <c r="D37" s="8"/>
      <c r="E37" s="8"/>
      <c r="F37" s="8"/>
      <c r="G37" s="8"/>
    </row>
    <row r="38" spans="1:7" s="4" customFormat="1" x14ac:dyDescent="0.25">
      <c r="A38" s="64"/>
      <c r="B38" s="47"/>
      <c r="C38" s="8"/>
      <c r="D38" s="8"/>
      <c r="E38" s="8"/>
      <c r="F38" s="8"/>
      <c r="G38" s="8"/>
    </row>
    <row r="39" spans="1:7" s="4" customFormat="1" x14ac:dyDescent="0.25">
      <c r="A39" s="64"/>
      <c r="B39" s="84"/>
      <c r="C39" s="8"/>
      <c r="D39" s="8"/>
      <c r="E39" s="8"/>
      <c r="F39" s="8"/>
      <c r="G39" s="8"/>
    </row>
    <row r="40" spans="1:7" s="4" customFormat="1" x14ac:dyDescent="0.25">
      <c r="A40" s="64"/>
      <c r="B40" s="84"/>
      <c r="C40" s="8"/>
      <c r="D40" s="8"/>
      <c r="E40" s="8"/>
      <c r="F40" s="8"/>
      <c r="G40" s="8"/>
    </row>
    <row r="41" spans="1:7" s="4" customFormat="1" x14ac:dyDescent="0.25">
      <c r="A41" s="64"/>
      <c r="B41" s="8"/>
      <c r="C41" s="8"/>
      <c r="D41" s="8"/>
      <c r="E41" s="8"/>
      <c r="F41" s="8"/>
      <c r="G41" s="8"/>
    </row>
    <row r="42" spans="1:7" s="4" customFormat="1" x14ac:dyDescent="0.25">
      <c r="A42" s="64"/>
      <c r="B42" s="8"/>
      <c r="C42" s="8"/>
      <c r="D42" s="8"/>
      <c r="E42" s="8"/>
      <c r="F42" s="8"/>
      <c r="G42" s="8"/>
    </row>
    <row r="43" spans="1:7" s="4" customFormat="1" x14ac:dyDescent="0.25">
      <c r="A43" s="64"/>
      <c r="B43" s="8"/>
      <c r="C43" s="8"/>
      <c r="D43" s="8"/>
      <c r="E43" s="8"/>
      <c r="F43" s="8"/>
      <c r="G43" s="8"/>
    </row>
    <row r="44" spans="1:7" s="4" customFormat="1" x14ac:dyDescent="0.25">
      <c r="A44" s="64"/>
      <c r="B44" s="8"/>
      <c r="C44" s="8"/>
      <c r="D44" s="8"/>
      <c r="E44" s="8"/>
      <c r="F44" s="8"/>
      <c r="G44" s="8"/>
    </row>
    <row r="45" spans="1:7" s="4" customFormat="1" x14ac:dyDescent="0.25">
      <c r="A45" s="64"/>
      <c r="B45" s="8"/>
      <c r="C45" s="8"/>
      <c r="D45" s="8"/>
      <c r="E45" s="8"/>
      <c r="F45" s="8"/>
      <c r="G45" s="8"/>
    </row>
    <row r="46" spans="1:7" s="4" customFormat="1" x14ac:dyDescent="0.25">
      <c r="A46" s="64"/>
      <c r="B46" s="8"/>
      <c r="C46" s="8"/>
      <c r="D46" s="8"/>
      <c r="E46" s="8"/>
      <c r="F46" s="8"/>
      <c r="G46" s="8"/>
    </row>
    <row r="47" spans="1:7" s="4" customFormat="1" x14ac:dyDescent="0.25">
      <c r="A47" s="64"/>
      <c r="B47" s="8"/>
      <c r="C47" s="8"/>
      <c r="D47" s="8"/>
      <c r="E47" s="8"/>
      <c r="F47" s="8"/>
      <c r="G47" s="8"/>
    </row>
    <row r="48" spans="1:7" s="4" customFormat="1" x14ac:dyDescent="0.25">
      <c r="A48" s="64"/>
      <c r="B48" s="8"/>
      <c r="C48" s="8"/>
      <c r="D48" s="8"/>
      <c r="E48" s="8"/>
      <c r="F48" s="8"/>
      <c r="G48" s="8"/>
    </row>
    <row r="49" spans="1:7" s="4" customFormat="1" x14ac:dyDescent="0.25">
      <c r="A49" s="64"/>
      <c r="B49" s="8"/>
      <c r="C49" s="8"/>
      <c r="D49" s="8"/>
      <c r="E49" s="8"/>
      <c r="F49" s="8"/>
      <c r="G49" s="8"/>
    </row>
    <row r="50" spans="1:7" s="4" customFormat="1" x14ac:dyDescent="0.25">
      <c r="A50" s="64"/>
      <c r="B50" s="8"/>
      <c r="C50" s="8"/>
      <c r="D50" s="8"/>
      <c r="E50" s="8"/>
      <c r="F50" s="8"/>
      <c r="G50" s="8"/>
    </row>
    <row r="51" spans="1:7" s="4" customFormat="1" x14ac:dyDescent="0.25">
      <c r="A51" s="64"/>
      <c r="B51" s="8"/>
      <c r="C51" s="8"/>
      <c r="D51" s="8"/>
      <c r="E51" s="8"/>
      <c r="F51" s="8"/>
      <c r="G51" s="8"/>
    </row>
    <row r="52" spans="1:7" s="4" customFormat="1" x14ac:dyDescent="0.25">
      <c r="A52" s="64"/>
      <c r="B52" s="8"/>
      <c r="C52" s="8"/>
      <c r="D52" s="8"/>
      <c r="E52" s="8"/>
      <c r="F52" s="8"/>
      <c r="G52" s="8"/>
    </row>
    <row r="53" spans="1:7" s="4" customFormat="1" x14ac:dyDescent="0.25">
      <c r="A53" s="64"/>
      <c r="B53" s="8"/>
      <c r="C53" s="8"/>
      <c r="D53" s="8"/>
      <c r="E53" s="8"/>
      <c r="F53" s="8"/>
      <c r="G53" s="8"/>
    </row>
    <row r="54" spans="1:7" s="4" customFormat="1" x14ac:dyDescent="0.25">
      <c r="A54" s="64"/>
      <c r="B54" s="8"/>
      <c r="C54" s="8"/>
      <c r="D54" s="8"/>
      <c r="E54" s="8"/>
      <c r="F54" s="8"/>
      <c r="G54" s="8"/>
    </row>
    <row r="55" spans="1:7" s="4" customFormat="1" x14ac:dyDescent="0.25">
      <c r="A55" s="64"/>
      <c r="B55" s="8"/>
      <c r="C55" s="8"/>
      <c r="D55" s="8"/>
      <c r="E55" s="8"/>
      <c r="F55" s="8"/>
      <c r="G55" s="8"/>
    </row>
    <row r="56" spans="1:7" s="4" customFormat="1" x14ac:dyDescent="0.25">
      <c r="A56" s="64"/>
      <c r="B56" s="8"/>
      <c r="C56" s="8"/>
      <c r="D56" s="8"/>
      <c r="E56" s="8"/>
      <c r="F56" s="8"/>
      <c r="G56" s="8"/>
    </row>
    <row r="57" spans="1:7" s="4" customFormat="1" x14ac:dyDescent="0.25">
      <c r="A57" s="64"/>
      <c r="B57" s="8"/>
      <c r="C57" s="8"/>
      <c r="D57" s="8"/>
      <c r="E57" s="8"/>
      <c r="F57" s="8"/>
      <c r="G57" s="8"/>
    </row>
    <row r="58" spans="1:7" s="4" customFormat="1" x14ac:dyDescent="0.25">
      <c r="A58" s="64"/>
      <c r="B58" s="8"/>
      <c r="C58" s="8"/>
      <c r="D58" s="8"/>
      <c r="E58" s="8"/>
      <c r="F58" s="8"/>
      <c r="G58" s="8"/>
    </row>
    <row r="59" spans="1:7" s="4" customFormat="1" x14ac:dyDescent="0.25">
      <c r="A59" s="64"/>
      <c r="B59" s="8"/>
      <c r="C59" s="8"/>
      <c r="D59" s="8"/>
      <c r="E59" s="8"/>
      <c r="F59" s="8"/>
      <c r="G59" s="8"/>
    </row>
    <row r="60" spans="1:7" s="4" customFormat="1" x14ac:dyDescent="0.25">
      <c r="A60" s="64"/>
      <c r="B60" s="8"/>
      <c r="C60" s="8"/>
      <c r="D60" s="8"/>
      <c r="E60" s="8"/>
      <c r="F60" s="8"/>
      <c r="G60" s="8"/>
    </row>
    <row r="61" spans="1:7" s="4" customFormat="1" x14ac:dyDescent="0.25">
      <c r="A61" s="64"/>
      <c r="B61" s="8"/>
      <c r="C61" s="8"/>
      <c r="D61" s="8"/>
      <c r="E61" s="8"/>
      <c r="F61" s="8"/>
      <c r="G61" s="8"/>
    </row>
    <row r="62" spans="1:7" s="4" customFormat="1" x14ac:dyDescent="0.25">
      <c r="A62" s="64"/>
      <c r="B62" s="8"/>
      <c r="C62" s="8"/>
      <c r="D62" s="8"/>
      <c r="E62" s="8"/>
      <c r="F62" s="8"/>
      <c r="G62" s="8"/>
    </row>
    <row r="63" spans="1:7" s="4" customFormat="1" x14ac:dyDescent="0.25">
      <c r="A63" s="64"/>
      <c r="B63" s="8"/>
      <c r="C63" s="8"/>
      <c r="D63" s="8"/>
      <c r="E63" s="8"/>
      <c r="F63" s="8"/>
      <c r="G63" s="8"/>
    </row>
    <row r="64" spans="1:7" s="4" customFormat="1" x14ac:dyDescent="0.25">
      <c r="A64" s="64"/>
      <c r="B64" s="8"/>
      <c r="C64" s="8"/>
      <c r="D64" s="8"/>
      <c r="E64" s="8"/>
      <c r="F64" s="8"/>
      <c r="G64" s="8"/>
    </row>
    <row r="65" spans="1:7" s="4" customFormat="1" x14ac:dyDescent="0.25">
      <c r="A65" s="64"/>
      <c r="B65" s="8"/>
      <c r="C65" s="8"/>
      <c r="D65" s="8"/>
      <c r="E65" s="8"/>
      <c r="F65" s="8"/>
      <c r="G65" s="8"/>
    </row>
    <row r="66" spans="1:7" s="4" customFormat="1" x14ac:dyDescent="0.25">
      <c r="A66" s="64"/>
      <c r="B66" s="8"/>
      <c r="C66" s="8"/>
      <c r="D66" s="8"/>
      <c r="E66" s="8"/>
      <c r="F66" s="8"/>
      <c r="G66" s="8"/>
    </row>
    <row r="67" spans="1:7" s="4" customFormat="1" x14ac:dyDescent="0.25">
      <c r="A67" s="64"/>
      <c r="B67" s="8"/>
      <c r="C67" s="8"/>
      <c r="D67" s="8"/>
      <c r="E67" s="8"/>
      <c r="F67" s="8"/>
      <c r="G67" s="8"/>
    </row>
    <row r="68" spans="1:7" s="4" customFormat="1" x14ac:dyDescent="0.25">
      <c r="A68" s="64"/>
      <c r="B68" s="8"/>
      <c r="C68" s="8"/>
      <c r="D68" s="8"/>
      <c r="E68" s="8"/>
      <c r="F68" s="8"/>
      <c r="G68" s="8"/>
    </row>
    <row r="69" spans="1:7" s="4" customFormat="1" x14ac:dyDescent="0.25">
      <c r="A69" s="64"/>
      <c r="B69" s="8"/>
      <c r="C69" s="8"/>
      <c r="D69" s="8"/>
      <c r="E69" s="8"/>
      <c r="F69" s="8"/>
      <c r="G69" s="8"/>
    </row>
    <row r="70" spans="1:7" s="4" customFormat="1" x14ac:dyDescent="0.25">
      <c r="A70" s="64"/>
      <c r="B70" s="8"/>
      <c r="C70" s="8"/>
      <c r="D70" s="8"/>
      <c r="E70" s="8"/>
      <c r="F70" s="8"/>
      <c r="G70" s="8"/>
    </row>
    <row r="71" spans="1:7" s="4" customFormat="1" x14ac:dyDescent="0.25">
      <c r="A71" s="64"/>
      <c r="B71" s="8"/>
      <c r="C71" s="8"/>
      <c r="D71" s="8"/>
      <c r="E71" s="8"/>
      <c r="F71" s="8"/>
      <c r="G71" s="8"/>
    </row>
    <row r="72" spans="1:7" s="4" customFormat="1" x14ac:dyDescent="0.25">
      <c r="A72" s="64"/>
      <c r="B72" s="8"/>
      <c r="C72" s="8"/>
      <c r="D72" s="8"/>
      <c r="E72" s="8"/>
      <c r="F72" s="8"/>
      <c r="G72" s="8"/>
    </row>
    <row r="73" spans="1:7" s="4" customFormat="1" x14ac:dyDescent="0.25">
      <c r="A73" s="64"/>
      <c r="B73" s="8"/>
      <c r="C73" s="8"/>
      <c r="D73" s="8"/>
      <c r="E73" s="8"/>
      <c r="F73" s="8"/>
      <c r="G73" s="8"/>
    </row>
    <row r="74" spans="1:7" s="4" customFormat="1" x14ac:dyDescent="0.25">
      <c r="A74" s="64"/>
      <c r="B74" s="8"/>
      <c r="C74" s="8"/>
      <c r="D74" s="8"/>
      <c r="E74" s="8"/>
      <c r="F74" s="8"/>
      <c r="G74" s="8"/>
    </row>
    <row r="75" spans="1:7" s="4" customFormat="1" x14ac:dyDescent="0.25">
      <c r="A75" s="64"/>
      <c r="B75" s="8"/>
      <c r="C75" s="8"/>
      <c r="D75" s="8"/>
      <c r="E75" s="8"/>
      <c r="F75" s="8"/>
      <c r="G75" s="8"/>
    </row>
    <row r="76" spans="1:7" s="4" customFormat="1" x14ac:dyDescent="0.25">
      <c r="A76" s="64"/>
      <c r="B76" s="8"/>
      <c r="C76" s="8"/>
      <c r="D76" s="8"/>
      <c r="E76" s="8"/>
      <c r="F76" s="8"/>
      <c r="G76" s="8"/>
    </row>
    <row r="77" spans="1:7" s="4" customFormat="1" x14ac:dyDescent="0.25">
      <c r="A77" s="64"/>
      <c r="B77" s="8"/>
      <c r="C77" s="8"/>
      <c r="D77" s="8"/>
      <c r="E77" s="8"/>
      <c r="F77" s="8"/>
      <c r="G77" s="8"/>
    </row>
    <row r="78" spans="1:7" s="4" customFormat="1" x14ac:dyDescent="0.25">
      <c r="A78" s="64"/>
      <c r="B78" s="8"/>
      <c r="C78" s="8"/>
      <c r="D78" s="8"/>
      <c r="E78" s="8"/>
      <c r="F78" s="8"/>
      <c r="G78" s="8"/>
    </row>
    <row r="79" spans="1:7" s="4" customFormat="1" x14ac:dyDescent="0.25">
      <c r="A79" s="64"/>
      <c r="B79" s="8"/>
      <c r="C79" s="8"/>
      <c r="D79" s="8"/>
      <c r="E79" s="8"/>
      <c r="F79" s="8"/>
      <c r="G79" s="8"/>
    </row>
    <row r="80" spans="1:7" s="4" customFormat="1" x14ac:dyDescent="0.25">
      <c r="A80" s="64"/>
      <c r="B80" s="8"/>
      <c r="C80" s="8"/>
      <c r="D80" s="8"/>
      <c r="E80" s="8"/>
      <c r="F80" s="8"/>
      <c r="G80" s="8"/>
    </row>
    <row r="81" spans="1:7" s="4" customFormat="1" x14ac:dyDescent="0.25">
      <c r="A81" s="64"/>
      <c r="B81" s="8"/>
      <c r="C81" s="8"/>
      <c r="D81" s="8"/>
      <c r="E81" s="8"/>
      <c r="F81" s="8"/>
      <c r="G81" s="8"/>
    </row>
    <row r="82" spans="1:7" s="4" customFormat="1" x14ac:dyDescent="0.25">
      <c r="A82" s="64"/>
      <c r="B82" s="8"/>
      <c r="C82" s="8"/>
      <c r="D82" s="8"/>
      <c r="E82" s="8"/>
      <c r="F82" s="8"/>
      <c r="G82" s="8"/>
    </row>
    <row r="83" spans="1:7" s="4" customFormat="1" x14ac:dyDescent="0.25">
      <c r="A83" s="64"/>
      <c r="B83" s="8"/>
      <c r="C83" s="8"/>
      <c r="D83" s="8"/>
      <c r="E83" s="8"/>
      <c r="F83" s="8"/>
      <c r="G83" s="8"/>
    </row>
    <row r="84" spans="1:7" s="4" customFormat="1" x14ac:dyDescent="0.25">
      <c r="A84" s="64"/>
      <c r="B84" s="8"/>
      <c r="C84" s="8"/>
      <c r="D84" s="8"/>
      <c r="E84" s="8"/>
      <c r="F84" s="8"/>
      <c r="G84" s="8"/>
    </row>
    <row r="85" spans="1:7" s="4" customFormat="1" x14ac:dyDescent="0.25">
      <c r="A85" s="64"/>
      <c r="B85" s="8"/>
      <c r="C85" s="8"/>
      <c r="D85" s="8"/>
      <c r="E85" s="8"/>
      <c r="F85" s="8"/>
      <c r="G85" s="8"/>
    </row>
    <row r="86" spans="1:7" s="4" customFormat="1" x14ac:dyDescent="0.25">
      <c r="A86" s="64"/>
      <c r="B86" s="8"/>
      <c r="C86" s="8"/>
      <c r="D86" s="8"/>
      <c r="E86" s="8"/>
      <c r="F86" s="8"/>
      <c r="G86" s="8"/>
    </row>
    <row r="87" spans="1:7" s="4" customFormat="1" x14ac:dyDescent="0.25">
      <c r="A87" s="64"/>
      <c r="B87" s="8"/>
      <c r="C87" s="8"/>
      <c r="D87" s="8"/>
      <c r="E87" s="8"/>
      <c r="F87" s="8"/>
      <c r="G87" s="8"/>
    </row>
    <row r="88" spans="1:7" s="4" customFormat="1" x14ac:dyDescent="0.25">
      <c r="A88" s="64"/>
      <c r="B88" s="8"/>
      <c r="C88" s="8"/>
      <c r="D88" s="8"/>
      <c r="E88" s="8"/>
      <c r="F88" s="8"/>
      <c r="G88" s="8"/>
    </row>
    <row r="89" spans="1:7" s="4" customFormat="1" x14ac:dyDescent="0.25">
      <c r="A89" s="64"/>
      <c r="B89" s="8"/>
      <c r="C89" s="8"/>
      <c r="D89" s="8"/>
      <c r="E89" s="8"/>
      <c r="F89" s="8"/>
      <c r="G89" s="8"/>
    </row>
    <row r="90" spans="1:7" s="4" customFormat="1" x14ac:dyDescent="0.25">
      <c r="A90" s="64"/>
      <c r="B90" s="8"/>
      <c r="C90" s="8"/>
      <c r="D90" s="8"/>
      <c r="E90" s="8"/>
      <c r="F90" s="8"/>
      <c r="G90" s="8"/>
    </row>
    <row r="91" spans="1:7" s="4" customFormat="1" x14ac:dyDescent="0.25">
      <c r="A91" s="64"/>
      <c r="B91" s="8"/>
      <c r="C91" s="8"/>
      <c r="D91" s="8"/>
      <c r="E91" s="8"/>
      <c r="F91" s="8"/>
      <c r="G91" s="8"/>
    </row>
    <row r="92" spans="1:7" s="4" customFormat="1" x14ac:dyDescent="0.25">
      <c r="A92" s="64"/>
      <c r="B92" s="8"/>
      <c r="C92" s="8"/>
      <c r="D92" s="8"/>
      <c r="E92" s="8"/>
      <c r="F92" s="8"/>
      <c r="G92" s="8"/>
    </row>
    <row r="93" spans="1:7" s="4" customFormat="1" x14ac:dyDescent="0.25">
      <c r="A93" s="64"/>
      <c r="B93" s="8"/>
      <c r="C93" s="8"/>
      <c r="D93" s="8"/>
      <c r="E93" s="8"/>
      <c r="F93" s="8"/>
      <c r="G93" s="8"/>
    </row>
    <row r="94" spans="1:7" s="4" customFormat="1" x14ac:dyDescent="0.25">
      <c r="A94" s="64"/>
      <c r="B94" s="8"/>
      <c r="C94" s="8"/>
      <c r="D94" s="8"/>
      <c r="E94" s="8"/>
      <c r="F94" s="8"/>
      <c r="G94" s="8"/>
    </row>
    <row r="95" spans="1:7" s="4" customFormat="1" x14ac:dyDescent="0.25">
      <c r="A95" s="64"/>
      <c r="B95" s="8"/>
      <c r="C95" s="8"/>
      <c r="D95" s="8"/>
      <c r="E95" s="8"/>
      <c r="F95" s="8"/>
      <c r="G95" s="8"/>
    </row>
    <row r="96" spans="1:7" s="4" customFormat="1" x14ac:dyDescent="0.25">
      <c r="A96" s="64"/>
      <c r="B96" s="8"/>
      <c r="C96" s="8"/>
      <c r="D96" s="8"/>
      <c r="E96" s="8"/>
      <c r="F96" s="8"/>
      <c r="G96" s="8"/>
    </row>
    <row r="97" spans="1:7" s="4" customFormat="1" x14ac:dyDescent="0.25">
      <c r="A97" s="64"/>
      <c r="B97" s="8"/>
      <c r="C97" s="8"/>
      <c r="D97" s="8"/>
      <c r="E97" s="8"/>
      <c r="F97" s="8"/>
      <c r="G97" s="8"/>
    </row>
    <row r="98" spans="1:7" s="4" customFormat="1" x14ac:dyDescent="0.25">
      <c r="A98" s="64"/>
      <c r="B98" s="8"/>
      <c r="C98" s="8"/>
      <c r="D98" s="8"/>
      <c r="E98" s="8"/>
      <c r="F98" s="8"/>
      <c r="G98" s="8"/>
    </row>
    <row r="99" spans="1:7" s="4" customFormat="1" x14ac:dyDescent="0.25">
      <c r="A99" s="64"/>
      <c r="B99" s="8"/>
      <c r="C99" s="8"/>
      <c r="D99" s="8"/>
      <c r="E99" s="8"/>
      <c r="F99" s="8"/>
      <c r="G99" s="8"/>
    </row>
    <row r="100" spans="1:7" s="4" customFormat="1" x14ac:dyDescent="0.25">
      <c r="A100" s="64"/>
      <c r="B100" s="8"/>
      <c r="C100" s="8"/>
      <c r="D100" s="8"/>
      <c r="E100" s="8"/>
      <c r="F100" s="8"/>
      <c r="G100" s="8"/>
    </row>
    <row r="101" spans="1:7" s="4" customFormat="1" x14ac:dyDescent="0.25">
      <c r="A101" s="64"/>
      <c r="B101" s="8"/>
      <c r="C101" s="8"/>
      <c r="D101" s="8"/>
      <c r="E101" s="8"/>
      <c r="F101" s="8"/>
      <c r="G101" s="8"/>
    </row>
    <row r="102" spans="1:7" s="4" customFormat="1" x14ac:dyDescent="0.25">
      <c r="A102" s="64"/>
      <c r="B102" s="8"/>
      <c r="C102" s="8"/>
      <c r="D102" s="8"/>
      <c r="E102" s="8"/>
      <c r="F102" s="8"/>
      <c r="G102" s="8"/>
    </row>
    <row r="103" spans="1:7" s="4" customFormat="1" x14ac:dyDescent="0.25">
      <c r="A103" s="64"/>
      <c r="B103" s="8"/>
      <c r="C103" s="8"/>
      <c r="D103" s="8"/>
      <c r="E103" s="8"/>
      <c r="F103" s="8"/>
      <c r="G103" s="8"/>
    </row>
    <row r="104" spans="1:7" s="4" customFormat="1" x14ac:dyDescent="0.25">
      <c r="A104" s="64"/>
      <c r="B104" s="8"/>
      <c r="C104" s="8"/>
      <c r="D104" s="8"/>
      <c r="E104" s="8"/>
      <c r="F104" s="8"/>
      <c r="G104" s="8"/>
    </row>
    <row r="105" spans="1:7" s="4" customFormat="1" x14ac:dyDescent="0.25">
      <c r="A105" s="64"/>
      <c r="B105" s="8"/>
      <c r="C105" s="8"/>
      <c r="D105" s="8"/>
      <c r="E105" s="8"/>
      <c r="F105" s="8"/>
      <c r="G105" s="8"/>
    </row>
    <row r="106" spans="1:7" s="4" customFormat="1" x14ac:dyDescent="0.25">
      <c r="A106" s="64"/>
      <c r="B106" s="8"/>
      <c r="C106" s="8"/>
      <c r="D106" s="8"/>
      <c r="E106" s="8"/>
      <c r="F106" s="8"/>
      <c r="G106" s="8"/>
    </row>
    <row r="107" spans="1:7" s="4" customFormat="1" x14ac:dyDescent="0.25">
      <c r="A107" s="64"/>
      <c r="B107" s="8"/>
      <c r="C107" s="8"/>
      <c r="D107" s="8"/>
      <c r="E107" s="8"/>
      <c r="F107" s="8"/>
      <c r="G107" s="8"/>
    </row>
    <row r="108" spans="1:7" s="4" customFormat="1" x14ac:dyDescent="0.25">
      <c r="A108" s="64"/>
      <c r="B108" s="8"/>
      <c r="C108" s="8"/>
      <c r="D108" s="8"/>
      <c r="E108" s="8"/>
      <c r="F108" s="8"/>
      <c r="G108" s="8"/>
    </row>
    <row r="109" spans="1:7" s="4" customFormat="1" x14ac:dyDescent="0.25">
      <c r="A109" s="64"/>
      <c r="B109" s="8"/>
      <c r="C109" s="8"/>
      <c r="D109" s="8"/>
      <c r="E109" s="8"/>
      <c r="F109" s="8"/>
      <c r="G109" s="8"/>
    </row>
    <row r="110" spans="1:7" s="4" customFormat="1" x14ac:dyDescent="0.25">
      <c r="A110" s="64"/>
      <c r="B110" s="8"/>
      <c r="C110" s="8"/>
      <c r="D110" s="8"/>
      <c r="E110" s="8"/>
      <c r="F110" s="8"/>
      <c r="G110" s="8"/>
    </row>
    <row r="111" spans="1:7" s="4" customFormat="1" x14ac:dyDescent="0.25">
      <c r="A111" s="64"/>
      <c r="B111" s="8"/>
      <c r="C111" s="8"/>
      <c r="D111" s="8"/>
      <c r="E111" s="8"/>
      <c r="F111" s="8"/>
      <c r="G111" s="8"/>
    </row>
    <row r="112" spans="1:7" s="4" customFormat="1" x14ac:dyDescent="0.25">
      <c r="A112" s="64"/>
      <c r="B112" s="8"/>
      <c r="C112" s="8"/>
      <c r="D112" s="8"/>
      <c r="E112" s="8"/>
      <c r="F112" s="8"/>
      <c r="G112" s="8"/>
    </row>
    <row r="113" spans="1:7" s="4" customFormat="1" x14ac:dyDescent="0.25">
      <c r="A113" s="64"/>
      <c r="B113" s="8"/>
      <c r="C113" s="8"/>
      <c r="D113" s="8"/>
      <c r="E113" s="8"/>
      <c r="F113" s="8"/>
      <c r="G113" s="8"/>
    </row>
    <row r="114" spans="1:7" s="4" customFormat="1" x14ac:dyDescent="0.25">
      <c r="A114" s="64"/>
      <c r="B114" s="8"/>
      <c r="C114" s="8"/>
      <c r="D114" s="8"/>
      <c r="E114" s="8"/>
      <c r="F114" s="8"/>
      <c r="G114" s="8"/>
    </row>
    <row r="115" spans="1:7" s="4" customFormat="1" x14ac:dyDescent="0.25">
      <c r="A115" s="64"/>
      <c r="B115" s="8"/>
      <c r="C115" s="8"/>
      <c r="D115" s="8"/>
      <c r="E115" s="8"/>
      <c r="F115" s="8"/>
      <c r="G115" s="8"/>
    </row>
    <row r="116" spans="1:7" s="4" customFormat="1" x14ac:dyDescent="0.25">
      <c r="A116" s="64"/>
      <c r="B116" s="8"/>
      <c r="C116" s="8"/>
      <c r="D116" s="8"/>
      <c r="E116" s="8"/>
      <c r="F116" s="8"/>
      <c r="G116" s="8"/>
    </row>
    <row r="117" spans="1:7" s="4" customFormat="1" x14ac:dyDescent="0.25">
      <c r="A117" s="64"/>
      <c r="B117" s="8"/>
      <c r="C117" s="8"/>
      <c r="D117" s="8"/>
      <c r="E117" s="8"/>
      <c r="F117" s="8"/>
      <c r="G117" s="8"/>
    </row>
    <row r="118" spans="1:7" s="4" customFormat="1" x14ac:dyDescent="0.25">
      <c r="A118" s="64"/>
      <c r="B118" s="8"/>
      <c r="C118" s="8"/>
      <c r="D118" s="8"/>
      <c r="E118" s="8"/>
      <c r="F118" s="8"/>
      <c r="G118" s="8"/>
    </row>
    <row r="119" spans="1:7" s="4" customFormat="1" x14ac:dyDescent="0.25">
      <c r="A119" s="64"/>
      <c r="B119" s="8"/>
      <c r="C119" s="8"/>
      <c r="D119" s="8"/>
      <c r="E119" s="8"/>
      <c r="F119" s="8"/>
      <c r="G119" s="8"/>
    </row>
    <row r="120" spans="1:7" s="4" customFormat="1" x14ac:dyDescent="0.25">
      <c r="A120" s="64"/>
      <c r="B120" s="8"/>
      <c r="C120" s="8"/>
      <c r="D120" s="8"/>
      <c r="E120" s="8"/>
      <c r="F120" s="8"/>
      <c r="G120" s="8"/>
    </row>
    <row r="121" spans="1:7" s="4" customFormat="1" x14ac:dyDescent="0.25">
      <c r="A121" s="64"/>
      <c r="B121" s="8"/>
      <c r="C121" s="8"/>
      <c r="D121" s="8"/>
      <c r="E121" s="8"/>
      <c r="F121" s="8"/>
      <c r="G121" s="8"/>
    </row>
    <row r="122" spans="1:7" s="4" customFormat="1" x14ac:dyDescent="0.25">
      <c r="A122" s="64"/>
      <c r="B122" s="8"/>
      <c r="C122" s="8"/>
      <c r="D122" s="8"/>
      <c r="E122" s="8"/>
      <c r="F122" s="8"/>
      <c r="G122" s="8"/>
    </row>
    <row r="123" spans="1:7" s="4" customFormat="1" x14ac:dyDescent="0.25">
      <c r="A123" s="64"/>
      <c r="B123" s="8"/>
      <c r="C123" s="8"/>
      <c r="D123" s="8"/>
      <c r="E123" s="8"/>
      <c r="F123" s="8"/>
      <c r="G123" s="8"/>
    </row>
    <row r="124" spans="1:7" s="4" customFormat="1" x14ac:dyDescent="0.25">
      <c r="A124" s="64"/>
      <c r="B124" s="8"/>
      <c r="C124" s="8"/>
      <c r="D124" s="8"/>
      <c r="E124" s="8"/>
      <c r="F124" s="8"/>
      <c r="G124" s="8"/>
    </row>
    <row r="125" spans="1:7" s="4" customFormat="1" x14ac:dyDescent="0.25">
      <c r="A125" s="64"/>
      <c r="B125" s="8"/>
      <c r="C125" s="8"/>
      <c r="D125" s="8"/>
      <c r="E125" s="8"/>
      <c r="F125" s="8"/>
      <c r="G125" s="8"/>
    </row>
    <row r="126" spans="1:7" s="4" customFormat="1" x14ac:dyDescent="0.25">
      <c r="A126" s="64"/>
      <c r="B126" s="8"/>
      <c r="C126" s="8"/>
      <c r="D126" s="8"/>
      <c r="E126" s="8"/>
      <c r="F126" s="8"/>
      <c r="G126" s="8"/>
    </row>
    <row r="127" spans="1:7" s="4" customFormat="1" x14ac:dyDescent="0.25">
      <c r="A127" s="64"/>
      <c r="B127" s="8"/>
      <c r="C127" s="8"/>
      <c r="D127" s="8"/>
      <c r="E127" s="8"/>
      <c r="F127" s="8"/>
      <c r="G127" s="8"/>
    </row>
    <row r="128" spans="1:7" s="4" customFormat="1" x14ac:dyDescent="0.25">
      <c r="A128" s="64"/>
      <c r="B128" s="8"/>
      <c r="C128" s="8"/>
      <c r="D128" s="8"/>
      <c r="E128" s="8"/>
      <c r="F128" s="8"/>
      <c r="G128" s="8"/>
    </row>
    <row r="129" spans="1:7" s="4" customFormat="1" x14ac:dyDescent="0.25">
      <c r="A129" s="64"/>
      <c r="B129" s="8"/>
      <c r="C129" s="8"/>
      <c r="D129" s="8"/>
      <c r="E129" s="8"/>
      <c r="F129" s="8"/>
      <c r="G129" s="8"/>
    </row>
    <row r="130" spans="1:7" s="4" customFormat="1" x14ac:dyDescent="0.25">
      <c r="A130" s="64"/>
      <c r="B130" s="8"/>
      <c r="C130" s="8"/>
      <c r="D130" s="8"/>
      <c r="E130" s="8"/>
      <c r="F130" s="8"/>
      <c r="G130" s="8"/>
    </row>
    <row r="131" spans="1:7" s="4" customFormat="1" x14ac:dyDescent="0.25">
      <c r="A131" s="64"/>
      <c r="B131" s="8"/>
      <c r="C131" s="8"/>
      <c r="D131" s="8"/>
      <c r="E131" s="8"/>
      <c r="F131" s="8"/>
      <c r="G131" s="8"/>
    </row>
    <row r="132" spans="1:7" s="4" customFormat="1" x14ac:dyDescent="0.25">
      <c r="A132" s="64"/>
      <c r="B132" s="8"/>
      <c r="C132" s="8"/>
      <c r="D132" s="8"/>
      <c r="E132" s="8"/>
      <c r="F132" s="8"/>
      <c r="G132" s="8"/>
    </row>
    <row r="133" spans="1:7" s="4" customFormat="1" x14ac:dyDescent="0.25">
      <c r="A133" s="64"/>
      <c r="B133" s="8"/>
      <c r="C133" s="8"/>
      <c r="D133" s="8"/>
      <c r="E133" s="8"/>
      <c r="F133" s="8"/>
      <c r="G133" s="8"/>
    </row>
    <row r="134" spans="1:7" s="4" customFormat="1" x14ac:dyDescent="0.25">
      <c r="A134" s="64"/>
      <c r="B134" s="8"/>
      <c r="C134" s="8"/>
      <c r="D134" s="8"/>
      <c r="E134" s="8"/>
      <c r="F134" s="8"/>
      <c r="G134" s="8"/>
    </row>
    <row r="135" spans="1:7" s="4" customFormat="1" x14ac:dyDescent="0.25">
      <c r="A135" s="64"/>
      <c r="B135" s="8"/>
      <c r="C135" s="8"/>
      <c r="D135" s="8"/>
      <c r="E135" s="8"/>
      <c r="F135" s="8"/>
      <c r="G135" s="8"/>
    </row>
    <row r="136" spans="1:7" s="4" customFormat="1" x14ac:dyDescent="0.25">
      <c r="A136" s="64"/>
      <c r="B136" s="8"/>
      <c r="C136" s="8"/>
      <c r="D136" s="8"/>
      <c r="E136" s="8"/>
      <c r="F136" s="8"/>
      <c r="G136" s="8"/>
    </row>
    <row r="137" spans="1:7" s="4" customFormat="1" x14ac:dyDescent="0.25">
      <c r="A137" s="64"/>
      <c r="B137" s="8"/>
      <c r="C137" s="8"/>
      <c r="D137" s="8"/>
      <c r="E137" s="8"/>
      <c r="F137" s="8"/>
      <c r="G137" s="8"/>
    </row>
    <row r="138" spans="1:7" s="4" customFormat="1" x14ac:dyDescent="0.25">
      <c r="A138" s="64"/>
      <c r="B138" s="8"/>
      <c r="C138" s="8"/>
      <c r="D138" s="8"/>
      <c r="E138" s="8"/>
      <c r="F138" s="8"/>
      <c r="G138" s="8"/>
    </row>
    <row r="139" spans="1:7" s="4" customFormat="1" x14ac:dyDescent="0.25">
      <c r="A139" s="64"/>
      <c r="B139" s="8"/>
      <c r="C139" s="8"/>
      <c r="D139" s="8"/>
      <c r="E139" s="8"/>
      <c r="F139" s="8"/>
      <c r="G139" s="8"/>
    </row>
    <row r="140" spans="1:7" s="4" customFormat="1" x14ac:dyDescent="0.25">
      <c r="A140" s="64"/>
      <c r="B140" s="8"/>
      <c r="C140" s="8"/>
      <c r="D140" s="8"/>
      <c r="E140" s="8"/>
      <c r="F140" s="8"/>
      <c r="G140" s="8"/>
    </row>
    <row r="141" spans="1:7" s="4" customFormat="1" x14ac:dyDescent="0.25">
      <c r="A141" s="64"/>
      <c r="B141" s="8"/>
      <c r="C141" s="8"/>
      <c r="D141" s="8"/>
      <c r="E141" s="8"/>
      <c r="F141" s="8"/>
      <c r="G141" s="8"/>
    </row>
    <row r="142" spans="1:7" s="4" customFormat="1" x14ac:dyDescent="0.25">
      <c r="A142" s="64"/>
      <c r="B142" s="8"/>
      <c r="C142" s="8"/>
      <c r="D142" s="8"/>
      <c r="E142" s="8"/>
      <c r="F142" s="8"/>
      <c r="G142" s="8"/>
    </row>
    <row r="143" spans="1:7" s="4" customFormat="1" x14ac:dyDescent="0.25">
      <c r="A143" s="64"/>
      <c r="B143" s="8"/>
      <c r="C143" s="8"/>
      <c r="D143" s="8"/>
      <c r="E143" s="8"/>
      <c r="F143" s="8"/>
      <c r="G143" s="8"/>
    </row>
    <row r="144" spans="1:7" s="4" customFormat="1" x14ac:dyDescent="0.25">
      <c r="A144" s="64"/>
      <c r="B144" s="8"/>
      <c r="C144" s="8"/>
      <c r="D144" s="8"/>
      <c r="E144" s="8"/>
      <c r="F144" s="8"/>
      <c r="G144" s="8"/>
    </row>
    <row r="145" spans="1:7" s="4" customFormat="1" x14ac:dyDescent="0.25">
      <c r="A145" s="64"/>
      <c r="B145" s="8"/>
      <c r="C145" s="8"/>
      <c r="D145" s="8"/>
      <c r="E145" s="8"/>
      <c r="F145" s="8"/>
      <c r="G145" s="8"/>
    </row>
    <row r="146" spans="1:7" s="4" customFormat="1" x14ac:dyDescent="0.25">
      <c r="A146" s="64"/>
      <c r="B146" s="8"/>
      <c r="C146" s="8"/>
      <c r="D146" s="8"/>
      <c r="E146" s="8"/>
      <c r="F146" s="8"/>
      <c r="G146" s="8"/>
    </row>
    <row r="147" spans="1:7" s="4" customFormat="1" x14ac:dyDescent="0.25">
      <c r="A147" s="64"/>
      <c r="B147" s="8"/>
      <c r="C147" s="8"/>
      <c r="D147" s="8"/>
      <c r="E147" s="8"/>
      <c r="F147" s="8"/>
      <c r="G147" s="8"/>
    </row>
    <row r="148" spans="1:7" s="4" customFormat="1" x14ac:dyDescent="0.25">
      <c r="A148" s="64"/>
      <c r="B148" s="8"/>
      <c r="C148" s="8"/>
      <c r="D148" s="8"/>
      <c r="E148" s="8"/>
      <c r="F148" s="8"/>
      <c r="G148" s="8"/>
    </row>
    <row r="149" spans="1:7" s="4" customFormat="1" x14ac:dyDescent="0.25">
      <c r="A149" s="64"/>
      <c r="B149" s="8"/>
      <c r="C149" s="8"/>
      <c r="D149" s="8"/>
      <c r="E149" s="8"/>
      <c r="F149" s="8"/>
      <c r="G149" s="8"/>
    </row>
    <row r="150" spans="1:7" s="4" customFormat="1" x14ac:dyDescent="0.25">
      <c r="A150" s="64"/>
      <c r="B150" s="8"/>
      <c r="C150" s="8"/>
      <c r="D150" s="8"/>
      <c r="E150" s="8"/>
      <c r="F150" s="8"/>
      <c r="G150" s="8"/>
    </row>
    <row r="151" spans="1:7" s="4" customFormat="1" x14ac:dyDescent="0.25">
      <c r="A151" s="64"/>
      <c r="B151" s="8"/>
      <c r="C151" s="8"/>
      <c r="D151" s="8"/>
      <c r="E151" s="8"/>
      <c r="F151" s="8"/>
      <c r="G151" s="8"/>
    </row>
    <row r="152" spans="1:7" s="4" customFormat="1" x14ac:dyDescent="0.25">
      <c r="A152" s="64"/>
      <c r="B152" s="8"/>
      <c r="C152" s="8"/>
      <c r="D152" s="8"/>
      <c r="E152" s="8"/>
      <c r="F152" s="8"/>
      <c r="G152" s="8"/>
    </row>
    <row r="153" spans="1:7" s="4" customFormat="1" x14ac:dyDescent="0.25">
      <c r="A153" s="64"/>
      <c r="B153" s="8"/>
      <c r="C153" s="8"/>
      <c r="D153" s="8"/>
      <c r="E153" s="8"/>
      <c r="F153" s="8"/>
      <c r="G153" s="8"/>
    </row>
    <row r="154" spans="1:7" s="4" customFormat="1" x14ac:dyDescent="0.25">
      <c r="A154" s="64"/>
      <c r="B154" s="8"/>
      <c r="C154" s="8"/>
      <c r="D154" s="8"/>
      <c r="E154" s="8"/>
      <c r="F154" s="8"/>
      <c r="G154" s="8"/>
    </row>
    <row r="155" spans="1:7" s="4" customFormat="1" x14ac:dyDescent="0.25">
      <c r="A155" s="64"/>
      <c r="B155" s="8"/>
      <c r="C155" s="8"/>
      <c r="D155" s="8"/>
      <c r="E155" s="8"/>
      <c r="F155" s="8"/>
      <c r="G155" s="8"/>
    </row>
    <row r="156" spans="1:7" s="4" customFormat="1" x14ac:dyDescent="0.25">
      <c r="A156" s="64"/>
      <c r="B156" s="8"/>
      <c r="C156" s="8"/>
      <c r="D156" s="8"/>
      <c r="E156" s="8"/>
      <c r="F156" s="8"/>
      <c r="G156" s="8"/>
    </row>
    <row r="157" spans="1:7" s="4" customFormat="1" x14ac:dyDescent="0.25">
      <c r="A157" s="64"/>
      <c r="B157" s="8"/>
      <c r="C157" s="8"/>
      <c r="D157" s="8"/>
      <c r="E157" s="8"/>
      <c r="F157" s="8"/>
      <c r="G157" s="8"/>
    </row>
    <row r="158" spans="1:7" s="4" customFormat="1" x14ac:dyDescent="0.25">
      <c r="A158" s="64"/>
      <c r="B158" s="8"/>
      <c r="C158" s="8"/>
      <c r="D158" s="8"/>
      <c r="E158" s="8"/>
      <c r="F158" s="8"/>
      <c r="G158" s="8"/>
    </row>
    <row r="159" spans="1:7" s="4" customFormat="1" x14ac:dyDescent="0.25">
      <c r="A159" s="64"/>
      <c r="B159" s="8"/>
      <c r="C159" s="8"/>
      <c r="D159" s="8"/>
      <c r="E159" s="8"/>
      <c r="F159" s="8"/>
      <c r="G159" s="8"/>
    </row>
    <row r="160" spans="1:7" s="4" customFormat="1" x14ac:dyDescent="0.25">
      <c r="A160" s="64"/>
      <c r="B160" s="8"/>
      <c r="C160" s="8"/>
      <c r="D160" s="8"/>
      <c r="E160" s="8"/>
      <c r="F160" s="8"/>
      <c r="G160" s="8"/>
    </row>
    <row r="161" spans="1:7" s="4" customFormat="1" x14ac:dyDescent="0.25">
      <c r="A161" s="64"/>
      <c r="B161" s="8"/>
      <c r="C161" s="8"/>
      <c r="D161" s="8"/>
      <c r="E161" s="8"/>
      <c r="F161" s="8"/>
      <c r="G161" s="8"/>
    </row>
    <row r="162" spans="1:7" s="4" customFormat="1" x14ac:dyDescent="0.25">
      <c r="A162" s="64"/>
      <c r="B162" s="8"/>
      <c r="C162" s="8"/>
      <c r="D162" s="8"/>
      <c r="E162" s="8"/>
      <c r="F162" s="8"/>
      <c r="G162" s="8"/>
    </row>
    <row r="163" spans="1:7" s="4" customFormat="1" x14ac:dyDescent="0.25">
      <c r="A163" s="64"/>
      <c r="B163" s="8"/>
      <c r="C163" s="8"/>
      <c r="D163" s="8"/>
      <c r="E163" s="8"/>
      <c r="F163" s="8"/>
      <c r="G163" s="8"/>
    </row>
    <row r="164" spans="1:7" s="4" customFormat="1" x14ac:dyDescent="0.25">
      <c r="A164" s="64"/>
      <c r="B164" s="8"/>
      <c r="C164" s="8"/>
      <c r="D164" s="8"/>
      <c r="E164" s="8"/>
      <c r="F164" s="8"/>
      <c r="G164" s="8"/>
    </row>
    <row r="165" spans="1:7" s="4" customFormat="1" x14ac:dyDescent="0.25">
      <c r="A165" s="64"/>
      <c r="B165" s="8"/>
      <c r="C165" s="8"/>
      <c r="D165" s="8"/>
      <c r="E165" s="8"/>
      <c r="F165" s="8"/>
      <c r="G165" s="8"/>
    </row>
    <row r="166" spans="1:7" s="4" customFormat="1" x14ac:dyDescent="0.25">
      <c r="A166" s="64"/>
      <c r="B166" s="8"/>
      <c r="C166" s="8"/>
      <c r="D166" s="8"/>
      <c r="E166" s="8"/>
      <c r="F166" s="8"/>
      <c r="G166" s="8"/>
    </row>
    <row r="167" spans="1:7" s="4" customFormat="1" x14ac:dyDescent="0.25">
      <c r="A167" s="64"/>
      <c r="B167" s="8"/>
      <c r="C167" s="8"/>
      <c r="D167" s="8"/>
      <c r="E167" s="8"/>
      <c r="F167" s="8"/>
      <c r="G167" s="8"/>
    </row>
    <row r="168" spans="1:7" s="4" customFormat="1" x14ac:dyDescent="0.25">
      <c r="A168" s="64"/>
      <c r="B168" s="8"/>
      <c r="C168" s="8"/>
      <c r="D168" s="8"/>
      <c r="E168" s="8"/>
      <c r="F168" s="8"/>
      <c r="G168" s="8"/>
    </row>
    <row r="169" spans="1:7" s="4" customFormat="1" x14ac:dyDescent="0.25">
      <c r="A169" s="64"/>
      <c r="B169" s="8"/>
      <c r="C169" s="8"/>
      <c r="D169" s="8"/>
      <c r="E169" s="8"/>
      <c r="F169" s="8"/>
      <c r="G169" s="8"/>
    </row>
    <row r="170" spans="1:7" s="4" customFormat="1" x14ac:dyDescent="0.25">
      <c r="A170" s="64"/>
      <c r="B170" s="8"/>
      <c r="C170" s="8"/>
      <c r="D170" s="8"/>
      <c r="E170" s="8"/>
      <c r="F170" s="8"/>
      <c r="G170" s="8"/>
    </row>
    <row r="171" spans="1:7" s="4" customFormat="1" x14ac:dyDescent="0.25">
      <c r="A171" s="64"/>
      <c r="B171" s="8"/>
      <c r="C171" s="8"/>
      <c r="D171" s="8"/>
      <c r="E171" s="8"/>
      <c r="F171" s="8"/>
      <c r="G171" s="8"/>
    </row>
    <row r="172" spans="1:7" s="4" customFormat="1" x14ac:dyDescent="0.25">
      <c r="A172" s="64"/>
      <c r="B172" s="8"/>
      <c r="C172" s="8"/>
      <c r="D172" s="8"/>
      <c r="E172" s="8"/>
      <c r="F172" s="8"/>
      <c r="G172" s="8"/>
    </row>
    <row r="173" spans="1:7" s="4" customFormat="1" x14ac:dyDescent="0.25">
      <c r="A173" s="64"/>
      <c r="B173" s="8"/>
      <c r="C173" s="8"/>
      <c r="D173" s="8"/>
      <c r="E173" s="8"/>
      <c r="F173" s="8"/>
      <c r="G173" s="8"/>
    </row>
    <row r="174" spans="1:7" s="4" customFormat="1" x14ac:dyDescent="0.25">
      <c r="A174" s="64"/>
      <c r="B174" s="8"/>
      <c r="C174" s="8"/>
      <c r="D174" s="8"/>
      <c r="E174" s="8"/>
      <c r="F174" s="8"/>
      <c r="G174" s="8"/>
    </row>
    <row r="175" spans="1:7" s="4" customFormat="1" x14ac:dyDescent="0.25">
      <c r="A175" s="64"/>
      <c r="B175" s="8"/>
      <c r="C175" s="8"/>
      <c r="D175" s="8"/>
      <c r="E175" s="8"/>
      <c r="F175" s="8"/>
      <c r="G175" s="8"/>
    </row>
    <row r="176" spans="1:7" s="4" customFormat="1" x14ac:dyDescent="0.25">
      <c r="A176" s="64"/>
      <c r="B176" s="8"/>
      <c r="C176" s="8"/>
      <c r="D176" s="8"/>
      <c r="E176" s="8"/>
      <c r="F176" s="8"/>
      <c r="G176" s="8"/>
    </row>
    <row r="177" spans="1:7" s="4" customFormat="1" x14ac:dyDescent="0.25">
      <c r="A177" s="64"/>
      <c r="B177" s="8"/>
      <c r="C177" s="8"/>
      <c r="D177" s="8"/>
      <c r="E177" s="8"/>
      <c r="F177" s="8"/>
      <c r="G177" s="8"/>
    </row>
    <row r="178" spans="1:7" s="4" customFormat="1" x14ac:dyDescent="0.25">
      <c r="A178" s="64"/>
      <c r="B178" s="8"/>
      <c r="C178" s="8"/>
      <c r="D178" s="8"/>
      <c r="E178" s="8"/>
      <c r="F178" s="8"/>
      <c r="G178" s="8"/>
    </row>
    <row r="179" spans="1:7" s="4" customFormat="1" x14ac:dyDescent="0.25">
      <c r="A179" s="64"/>
      <c r="B179" s="8"/>
      <c r="C179" s="8"/>
      <c r="D179" s="8"/>
      <c r="E179" s="8"/>
      <c r="F179" s="8"/>
      <c r="G179" s="8"/>
    </row>
    <row r="180" spans="1:7" s="4" customFormat="1" x14ac:dyDescent="0.25">
      <c r="A180" s="64"/>
      <c r="B180" s="8"/>
      <c r="C180" s="8"/>
      <c r="D180" s="8"/>
      <c r="E180" s="8"/>
      <c r="F180" s="8"/>
      <c r="G180" s="8"/>
    </row>
    <row r="181" spans="1:7" s="4" customFormat="1" x14ac:dyDescent="0.25">
      <c r="A181" s="64"/>
      <c r="B181" s="8"/>
      <c r="C181" s="8"/>
      <c r="D181" s="8"/>
      <c r="E181" s="8"/>
      <c r="F181" s="8"/>
      <c r="G181" s="8"/>
    </row>
    <row r="182" spans="1:7" s="4" customFormat="1" x14ac:dyDescent="0.25">
      <c r="A182" s="64"/>
      <c r="B182" s="8"/>
      <c r="C182" s="8"/>
      <c r="D182" s="8"/>
      <c r="E182" s="8"/>
      <c r="F182" s="8"/>
      <c r="G182" s="8"/>
    </row>
    <row r="183" spans="1:7" s="4" customFormat="1" x14ac:dyDescent="0.25">
      <c r="A183" s="64"/>
      <c r="B183" s="8"/>
      <c r="C183" s="8"/>
      <c r="D183" s="8"/>
      <c r="E183" s="8"/>
      <c r="F183" s="8"/>
      <c r="G183" s="8"/>
    </row>
    <row r="184" spans="1:7" s="4" customFormat="1" x14ac:dyDescent="0.25">
      <c r="A184" s="64"/>
      <c r="B184" s="8"/>
      <c r="C184" s="8"/>
      <c r="D184" s="8"/>
      <c r="E184" s="8"/>
      <c r="F184" s="8"/>
      <c r="G184" s="8"/>
    </row>
    <row r="185" spans="1:7" s="4" customFormat="1" x14ac:dyDescent="0.25">
      <c r="A185" s="64"/>
      <c r="B185" s="8"/>
      <c r="C185" s="8"/>
      <c r="D185" s="8"/>
      <c r="E185" s="8"/>
      <c r="F185" s="8"/>
      <c r="G185" s="8"/>
    </row>
    <row r="186" spans="1:7" s="4" customFormat="1" x14ac:dyDescent="0.25">
      <c r="A186" s="64"/>
      <c r="B186" s="8"/>
      <c r="C186" s="8"/>
      <c r="D186" s="8"/>
      <c r="E186" s="8"/>
      <c r="F186" s="8"/>
      <c r="G186" s="8"/>
    </row>
    <row r="187" spans="1:7" s="4" customFormat="1" x14ac:dyDescent="0.25">
      <c r="A187" s="64"/>
      <c r="B187" s="8"/>
      <c r="C187" s="8"/>
      <c r="D187" s="8"/>
      <c r="E187" s="8"/>
      <c r="F187" s="8"/>
      <c r="G187" s="8"/>
    </row>
    <row r="188" spans="1:7" s="4" customFormat="1" x14ac:dyDescent="0.25">
      <c r="A188" s="64"/>
      <c r="B188" s="8"/>
      <c r="C188" s="8"/>
      <c r="D188" s="8"/>
      <c r="E188" s="8"/>
      <c r="F188" s="8"/>
      <c r="G188" s="8"/>
    </row>
    <row r="189" spans="1:7" s="4" customFormat="1" x14ac:dyDescent="0.25">
      <c r="A189" s="64"/>
      <c r="B189" s="8"/>
      <c r="C189" s="8"/>
      <c r="D189" s="8"/>
      <c r="E189" s="8"/>
      <c r="F189" s="8"/>
      <c r="G189" s="8"/>
    </row>
    <row r="190" spans="1:7" s="4" customFormat="1" x14ac:dyDescent="0.25">
      <c r="A190" s="64"/>
      <c r="B190" s="8"/>
      <c r="C190" s="8"/>
      <c r="D190" s="8"/>
      <c r="E190" s="8"/>
      <c r="F190" s="8"/>
      <c r="G190" s="8"/>
    </row>
    <row r="191" spans="1:7" s="4" customFormat="1" x14ac:dyDescent="0.25">
      <c r="A191" s="64"/>
      <c r="B191" s="8"/>
      <c r="C191" s="8"/>
      <c r="D191" s="8"/>
      <c r="E191" s="8"/>
      <c r="F191" s="8"/>
      <c r="G191" s="8"/>
    </row>
    <row r="192" spans="1:7" s="4" customFormat="1" x14ac:dyDescent="0.25">
      <c r="A192" s="64"/>
      <c r="B192" s="8"/>
      <c r="C192" s="8"/>
      <c r="D192" s="8"/>
      <c r="E192" s="8"/>
      <c r="F192" s="8"/>
      <c r="G192" s="8"/>
    </row>
    <row r="193" spans="1:7" s="4" customFormat="1" x14ac:dyDescent="0.25">
      <c r="A193" s="64"/>
      <c r="B193" s="8"/>
      <c r="C193" s="8"/>
      <c r="D193" s="8"/>
      <c r="E193" s="8"/>
      <c r="F193" s="8"/>
      <c r="G193" s="8"/>
    </row>
    <row r="194" spans="1:7" s="4" customFormat="1" x14ac:dyDescent="0.25">
      <c r="A194" s="64"/>
      <c r="B194" s="8"/>
      <c r="C194" s="8"/>
      <c r="D194" s="8"/>
      <c r="E194" s="8"/>
      <c r="F194" s="8"/>
      <c r="G194" s="8"/>
    </row>
    <row r="195" spans="1:7" s="4" customFormat="1" x14ac:dyDescent="0.25">
      <c r="A195" s="64"/>
      <c r="B195" s="8"/>
      <c r="C195" s="8"/>
      <c r="D195" s="8"/>
      <c r="E195" s="8"/>
      <c r="F195" s="8"/>
      <c r="G195" s="8"/>
    </row>
    <row r="196" spans="1:7" s="4" customFormat="1" x14ac:dyDescent="0.25">
      <c r="A196" s="64"/>
      <c r="B196" s="8"/>
      <c r="C196" s="8"/>
      <c r="D196" s="8"/>
      <c r="E196" s="8"/>
      <c r="F196" s="8"/>
      <c r="G196" s="8"/>
    </row>
    <row r="197" spans="1:7" s="4" customFormat="1" x14ac:dyDescent="0.25">
      <c r="A197" s="64"/>
      <c r="B197" s="8"/>
      <c r="C197" s="8"/>
      <c r="D197" s="8"/>
      <c r="E197" s="8"/>
      <c r="F197" s="8"/>
      <c r="G197" s="8"/>
    </row>
    <row r="198" spans="1:7" s="4" customFormat="1" x14ac:dyDescent="0.25">
      <c r="A198" s="64"/>
      <c r="B198" s="8"/>
      <c r="C198" s="8"/>
      <c r="D198" s="8"/>
      <c r="E198" s="8"/>
      <c r="F198" s="8"/>
      <c r="G198" s="8"/>
    </row>
    <row r="199" spans="1:7" s="4" customFormat="1" x14ac:dyDescent="0.25">
      <c r="A199" s="64"/>
      <c r="B199" s="8"/>
      <c r="C199" s="8"/>
      <c r="D199" s="8"/>
      <c r="E199" s="8"/>
      <c r="F199" s="8"/>
      <c r="G199" s="8"/>
    </row>
    <row r="200" spans="1:7" s="4" customFormat="1" x14ac:dyDescent="0.25">
      <c r="A200" s="64"/>
      <c r="B200" s="8"/>
      <c r="C200" s="8"/>
      <c r="D200" s="8"/>
      <c r="E200" s="8"/>
      <c r="F200" s="8"/>
      <c r="G200" s="8"/>
    </row>
    <row r="201" spans="1:7" s="4" customFormat="1" x14ac:dyDescent="0.25">
      <c r="A201" s="64"/>
      <c r="B201" s="8"/>
      <c r="C201" s="8"/>
      <c r="D201" s="8"/>
      <c r="E201" s="8"/>
      <c r="F201" s="8"/>
      <c r="G201" s="8"/>
    </row>
    <row r="202" spans="1:7" s="4" customFormat="1" x14ac:dyDescent="0.25">
      <c r="A202" s="64"/>
      <c r="B202" s="8"/>
      <c r="C202" s="8"/>
      <c r="D202" s="8"/>
      <c r="E202" s="8"/>
      <c r="F202" s="8"/>
      <c r="G202" s="8"/>
    </row>
    <row r="203" spans="1:7" s="4" customFormat="1" x14ac:dyDescent="0.25">
      <c r="A203" s="64"/>
      <c r="B203" s="8"/>
      <c r="C203" s="8"/>
      <c r="D203" s="8"/>
      <c r="E203" s="8"/>
      <c r="F203" s="8"/>
      <c r="G203" s="8"/>
    </row>
    <row r="204" spans="1:7" s="4" customFormat="1" x14ac:dyDescent="0.25">
      <c r="A204" s="64"/>
      <c r="B204" s="8"/>
      <c r="C204" s="8"/>
      <c r="D204" s="8"/>
      <c r="E204" s="8"/>
      <c r="F204" s="8"/>
      <c r="G204" s="8"/>
    </row>
    <row r="205" spans="1:7" s="4" customFormat="1" x14ac:dyDescent="0.25">
      <c r="A205" s="64"/>
      <c r="B205" s="8"/>
      <c r="C205" s="8"/>
      <c r="D205" s="8"/>
      <c r="E205" s="8"/>
      <c r="F205" s="8"/>
      <c r="G205" s="8"/>
    </row>
    <row r="206" spans="1:7" s="4" customFormat="1" x14ac:dyDescent="0.25">
      <c r="A206" s="64"/>
      <c r="B206" s="8"/>
      <c r="C206" s="8"/>
      <c r="D206" s="8"/>
      <c r="E206" s="8"/>
      <c r="F206" s="8"/>
      <c r="G206" s="8"/>
    </row>
    <row r="207" spans="1:7" s="4" customFormat="1" x14ac:dyDescent="0.25">
      <c r="A207" s="64"/>
      <c r="B207" s="8"/>
      <c r="C207" s="8"/>
      <c r="D207" s="8"/>
      <c r="E207" s="8"/>
      <c r="F207" s="8"/>
      <c r="G207" s="8"/>
    </row>
    <row r="208" spans="1:7" s="4" customFormat="1" x14ac:dyDescent="0.25">
      <c r="A208" s="64"/>
      <c r="B208" s="8"/>
      <c r="C208" s="8"/>
      <c r="D208" s="8"/>
      <c r="E208" s="8"/>
      <c r="F208" s="8"/>
      <c r="G208" s="8"/>
    </row>
    <row r="209" spans="1:7" s="4" customFormat="1" x14ac:dyDescent="0.25">
      <c r="A209" s="64"/>
      <c r="B209" s="8"/>
      <c r="C209" s="8"/>
      <c r="D209" s="8"/>
      <c r="E209" s="8"/>
      <c r="F209" s="8"/>
      <c r="G209" s="8"/>
    </row>
    <row r="210" spans="1:7" s="4" customFormat="1" x14ac:dyDescent="0.25">
      <c r="A210" s="64"/>
      <c r="B210" s="8"/>
      <c r="C210" s="8"/>
      <c r="D210" s="8"/>
      <c r="E210" s="8"/>
      <c r="F210" s="8"/>
      <c r="G210" s="8"/>
    </row>
    <row r="211" spans="1:7" s="4" customFormat="1" x14ac:dyDescent="0.25">
      <c r="A211" s="64"/>
      <c r="B211" s="8"/>
      <c r="C211" s="8"/>
      <c r="D211" s="8"/>
      <c r="E211" s="8"/>
      <c r="F211" s="8"/>
      <c r="G211" s="8"/>
    </row>
    <row r="212" spans="1:7" s="4" customFormat="1" x14ac:dyDescent="0.25">
      <c r="A212" s="64"/>
      <c r="B212" s="8"/>
      <c r="C212" s="8"/>
      <c r="D212" s="8"/>
      <c r="E212" s="8"/>
      <c r="F212" s="8"/>
      <c r="G212" s="8"/>
    </row>
    <row r="213" spans="1:7" s="4" customFormat="1" x14ac:dyDescent="0.25">
      <c r="A213" s="64"/>
      <c r="B213" s="8"/>
      <c r="C213" s="8"/>
      <c r="D213" s="8"/>
      <c r="E213" s="8"/>
      <c r="F213" s="8"/>
      <c r="G213" s="8"/>
    </row>
    <row r="214" spans="1:7" s="4" customFormat="1" x14ac:dyDescent="0.25">
      <c r="A214" s="64"/>
      <c r="B214" s="8"/>
      <c r="C214" s="8"/>
      <c r="D214" s="8"/>
      <c r="E214" s="8"/>
      <c r="F214" s="8"/>
      <c r="G214" s="8"/>
    </row>
    <row r="215" spans="1:7" s="4" customFormat="1" x14ac:dyDescent="0.25">
      <c r="A215" s="64"/>
      <c r="B215" s="8"/>
      <c r="C215" s="8"/>
      <c r="D215" s="8"/>
      <c r="E215" s="8"/>
      <c r="F215" s="8"/>
      <c r="G215" s="8"/>
    </row>
    <row r="216" spans="1:7" s="4" customFormat="1" x14ac:dyDescent="0.25">
      <c r="A216" s="64"/>
      <c r="B216" s="8"/>
      <c r="C216" s="8"/>
      <c r="D216" s="8"/>
      <c r="E216" s="8"/>
      <c r="F216" s="8"/>
      <c r="G216" s="8"/>
    </row>
    <row r="217" spans="1:7" s="4" customFormat="1" x14ac:dyDescent="0.25">
      <c r="A217" s="64"/>
      <c r="B217" s="8"/>
      <c r="C217" s="8"/>
      <c r="D217" s="8"/>
      <c r="E217" s="8"/>
      <c r="F217" s="8"/>
      <c r="G217" s="8"/>
    </row>
    <row r="218" spans="1:7" s="4" customFormat="1" x14ac:dyDescent="0.25">
      <c r="A218" s="64"/>
      <c r="B218" s="8"/>
      <c r="C218" s="8"/>
      <c r="D218" s="8"/>
      <c r="E218" s="8"/>
      <c r="F218" s="8"/>
      <c r="G218" s="8"/>
    </row>
    <row r="219" spans="1:7" s="4" customFormat="1" x14ac:dyDescent="0.25">
      <c r="A219" s="64"/>
      <c r="B219" s="8"/>
      <c r="C219" s="8"/>
      <c r="D219" s="8"/>
      <c r="E219" s="8"/>
      <c r="F219" s="8"/>
      <c r="G219" s="8"/>
    </row>
    <row r="220" spans="1:7" s="4" customFormat="1" x14ac:dyDescent="0.25">
      <c r="A220" s="64"/>
      <c r="B220" s="8"/>
      <c r="C220" s="8"/>
      <c r="D220" s="8"/>
      <c r="E220" s="8"/>
      <c r="F220" s="8"/>
      <c r="G220" s="8"/>
    </row>
    <row r="221" spans="1:7" s="4" customFormat="1" x14ac:dyDescent="0.25">
      <c r="A221" s="64"/>
      <c r="B221" s="8"/>
      <c r="C221" s="8"/>
      <c r="D221" s="8"/>
      <c r="E221" s="8"/>
      <c r="F221" s="8"/>
      <c r="G221" s="8"/>
    </row>
    <row r="222" spans="1:7" s="4" customFormat="1" x14ac:dyDescent="0.25">
      <c r="A222" s="64"/>
      <c r="B222" s="8"/>
      <c r="C222" s="8"/>
      <c r="D222" s="8"/>
      <c r="E222" s="8"/>
      <c r="F222" s="8"/>
      <c r="G222" s="8"/>
    </row>
    <row r="223" spans="1:7" s="4" customFormat="1" x14ac:dyDescent="0.25">
      <c r="A223" s="64"/>
      <c r="B223" s="8"/>
      <c r="C223" s="8"/>
      <c r="D223" s="8"/>
      <c r="E223" s="8"/>
      <c r="F223" s="8"/>
      <c r="G223" s="8"/>
    </row>
    <row r="224" spans="1:7" s="4" customFormat="1" x14ac:dyDescent="0.25">
      <c r="A224" s="64"/>
      <c r="B224" s="8"/>
      <c r="C224" s="8"/>
      <c r="D224" s="8"/>
      <c r="E224" s="8"/>
      <c r="F224" s="8"/>
      <c r="G224" s="8"/>
    </row>
    <row r="225" spans="1:7" s="4" customFormat="1" x14ac:dyDescent="0.25">
      <c r="A225" s="64"/>
      <c r="B225" s="8"/>
      <c r="C225" s="8"/>
      <c r="D225" s="8"/>
      <c r="E225" s="8"/>
      <c r="F225" s="8"/>
      <c r="G225" s="8"/>
    </row>
    <row r="226" spans="1:7" s="4" customFormat="1" x14ac:dyDescent="0.25">
      <c r="A226" s="64"/>
      <c r="B226" s="8"/>
      <c r="C226" s="8"/>
      <c r="D226" s="8"/>
      <c r="E226" s="8"/>
      <c r="F226" s="8"/>
      <c r="G226" s="8"/>
    </row>
    <row r="227" spans="1:7" s="4" customFormat="1" x14ac:dyDescent="0.25">
      <c r="A227" s="64"/>
      <c r="B227" s="8"/>
      <c r="C227" s="8"/>
      <c r="D227" s="8"/>
      <c r="E227" s="8"/>
      <c r="F227" s="8"/>
      <c r="G227" s="8"/>
    </row>
    <row r="228" spans="1:7" s="4" customFormat="1" x14ac:dyDescent="0.25">
      <c r="A228" s="64"/>
      <c r="B228" s="8"/>
      <c r="C228" s="8"/>
      <c r="D228" s="8"/>
      <c r="E228" s="8"/>
      <c r="F228" s="8"/>
      <c r="G228" s="8"/>
    </row>
    <row r="229" spans="1:7" s="4" customFormat="1" x14ac:dyDescent="0.25">
      <c r="A229" s="64"/>
      <c r="B229" s="8"/>
      <c r="C229" s="8"/>
      <c r="D229" s="8"/>
      <c r="E229" s="8"/>
      <c r="F229" s="8"/>
      <c r="G229" s="8"/>
    </row>
    <row r="230" spans="1:7" s="4" customFormat="1" x14ac:dyDescent="0.25">
      <c r="A230" s="64"/>
      <c r="B230" s="8"/>
      <c r="C230" s="8"/>
      <c r="D230" s="8"/>
      <c r="E230" s="8"/>
      <c r="F230" s="8"/>
      <c r="G230" s="8"/>
    </row>
    <row r="231" spans="1:7" s="4" customFormat="1" x14ac:dyDescent="0.25">
      <c r="A231" s="64"/>
      <c r="B231" s="8"/>
      <c r="C231" s="8"/>
      <c r="D231" s="8"/>
      <c r="E231" s="8"/>
      <c r="F231" s="8"/>
      <c r="G231" s="8"/>
    </row>
    <row r="232" spans="1:7" s="4" customFormat="1" x14ac:dyDescent="0.25">
      <c r="A232" s="64"/>
      <c r="B232" s="8"/>
      <c r="C232" s="8"/>
      <c r="D232" s="8"/>
      <c r="E232" s="8"/>
      <c r="F232" s="8"/>
      <c r="G232" s="8"/>
    </row>
    <row r="233" spans="1:7" s="4" customFormat="1" x14ac:dyDescent="0.25">
      <c r="A233" s="64"/>
      <c r="B233" s="8"/>
      <c r="C233" s="8"/>
      <c r="D233" s="8"/>
      <c r="E233" s="8"/>
      <c r="F233" s="8"/>
      <c r="G233" s="8"/>
    </row>
    <row r="234" spans="1:7" s="4" customFormat="1" x14ac:dyDescent="0.25">
      <c r="A234" s="64"/>
      <c r="B234" s="8"/>
      <c r="C234" s="8"/>
      <c r="D234" s="8"/>
      <c r="E234" s="8"/>
      <c r="F234" s="8"/>
      <c r="G234" s="8"/>
    </row>
    <row r="235" spans="1:7" s="4" customFormat="1" x14ac:dyDescent="0.25">
      <c r="A235" s="64"/>
      <c r="B235" s="8"/>
      <c r="C235" s="8"/>
      <c r="D235" s="8"/>
      <c r="E235" s="8"/>
      <c r="F235" s="8"/>
      <c r="G235" s="8"/>
    </row>
    <row r="236" spans="1:7" s="4" customFormat="1" x14ac:dyDescent="0.25">
      <c r="A236" s="64"/>
      <c r="B236" s="8"/>
      <c r="C236" s="8"/>
      <c r="D236" s="8"/>
      <c r="E236" s="8"/>
      <c r="F236" s="8"/>
      <c r="G236" s="8"/>
    </row>
    <row r="237" spans="1:7" s="4" customFormat="1" x14ac:dyDescent="0.25">
      <c r="A237" s="64"/>
      <c r="B237" s="8"/>
      <c r="C237" s="8"/>
      <c r="D237" s="8"/>
      <c r="E237" s="8"/>
      <c r="F237" s="8"/>
      <c r="G237" s="8"/>
    </row>
    <row r="238" spans="1:7" s="4" customFormat="1" x14ac:dyDescent="0.25">
      <c r="A238" s="64"/>
      <c r="B238" s="8"/>
      <c r="C238" s="8"/>
      <c r="D238" s="8"/>
      <c r="E238" s="8"/>
      <c r="F238" s="8"/>
      <c r="G238" s="8"/>
    </row>
    <row r="239" spans="1:7" s="4" customFormat="1" x14ac:dyDescent="0.25">
      <c r="A239" s="64"/>
      <c r="B239" s="8"/>
      <c r="C239" s="8"/>
      <c r="D239" s="8"/>
      <c r="E239" s="8"/>
      <c r="F239" s="8"/>
      <c r="G239" s="8"/>
    </row>
    <row r="240" spans="1:7" s="4" customFormat="1" x14ac:dyDescent="0.25">
      <c r="A240" s="64"/>
      <c r="B240" s="8"/>
      <c r="C240" s="8"/>
      <c r="D240" s="8"/>
      <c r="E240" s="8"/>
      <c r="F240" s="8"/>
      <c r="G240" s="8"/>
    </row>
    <row r="241" spans="1:7" s="4" customFormat="1" x14ac:dyDescent="0.25">
      <c r="A241" s="64"/>
      <c r="B241" s="8"/>
      <c r="C241" s="8"/>
      <c r="D241" s="8"/>
      <c r="E241" s="8"/>
      <c r="F241" s="8"/>
      <c r="G241" s="8"/>
    </row>
    <row r="242" spans="1:7" s="4" customFormat="1" x14ac:dyDescent="0.25">
      <c r="A242" s="64"/>
      <c r="B242" s="8"/>
      <c r="C242" s="8"/>
      <c r="D242" s="8"/>
      <c r="E242" s="8"/>
      <c r="F242" s="8"/>
      <c r="G242" s="8"/>
    </row>
    <row r="243" spans="1:7" s="4" customFormat="1" x14ac:dyDescent="0.25">
      <c r="A243" s="64"/>
      <c r="B243" s="8"/>
      <c r="C243" s="8"/>
      <c r="D243" s="8"/>
      <c r="E243" s="8"/>
      <c r="F243" s="8"/>
      <c r="G243" s="8"/>
    </row>
    <row r="244" spans="1:7" s="4" customFormat="1" x14ac:dyDescent="0.25">
      <c r="A244" s="64"/>
      <c r="B244" s="8"/>
      <c r="C244" s="8"/>
      <c r="D244" s="8"/>
      <c r="E244" s="8"/>
      <c r="F244" s="8"/>
      <c r="G244" s="8"/>
    </row>
    <row r="245" spans="1:7" s="4" customFormat="1" x14ac:dyDescent="0.25">
      <c r="A245" s="64"/>
      <c r="B245" s="8"/>
      <c r="C245" s="8"/>
      <c r="D245" s="8"/>
      <c r="E245" s="8"/>
      <c r="F245" s="8"/>
      <c r="G245" s="8"/>
    </row>
    <row r="246" spans="1:7" s="4" customFormat="1" x14ac:dyDescent="0.25">
      <c r="A246" s="64"/>
      <c r="B246" s="8"/>
      <c r="C246" s="8"/>
      <c r="D246" s="8"/>
      <c r="E246" s="8"/>
      <c r="F246" s="8"/>
      <c r="G246" s="8"/>
    </row>
    <row r="247" spans="1:7" s="4" customFormat="1" x14ac:dyDescent="0.25">
      <c r="A247" s="64"/>
      <c r="B247" s="8"/>
      <c r="C247" s="8"/>
      <c r="D247" s="8"/>
      <c r="E247" s="8"/>
      <c r="F247" s="8"/>
      <c r="G247" s="8"/>
    </row>
    <row r="248" spans="1:7" s="4" customFormat="1" x14ac:dyDescent="0.25">
      <c r="A248" s="64"/>
      <c r="B248" s="8"/>
      <c r="C248" s="8"/>
      <c r="D248" s="8"/>
      <c r="E248" s="8"/>
      <c r="F248" s="8"/>
      <c r="G248" s="8"/>
    </row>
    <row r="249" spans="1:7" s="4" customFormat="1" x14ac:dyDescent="0.25">
      <c r="A249" s="64"/>
      <c r="B249" s="8"/>
      <c r="C249" s="8"/>
      <c r="D249" s="8"/>
      <c r="E249" s="8"/>
      <c r="F249" s="8"/>
      <c r="G249" s="8"/>
    </row>
    <row r="250" spans="1:7" s="4" customFormat="1" x14ac:dyDescent="0.25">
      <c r="A250" s="64"/>
      <c r="B250" s="8"/>
      <c r="C250" s="8"/>
      <c r="D250" s="8"/>
      <c r="E250" s="8"/>
      <c r="F250" s="8"/>
      <c r="G250" s="8"/>
    </row>
    <row r="251" spans="1:7" s="4" customFormat="1" x14ac:dyDescent="0.25">
      <c r="A251" s="64"/>
      <c r="B251" s="8"/>
      <c r="C251" s="8"/>
      <c r="D251" s="8"/>
      <c r="E251" s="8"/>
      <c r="F251" s="8"/>
      <c r="G251" s="8"/>
    </row>
    <row r="252" spans="1:7" s="4" customFormat="1" x14ac:dyDescent="0.25">
      <c r="A252" s="64"/>
      <c r="B252" s="8"/>
      <c r="C252" s="8"/>
      <c r="D252" s="8"/>
      <c r="E252" s="8"/>
      <c r="F252" s="8"/>
      <c r="G252" s="8"/>
    </row>
    <row r="253" spans="1:7" s="4" customFormat="1" x14ac:dyDescent="0.25">
      <c r="A253" s="64"/>
      <c r="B253" s="8"/>
      <c r="C253" s="8"/>
      <c r="D253" s="8"/>
      <c r="E253" s="8"/>
      <c r="F253" s="8"/>
      <c r="G253" s="8"/>
    </row>
    <row r="254" spans="1:7" s="4" customFormat="1" x14ac:dyDescent="0.25">
      <c r="A254" s="64"/>
      <c r="B254" s="8"/>
      <c r="C254" s="8"/>
      <c r="D254" s="8"/>
      <c r="E254" s="8"/>
      <c r="F254" s="8"/>
      <c r="G254" s="8"/>
    </row>
    <row r="255" spans="1:7" s="4" customFormat="1" x14ac:dyDescent="0.25">
      <c r="A255" s="64"/>
      <c r="B255" s="8"/>
      <c r="C255" s="8"/>
      <c r="D255" s="8"/>
      <c r="E255" s="8"/>
      <c r="F255" s="8"/>
      <c r="G255" s="8"/>
    </row>
    <row r="256" spans="1:7" s="4" customFormat="1" x14ac:dyDescent="0.25">
      <c r="A256" s="64"/>
      <c r="B256" s="8"/>
      <c r="C256" s="8"/>
      <c r="D256" s="8"/>
      <c r="E256" s="8"/>
      <c r="F256" s="8"/>
      <c r="G256" s="8"/>
    </row>
    <row r="257" spans="1:7" s="4" customFormat="1" x14ac:dyDescent="0.25">
      <c r="A257" s="64"/>
      <c r="B257" s="8"/>
      <c r="C257" s="8"/>
      <c r="D257" s="8"/>
      <c r="E257" s="8"/>
      <c r="F257" s="8"/>
      <c r="G257" s="8"/>
    </row>
    <row r="258" spans="1:7" s="4" customFormat="1" x14ac:dyDescent="0.25">
      <c r="A258" s="64"/>
      <c r="B258" s="8"/>
      <c r="C258" s="8"/>
      <c r="D258" s="8"/>
      <c r="E258" s="8"/>
      <c r="F258" s="8"/>
      <c r="G258" s="8"/>
    </row>
    <row r="259" spans="1:7" s="4" customFormat="1" x14ac:dyDescent="0.25">
      <c r="A259" s="64"/>
      <c r="B259" s="8"/>
      <c r="C259" s="8"/>
      <c r="D259" s="8"/>
      <c r="E259" s="8"/>
      <c r="F259" s="8"/>
      <c r="G259" s="8"/>
    </row>
    <row r="260" spans="1:7" s="4" customFormat="1" x14ac:dyDescent="0.25">
      <c r="A260" s="64"/>
      <c r="B260" s="8"/>
      <c r="C260" s="8"/>
      <c r="D260" s="8"/>
      <c r="E260" s="8"/>
      <c r="F260" s="8"/>
      <c r="G260" s="8"/>
    </row>
    <row r="261" spans="1:7" s="4" customFormat="1" x14ac:dyDescent="0.25">
      <c r="A261" s="64"/>
      <c r="B261" s="8"/>
      <c r="C261" s="8"/>
      <c r="D261" s="8"/>
      <c r="E261" s="8"/>
      <c r="F261" s="8"/>
      <c r="G261" s="8"/>
    </row>
    <row r="262" spans="1:7" s="4" customFormat="1" x14ac:dyDescent="0.25">
      <c r="A262" s="64"/>
      <c r="B262" s="8"/>
      <c r="C262" s="8"/>
      <c r="D262" s="8"/>
      <c r="E262" s="8"/>
      <c r="F262" s="8"/>
      <c r="G262" s="8"/>
    </row>
    <row r="263" spans="1:7" s="4" customFormat="1" x14ac:dyDescent="0.25">
      <c r="A263" s="64"/>
      <c r="B263" s="8"/>
      <c r="C263" s="8"/>
      <c r="D263" s="8"/>
      <c r="E263" s="8"/>
      <c r="F263" s="8"/>
      <c r="G263" s="8"/>
    </row>
    <row r="264" spans="1:7" s="4" customFormat="1" x14ac:dyDescent="0.25">
      <c r="A264" s="64"/>
      <c r="B264" s="8"/>
      <c r="C264" s="8"/>
      <c r="D264" s="8"/>
      <c r="E264" s="8"/>
      <c r="F264" s="8"/>
      <c r="G264" s="8"/>
    </row>
    <row r="265" spans="1:7" s="4" customFormat="1" x14ac:dyDescent="0.25">
      <c r="A265" s="64"/>
      <c r="B265" s="8"/>
      <c r="C265" s="8"/>
      <c r="D265" s="8"/>
      <c r="E265" s="8"/>
      <c r="F265" s="8"/>
      <c r="G265" s="8"/>
    </row>
    <row r="266" spans="1:7" s="4" customFormat="1" x14ac:dyDescent="0.25">
      <c r="A266" s="64"/>
      <c r="B266" s="8"/>
      <c r="C266" s="8"/>
      <c r="D266" s="8"/>
      <c r="E266" s="8"/>
      <c r="F266" s="8"/>
      <c r="G266" s="8"/>
    </row>
    <row r="267" spans="1:7" s="4" customFormat="1" x14ac:dyDescent="0.25">
      <c r="A267" s="64"/>
      <c r="B267" s="8"/>
      <c r="C267" s="8"/>
      <c r="D267" s="8"/>
      <c r="E267" s="8"/>
      <c r="F267" s="8"/>
      <c r="G267" s="8"/>
    </row>
    <row r="268" spans="1:7" s="4" customFormat="1" x14ac:dyDescent="0.25">
      <c r="A268" s="64"/>
      <c r="B268" s="8"/>
      <c r="C268" s="8"/>
      <c r="D268" s="8"/>
      <c r="E268" s="8"/>
      <c r="F268" s="8"/>
      <c r="G268" s="8"/>
    </row>
    <row r="269" spans="1:7" s="4" customFormat="1" x14ac:dyDescent="0.25">
      <c r="A269" s="64"/>
      <c r="B269" s="8"/>
      <c r="C269" s="8"/>
      <c r="D269" s="8"/>
      <c r="E269" s="8"/>
      <c r="F269" s="8"/>
      <c r="G269" s="8"/>
    </row>
    <row r="270" spans="1:7" s="4" customFormat="1" x14ac:dyDescent="0.25">
      <c r="A270" s="64"/>
      <c r="B270" s="8"/>
      <c r="C270" s="8"/>
      <c r="D270" s="8"/>
      <c r="E270" s="8"/>
      <c r="F270" s="8"/>
      <c r="G270" s="8"/>
    </row>
    <row r="271" spans="1:7" s="4" customFormat="1" x14ac:dyDescent="0.25">
      <c r="A271" s="64"/>
      <c r="B271" s="8"/>
      <c r="C271" s="8"/>
      <c r="D271" s="8"/>
      <c r="E271" s="8"/>
      <c r="F271" s="8"/>
      <c r="G271" s="8"/>
    </row>
    <row r="272" spans="1:7" s="4" customFormat="1" x14ac:dyDescent="0.25">
      <c r="A272" s="64"/>
      <c r="B272" s="8"/>
      <c r="C272" s="8"/>
      <c r="D272" s="8"/>
      <c r="E272" s="8"/>
      <c r="F272" s="8"/>
      <c r="G272" s="8"/>
    </row>
    <row r="273" spans="1:7" s="4" customFormat="1" x14ac:dyDescent="0.25">
      <c r="A273" s="64"/>
      <c r="B273" s="8"/>
      <c r="C273" s="8"/>
      <c r="D273" s="8"/>
      <c r="E273" s="8"/>
      <c r="F273" s="8"/>
      <c r="G273" s="8"/>
    </row>
    <row r="274" spans="1:7" s="4" customFormat="1" x14ac:dyDescent="0.25">
      <c r="A274" s="64"/>
      <c r="B274" s="8"/>
      <c r="C274" s="8"/>
      <c r="D274" s="8"/>
      <c r="E274" s="8"/>
      <c r="F274" s="8"/>
      <c r="G274" s="8"/>
    </row>
    <row r="275" spans="1:7" s="4" customFormat="1" x14ac:dyDescent="0.25">
      <c r="A275" s="64"/>
      <c r="B275" s="8"/>
      <c r="C275" s="8"/>
      <c r="D275" s="8"/>
      <c r="E275" s="8"/>
      <c r="F275" s="8"/>
      <c r="G275" s="8"/>
    </row>
    <row r="276" spans="1:7" s="4" customFormat="1" x14ac:dyDescent="0.25">
      <c r="A276" s="64"/>
      <c r="B276" s="8"/>
      <c r="C276" s="8"/>
      <c r="D276" s="8"/>
      <c r="E276" s="8"/>
      <c r="F276" s="8"/>
      <c r="G276" s="8"/>
    </row>
    <row r="277" spans="1:7" s="4" customFormat="1" x14ac:dyDescent="0.25">
      <c r="A277" s="64"/>
      <c r="B277" s="8"/>
      <c r="C277" s="8"/>
      <c r="D277" s="8"/>
      <c r="E277" s="8"/>
      <c r="F277" s="8"/>
      <c r="G277" s="8"/>
    </row>
    <row r="278" spans="1:7" s="4" customFormat="1" x14ac:dyDescent="0.25">
      <c r="A278" s="64"/>
      <c r="B278" s="8"/>
      <c r="C278" s="8"/>
      <c r="D278" s="8"/>
      <c r="E278" s="8"/>
      <c r="F278" s="8"/>
      <c r="G278" s="8"/>
    </row>
    <row r="279" spans="1:7" s="4" customFormat="1" x14ac:dyDescent="0.25">
      <c r="A279" s="64"/>
      <c r="B279" s="8"/>
      <c r="C279" s="8"/>
      <c r="D279" s="8"/>
      <c r="E279" s="8"/>
      <c r="F279" s="8"/>
      <c r="G279" s="8"/>
    </row>
    <row r="280" spans="1:7" s="4" customFormat="1" x14ac:dyDescent="0.25">
      <c r="A280" s="64"/>
      <c r="B280" s="8"/>
      <c r="C280" s="8"/>
      <c r="D280" s="8"/>
      <c r="E280" s="8"/>
      <c r="F280" s="8"/>
      <c r="G280" s="8"/>
    </row>
    <row r="281" spans="1:7" s="4" customFormat="1" x14ac:dyDescent="0.25">
      <c r="A281" s="64"/>
      <c r="B281" s="8"/>
      <c r="C281" s="8"/>
      <c r="D281" s="8"/>
      <c r="E281" s="8"/>
      <c r="F281" s="8"/>
      <c r="G281" s="8"/>
    </row>
    <row r="282" spans="1:7" s="4" customFormat="1" x14ac:dyDescent="0.25">
      <c r="A282" s="64"/>
      <c r="B282" s="8"/>
      <c r="C282" s="8"/>
      <c r="D282" s="8"/>
      <c r="E282" s="8"/>
      <c r="F282" s="8"/>
      <c r="G282" s="8"/>
    </row>
    <row r="283" spans="1:7" s="4" customFormat="1" x14ac:dyDescent="0.25">
      <c r="A283" s="64"/>
      <c r="B283" s="8"/>
      <c r="C283" s="8"/>
      <c r="D283" s="8"/>
      <c r="E283" s="8"/>
      <c r="F283" s="8"/>
      <c r="G283" s="8"/>
    </row>
    <row r="284" spans="1:7" s="4" customFormat="1" x14ac:dyDescent="0.25">
      <c r="A284" s="64"/>
      <c r="B284" s="8"/>
      <c r="C284" s="8"/>
      <c r="D284" s="8"/>
      <c r="E284" s="8"/>
      <c r="F284" s="8"/>
      <c r="G284" s="8"/>
    </row>
    <row r="285" spans="1:7" s="4" customFormat="1" x14ac:dyDescent="0.25">
      <c r="A285" s="64"/>
      <c r="B285" s="8"/>
      <c r="C285" s="8"/>
      <c r="D285" s="8"/>
      <c r="E285" s="8"/>
      <c r="F285" s="8"/>
      <c r="G285" s="8"/>
    </row>
    <row r="286" spans="1:7" s="4" customFormat="1" x14ac:dyDescent="0.25">
      <c r="A286" s="64"/>
      <c r="B286" s="8"/>
      <c r="C286" s="8"/>
      <c r="D286" s="8"/>
      <c r="E286" s="8"/>
      <c r="F286" s="8"/>
      <c r="G286" s="8"/>
    </row>
    <row r="287" spans="1:7" s="4" customFormat="1" x14ac:dyDescent="0.25">
      <c r="A287" s="64"/>
      <c r="B287" s="8"/>
      <c r="C287" s="8"/>
      <c r="D287" s="8"/>
      <c r="E287" s="8"/>
      <c r="F287" s="8"/>
      <c r="G287" s="8"/>
    </row>
    <row r="288" spans="1:7" s="4" customFormat="1" x14ac:dyDescent="0.25">
      <c r="A288" s="64"/>
      <c r="B288" s="8"/>
      <c r="C288" s="8"/>
      <c r="D288" s="8"/>
      <c r="E288" s="8"/>
      <c r="F288" s="8"/>
      <c r="G288" s="8"/>
    </row>
    <row r="289" spans="1:7" s="4" customFormat="1" x14ac:dyDescent="0.25">
      <c r="A289" s="64"/>
      <c r="B289" s="8"/>
      <c r="C289" s="8"/>
      <c r="D289" s="8"/>
      <c r="E289" s="8"/>
      <c r="F289" s="8"/>
      <c r="G289" s="8"/>
    </row>
    <row r="290" spans="1:7" s="4" customFormat="1" x14ac:dyDescent="0.25">
      <c r="A290" s="64"/>
      <c r="B290" s="8"/>
      <c r="C290" s="8"/>
      <c r="D290" s="8"/>
      <c r="E290" s="8"/>
      <c r="F290" s="8"/>
      <c r="G290" s="8"/>
    </row>
    <row r="291" spans="1:7" s="4" customFormat="1" x14ac:dyDescent="0.25">
      <c r="A291" s="64"/>
      <c r="B291" s="8"/>
      <c r="C291" s="8"/>
      <c r="D291" s="8"/>
      <c r="E291" s="8"/>
      <c r="F291" s="8"/>
      <c r="G291" s="8"/>
    </row>
    <row r="292" spans="1:7" s="4" customFormat="1" x14ac:dyDescent="0.25">
      <c r="A292" s="64"/>
      <c r="B292" s="8"/>
      <c r="C292" s="8"/>
      <c r="D292" s="8"/>
      <c r="E292" s="8"/>
      <c r="F292" s="8"/>
      <c r="G292" s="8"/>
    </row>
    <row r="293" spans="1:7" s="4" customFormat="1" x14ac:dyDescent="0.25">
      <c r="A293" s="64"/>
      <c r="B293" s="8"/>
      <c r="C293" s="8"/>
      <c r="D293" s="8"/>
      <c r="E293" s="8"/>
      <c r="F293" s="8"/>
      <c r="G293" s="8"/>
    </row>
    <row r="294" spans="1:7" s="4" customFormat="1" x14ac:dyDescent="0.25">
      <c r="A294" s="64"/>
      <c r="B294" s="8"/>
      <c r="C294" s="8"/>
      <c r="D294" s="8"/>
      <c r="E294" s="8"/>
      <c r="F294" s="8"/>
      <c r="G294" s="8"/>
    </row>
    <row r="295" spans="1:7" s="4" customFormat="1" x14ac:dyDescent="0.25">
      <c r="A295" s="64"/>
      <c r="B295" s="8"/>
      <c r="C295" s="8"/>
      <c r="D295" s="8"/>
      <c r="E295" s="8"/>
      <c r="F295" s="8"/>
      <c r="G295" s="8"/>
    </row>
    <row r="296" spans="1:7" s="4" customFormat="1" x14ac:dyDescent="0.25">
      <c r="A296" s="64"/>
      <c r="B296" s="8"/>
      <c r="C296" s="8"/>
      <c r="D296" s="8"/>
      <c r="E296" s="8"/>
      <c r="F296" s="8"/>
      <c r="G296" s="8"/>
    </row>
    <row r="297" spans="1:7" s="4" customFormat="1" x14ac:dyDescent="0.25">
      <c r="A297" s="64"/>
      <c r="B297" s="8"/>
      <c r="C297" s="8"/>
      <c r="D297" s="8"/>
      <c r="E297" s="8"/>
      <c r="F297" s="8"/>
      <c r="G297" s="8"/>
    </row>
    <row r="298" spans="1:7" s="4" customFormat="1" x14ac:dyDescent="0.25">
      <c r="A298" s="64"/>
      <c r="B298" s="8"/>
      <c r="C298" s="8"/>
      <c r="D298" s="8"/>
      <c r="E298" s="8"/>
      <c r="F298" s="8"/>
      <c r="G298" s="8"/>
    </row>
    <row r="299" spans="1:7" s="4" customFormat="1" x14ac:dyDescent="0.25">
      <c r="A299" s="64"/>
      <c r="B299" s="8"/>
      <c r="C299" s="8"/>
      <c r="D299" s="8"/>
      <c r="E299" s="8"/>
      <c r="F299" s="8"/>
      <c r="G299" s="8"/>
    </row>
    <row r="300" spans="1:7" s="4" customFormat="1" x14ac:dyDescent="0.25">
      <c r="A300" s="64"/>
      <c r="B300" s="8"/>
      <c r="C300" s="8"/>
      <c r="D300" s="8"/>
      <c r="E300" s="8"/>
      <c r="F300" s="8"/>
      <c r="G300" s="8"/>
    </row>
    <row r="301" spans="1:7" s="4" customFormat="1" x14ac:dyDescent="0.25">
      <c r="A301" s="64"/>
      <c r="B301" s="8"/>
      <c r="C301" s="8"/>
      <c r="D301" s="8"/>
      <c r="E301" s="8"/>
      <c r="F301" s="8"/>
      <c r="G301" s="8"/>
    </row>
    <row r="302" spans="1:7" s="4" customFormat="1" x14ac:dyDescent="0.25">
      <c r="A302" s="64"/>
      <c r="B302" s="8"/>
      <c r="C302" s="8"/>
      <c r="D302" s="8"/>
      <c r="E302" s="8"/>
      <c r="F302" s="8"/>
      <c r="G302" s="8"/>
    </row>
    <row r="303" spans="1:7" s="4" customFormat="1" x14ac:dyDescent="0.25">
      <c r="A303" s="64"/>
      <c r="B303" s="8"/>
      <c r="C303" s="8"/>
      <c r="D303" s="8"/>
      <c r="E303" s="8"/>
      <c r="F303" s="8"/>
      <c r="G303" s="8"/>
    </row>
    <row r="304" spans="1:7" s="4" customFormat="1" x14ac:dyDescent="0.25">
      <c r="A304" s="64"/>
      <c r="B304" s="8"/>
      <c r="C304" s="8"/>
      <c r="D304" s="8"/>
      <c r="E304" s="8"/>
      <c r="F304" s="8"/>
      <c r="G304" s="8"/>
    </row>
    <row r="305" spans="1:7" s="4" customFormat="1" x14ac:dyDescent="0.25">
      <c r="A305" s="64"/>
      <c r="B305" s="8"/>
      <c r="C305" s="8"/>
      <c r="D305" s="8"/>
      <c r="E305" s="8"/>
      <c r="F305" s="8"/>
      <c r="G305" s="8"/>
    </row>
    <row r="306" spans="1:7" s="4" customFormat="1" x14ac:dyDescent="0.25">
      <c r="A306" s="64"/>
      <c r="B306" s="8"/>
      <c r="C306" s="8"/>
      <c r="D306" s="8"/>
      <c r="E306" s="8"/>
      <c r="F306" s="8"/>
      <c r="G306" s="8"/>
    </row>
    <row r="307" spans="1:7" s="4" customFormat="1" x14ac:dyDescent="0.25">
      <c r="A307" s="64"/>
      <c r="B307" s="8"/>
      <c r="C307" s="8"/>
      <c r="D307" s="8"/>
      <c r="E307" s="8"/>
      <c r="F307" s="8"/>
      <c r="G307" s="8"/>
    </row>
    <row r="308" spans="1:7" s="4" customFormat="1" x14ac:dyDescent="0.25">
      <c r="A308" s="64"/>
      <c r="B308" s="8"/>
      <c r="C308" s="8"/>
      <c r="D308" s="8"/>
      <c r="E308" s="8"/>
      <c r="F308" s="8"/>
      <c r="G308" s="8"/>
    </row>
    <row r="309" spans="1:7" s="4" customFormat="1" x14ac:dyDescent="0.25">
      <c r="A309" s="64"/>
      <c r="B309" s="8"/>
      <c r="C309" s="8"/>
      <c r="D309" s="8"/>
      <c r="E309" s="8"/>
      <c r="F309" s="8"/>
      <c r="G309" s="8"/>
    </row>
    <row r="310" spans="1:7" s="4" customFormat="1" x14ac:dyDescent="0.25">
      <c r="A310" s="64"/>
      <c r="B310" s="8"/>
      <c r="C310" s="8"/>
      <c r="D310" s="8"/>
      <c r="E310" s="8"/>
      <c r="F310" s="8"/>
      <c r="G310" s="8"/>
    </row>
    <row r="311" spans="1:7" s="4" customFormat="1" x14ac:dyDescent="0.25">
      <c r="A311" s="64"/>
      <c r="B311" s="8"/>
      <c r="C311" s="8"/>
      <c r="D311" s="8"/>
      <c r="E311" s="8"/>
      <c r="F311" s="8"/>
      <c r="G311" s="8"/>
    </row>
    <row r="312" spans="1:7" s="4" customFormat="1" x14ac:dyDescent="0.25">
      <c r="A312" s="64"/>
      <c r="B312" s="8"/>
      <c r="C312" s="8"/>
      <c r="D312" s="8"/>
      <c r="E312" s="8"/>
      <c r="F312" s="8"/>
      <c r="G312" s="8"/>
    </row>
    <row r="313" spans="1:7" s="4" customFormat="1" x14ac:dyDescent="0.25">
      <c r="A313" s="64"/>
      <c r="B313" s="8"/>
      <c r="C313" s="8"/>
      <c r="D313" s="8"/>
      <c r="E313" s="8"/>
      <c r="F313" s="8"/>
      <c r="G313" s="8"/>
    </row>
    <row r="314" spans="1:7" s="4" customFormat="1" x14ac:dyDescent="0.25">
      <c r="A314" s="64"/>
      <c r="B314" s="8"/>
      <c r="C314" s="8"/>
      <c r="D314" s="8"/>
      <c r="E314" s="8"/>
      <c r="F314" s="8"/>
      <c r="G314" s="8"/>
    </row>
    <row r="315" spans="1:7" s="4" customFormat="1" x14ac:dyDescent="0.25">
      <c r="A315" s="64"/>
      <c r="B315" s="8"/>
      <c r="C315" s="8"/>
      <c r="D315" s="8"/>
      <c r="E315" s="8"/>
      <c r="F315" s="8"/>
      <c r="G315" s="8"/>
    </row>
    <row r="316" spans="1:7" s="4" customFormat="1" x14ac:dyDescent="0.25">
      <c r="A316" s="64"/>
      <c r="B316" s="8"/>
      <c r="C316" s="8"/>
      <c r="D316" s="8"/>
      <c r="E316" s="8"/>
      <c r="F316" s="8"/>
      <c r="G316" s="8"/>
    </row>
    <row r="317" spans="1:7" s="4" customFormat="1" x14ac:dyDescent="0.25">
      <c r="A317" s="64"/>
      <c r="B317" s="8"/>
      <c r="C317" s="8"/>
      <c r="D317" s="8"/>
      <c r="E317" s="8"/>
      <c r="F317" s="8"/>
      <c r="G317" s="8"/>
    </row>
    <row r="318" spans="1:7" s="4" customFormat="1" x14ac:dyDescent="0.25">
      <c r="A318" s="64"/>
      <c r="B318" s="8"/>
      <c r="C318" s="8"/>
      <c r="D318" s="8"/>
      <c r="E318" s="8"/>
      <c r="F318" s="8"/>
      <c r="G318" s="8"/>
    </row>
    <row r="319" spans="1:7" s="4" customFormat="1" x14ac:dyDescent="0.25">
      <c r="A319" s="64"/>
      <c r="B319" s="8"/>
      <c r="C319" s="8"/>
      <c r="D319" s="8"/>
      <c r="E319" s="8"/>
      <c r="F319" s="8"/>
      <c r="G319" s="8"/>
    </row>
    <row r="320" spans="1:7" s="4" customFormat="1" x14ac:dyDescent="0.25">
      <c r="A320" s="64"/>
      <c r="B320" s="8"/>
      <c r="C320" s="8"/>
      <c r="D320" s="8"/>
      <c r="E320" s="8"/>
      <c r="F320" s="8"/>
      <c r="G320" s="8"/>
    </row>
    <row r="321" spans="1:7" s="4" customFormat="1" x14ac:dyDescent="0.25">
      <c r="A321" s="64"/>
      <c r="B321" s="8"/>
      <c r="C321" s="8"/>
      <c r="D321" s="8"/>
      <c r="E321" s="8"/>
      <c r="F321" s="8"/>
      <c r="G321" s="8"/>
    </row>
    <row r="322" spans="1:7" s="4" customFormat="1" x14ac:dyDescent="0.25">
      <c r="A322" s="64"/>
      <c r="B322" s="8"/>
      <c r="C322" s="8"/>
      <c r="D322" s="8"/>
      <c r="E322" s="8"/>
      <c r="F322" s="8"/>
      <c r="G322" s="8"/>
    </row>
    <row r="323" spans="1:7" s="4" customFormat="1" x14ac:dyDescent="0.25">
      <c r="A323" s="64"/>
      <c r="B323" s="8"/>
      <c r="C323" s="8"/>
      <c r="D323" s="8"/>
      <c r="E323" s="8"/>
      <c r="F323" s="8"/>
      <c r="G323" s="8"/>
    </row>
    <row r="324" spans="1:7" s="4" customFormat="1" x14ac:dyDescent="0.25">
      <c r="A324" s="64"/>
      <c r="B324" s="8"/>
      <c r="C324" s="8"/>
      <c r="D324" s="8"/>
      <c r="E324" s="8"/>
      <c r="F324" s="8"/>
      <c r="G324" s="8"/>
    </row>
    <row r="325" spans="1:7" s="4" customFormat="1" x14ac:dyDescent="0.25">
      <c r="A325" s="64"/>
      <c r="B325" s="8"/>
      <c r="C325" s="8"/>
      <c r="D325" s="8"/>
      <c r="E325" s="8"/>
      <c r="F325" s="8"/>
      <c r="G325" s="8"/>
    </row>
    <row r="326" spans="1:7" s="4" customFormat="1" x14ac:dyDescent="0.25">
      <c r="A326" s="64"/>
      <c r="B326" s="8"/>
      <c r="C326" s="8"/>
      <c r="D326" s="8"/>
      <c r="E326" s="8"/>
      <c r="F326" s="8"/>
      <c r="G326" s="8"/>
    </row>
    <row r="327" spans="1:7" s="4" customFormat="1" x14ac:dyDescent="0.25">
      <c r="A327" s="64"/>
      <c r="B327" s="8"/>
      <c r="C327" s="8"/>
      <c r="D327" s="8"/>
      <c r="E327" s="8"/>
      <c r="F327" s="8"/>
      <c r="G327" s="8"/>
    </row>
    <row r="328" spans="1:7" s="4" customFormat="1" x14ac:dyDescent="0.25">
      <c r="A328" s="64"/>
      <c r="B328" s="8"/>
      <c r="C328" s="8"/>
      <c r="D328" s="8"/>
      <c r="E328" s="8"/>
      <c r="F328" s="8"/>
      <c r="G328" s="8"/>
    </row>
    <row r="329" spans="1:7" s="4" customFormat="1" x14ac:dyDescent="0.25">
      <c r="A329" s="64"/>
      <c r="B329" s="8"/>
      <c r="C329" s="8"/>
      <c r="D329" s="8"/>
      <c r="E329" s="8"/>
      <c r="F329" s="8"/>
      <c r="G329" s="8"/>
    </row>
    <row r="330" spans="1:7" s="4" customFormat="1" x14ac:dyDescent="0.25">
      <c r="A330" s="64"/>
      <c r="B330" s="8"/>
      <c r="C330" s="8"/>
      <c r="D330" s="8"/>
      <c r="E330" s="8"/>
      <c r="F330" s="8"/>
      <c r="G330" s="8"/>
    </row>
    <row r="331" spans="1:7" s="4" customFormat="1" x14ac:dyDescent="0.25">
      <c r="A331" s="64"/>
      <c r="B331" s="8"/>
      <c r="C331" s="8"/>
      <c r="D331" s="8"/>
      <c r="E331" s="8"/>
      <c r="F331" s="8"/>
      <c r="G331" s="8"/>
    </row>
    <row r="332" spans="1:7" s="4" customFormat="1" x14ac:dyDescent="0.25">
      <c r="A332" s="64"/>
      <c r="B332" s="8"/>
      <c r="C332" s="8"/>
      <c r="D332" s="8"/>
      <c r="E332" s="8"/>
      <c r="F332" s="8"/>
      <c r="G332" s="8"/>
    </row>
    <row r="333" spans="1:7" s="4" customFormat="1" x14ac:dyDescent="0.25">
      <c r="A333" s="64"/>
      <c r="B333" s="8"/>
      <c r="C333" s="8"/>
      <c r="D333" s="8"/>
      <c r="E333" s="8"/>
      <c r="F333" s="8"/>
      <c r="G333" s="8"/>
    </row>
    <row r="334" spans="1:7" s="4" customFormat="1" x14ac:dyDescent="0.25">
      <c r="A334" s="64"/>
      <c r="B334" s="8"/>
      <c r="C334" s="8"/>
      <c r="D334" s="8"/>
      <c r="E334" s="8"/>
      <c r="F334" s="8"/>
      <c r="G334" s="8"/>
    </row>
    <row r="335" spans="1:7" s="4" customFormat="1" x14ac:dyDescent="0.25">
      <c r="A335" s="64"/>
      <c r="B335" s="8"/>
      <c r="C335" s="8"/>
      <c r="D335" s="8"/>
      <c r="E335" s="8"/>
      <c r="F335" s="8"/>
      <c r="G335" s="8"/>
    </row>
    <row r="336" spans="1:7" s="4" customFormat="1" x14ac:dyDescent="0.25">
      <c r="A336" s="64"/>
      <c r="B336" s="8"/>
      <c r="C336" s="8"/>
      <c r="D336" s="8"/>
      <c r="E336" s="8"/>
      <c r="F336" s="8"/>
      <c r="G336" s="8"/>
    </row>
    <row r="337" spans="1:7" s="4" customFormat="1" x14ac:dyDescent="0.25">
      <c r="A337" s="64"/>
      <c r="B337" s="8"/>
      <c r="C337" s="8"/>
      <c r="D337" s="8"/>
      <c r="E337" s="8"/>
      <c r="F337" s="8"/>
      <c r="G337" s="8"/>
    </row>
    <row r="338" spans="1:7" s="4" customFormat="1" x14ac:dyDescent="0.25">
      <c r="A338" s="64"/>
      <c r="B338" s="8"/>
      <c r="C338" s="8"/>
      <c r="D338" s="8"/>
      <c r="E338" s="8"/>
      <c r="F338" s="8"/>
      <c r="G338" s="8"/>
    </row>
    <row r="339" spans="1:7" s="4" customFormat="1" x14ac:dyDescent="0.25">
      <c r="A339" s="64"/>
      <c r="B339" s="8"/>
      <c r="C339" s="8"/>
      <c r="D339" s="8"/>
      <c r="E339" s="8"/>
      <c r="F339" s="8"/>
      <c r="G339" s="8"/>
    </row>
    <row r="340" spans="1:7" s="4" customFormat="1" x14ac:dyDescent="0.25">
      <c r="A340" s="64"/>
      <c r="B340" s="8"/>
      <c r="C340" s="8"/>
      <c r="D340" s="8"/>
      <c r="E340" s="8"/>
      <c r="F340" s="8"/>
      <c r="G340" s="8"/>
    </row>
    <row r="341" spans="1:7" s="4" customFormat="1" x14ac:dyDescent="0.25">
      <c r="A341" s="64"/>
      <c r="B341" s="8"/>
      <c r="C341" s="8"/>
      <c r="D341" s="8"/>
      <c r="E341" s="8"/>
      <c r="F341" s="8"/>
      <c r="G341" s="8"/>
    </row>
    <row r="342" spans="1:7" s="4" customFormat="1" x14ac:dyDescent="0.25">
      <c r="A342" s="64"/>
      <c r="B342" s="8"/>
      <c r="C342" s="8"/>
      <c r="D342" s="8"/>
      <c r="E342" s="8"/>
      <c r="F342" s="8"/>
      <c r="G342" s="8"/>
    </row>
    <row r="343" spans="1:7" s="4" customFormat="1" x14ac:dyDescent="0.25">
      <c r="A343" s="64"/>
      <c r="B343" s="8"/>
      <c r="C343" s="8"/>
      <c r="D343" s="8"/>
      <c r="E343" s="8"/>
      <c r="F343" s="8"/>
      <c r="G343" s="8"/>
    </row>
    <row r="344" spans="1:7" s="4" customFormat="1" x14ac:dyDescent="0.25">
      <c r="A344" s="64"/>
      <c r="B344" s="8"/>
      <c r="C344" s="8"/>
      <c r="D344" s="8"/>
      <c r="E344" s="8"/>
      <c r="F344" s="8"/>
      <c r="G344" s="8"/>
    </row>
    <row r="345" spans="1:7" s="4" customFormat="1" x14ac:dyDescent="0.25">
      <c r="A345" s="64"/>
      <c r="B345" s="8"/>
      <c r="C345" s="8"/>
      <c r="D345" s="8"/>
      <c r="E345" s="8"/>
      <c r="F345" s="8"/>
      <c r="G345" s="8"/>
    </row>
    <row r="346" spans="1:7" s="4" customFormat="1" x14ac:dyDescent="0.25">
      <c r="A346" s="64"/>
      <c r="B346" s="8"/>
      <c r="C346" s="8"/>
      <c r="D346" s="8"/>
      <c r="E346" s="8"/>
      <c r="F346" s="8"/>
      <c r="G346" s="8"/>
    </row>
    <row r="347" spans="1:7" s="4" customFormat="1" x14ac:dyDescent="0.25">
      <c r="A347" s="64"/>
      <c r="B347" s="8"/>
      <c r="C347" s="8"/>
      <c r="D347" s="8"/>
      <c r="E347" s="8"/>
      <c r="F347" s="8"/>
      <c r="G347" s="8"/>
    </row>
    <row r="348" spans="1:7" s="4" customFormat="1" x14ac:dyDescent="0.25">
      <c r="A348" s="64"/>
      <c r="B348" s="8"/>
      <c r="C348" s="8"/>
      <c r="D348" s="8"/>
      <c r="E348" s="8"/>
      <c r="F348" s="8"/>
      <c r="G348" s="8"/>
    </row>
    <row r="349" spans="1:7" s="4" customFormat="1" x14ac:dyDescent="0.25">
      <c r="A349" s="64"/>
      <c r="B349" s="8"/>
      <c r="C349" s="8"/>
      <c r="D349" s="8"/>
      <c r="E349" s="8"/>
      <c r="F349" s="8"/>
      <c r="G349" s="8"/>
    </row>
    <row r="350" spans="1:7" s="4" customFormat="1" x14ac:dyDescent="0.25">
      <c r="A350" s="64"/>
      <c r="B350" s="8"/>
      <c r="C350" s="8"/>
      <c r="D350" s="8"/>
      <c r="E350" s="8"/>
      <c r="F350" s="8"/>
      <c r="G350" s="8"/>
    </row>
    <row r="351" spans="1:7" s="4" customFormat="1" x14ac:dyDescent="0.25">
      <c r="A351" s="64"/>
      <c r="B351" s="8"/>
      <c r="C351" s="8"/>
      <c r="D351" s="8"/>
      <c r="E351" s="8"/>
      <c r="F351" s="8"/>
      <c r="G351" s="8"/>
    </row>
    <row r="352" spans="1:7" s="4" customFormat="1" x14ac:dyDescent="0.25">
      <c r="A352" s="64"/>
      <c r="B352" s="8"/>
      <c r="C352" s="8"/>
      <c r="D352" s="8"/>
      <c r="E352" s="8"/>
      <c r="F352" s="8"/>
      <c r="G352" s="8"/>
    </row>
    <row r="353" spans="1:7" s="4" customFormat="1" x14ac:dyDescent="0.25">
      <c r="A353" s="64"/>
      <c r="B353" s="8"/>
      <c r="C353" s="8"/>
      <c r="D353" s="8"/>
      <c r="E353" s="8"/>
      <c r="F353" s="8"/>
      <c r="G353" s="8"/>
    </row>
    <row r="354" spans="1:7" s="4" customFormat="1" x14ac:dyDescent="0.25">
      <c r="A354" s="64"/>
      <c r="B354" s="8"/>
      <c r="C354" s="8"/>
      <c r="D354" s="8"/>
      <c r="E354" s="8"/>
      <c r="F354" s="8"/>
      <c r="G354" s="8"/>
    </row>
    <row r="355" spans="1:7" s="4" customFormat="1" x14ac:dyDescent="0.25">
      <c r="A355" s="64"/>
      <c r="B355" s="8"/>
      <c r="C355" s="8"/>
      <c r="D355" s="8"/>
      <c r="E355" s="8"/>
      <c r="F355" s="8"/>
      <c r="G355" s="8"/>
    </row>
    <row r="356" spans="1:7" s="4" customFormat="1" x14ac:dyDescent="0.25">
      <c r="A356" s="64"/>
      <c r="B356" s="8"/>
      <c r="C356" s="8"/>
      <c r="D356" s="8"/>
      <c r="E356" s="8"/>
      <c r="F356" s="8"/>
      <c r="G356" s="8"/>
    </row>
    <row r="357" spans="1:7" s="4" customFormat="1" x14ac:dyDescent="0.25">
      <c r="A357" s="64"/>
      <c r="B357" s="8"/>
      <c r="C357" s="8"/>
      <c r="D357" s="8"/>
      <c r="E357" s="8"/>
      <c r="F357" s="8"/>
      <c r="G357" s="8"/>
    </row>
    <row r="358" spans="1:7" s="4" customFormat="1" x14ac:dyDescent="0.25">
      <c r="A358" s="64"/>
      <c r="B358" s="8"/>
      <c r="C358" s="8"/>
      <c r="D358" s="8"/>
      <c r="E358" s="8"/>
      <c r="F358" s="8"/>
      <c r="G358" s="8"/>
    </row>
    <row r="359" spans="1:7" s="4" customFormat="1" x14ac:dyDescent="0.25">
      <c r="A359" s="64"/>
      <c r="B359" s="8"/>
      <c r="C359" s="8"/>
      <c r="D359" s="8"/>
      <c r="E359" s="8"/>
      <c r="F359" s="8"/>
      <c r="G359" s="8"/>
    </row>
    <row r="360" spans="1:7" s="4" customFormat="1" x14ac:dyDescent="0.25">
      <c r="A360" s="64"/>
      <c r="B360" s="8"/>
      <c r="C360" s="8"/>
      <c r="D360" s="8"/>
      <c r="E360" s="8"/>
      <c r="F360" s="8"/>
      <c r="G360" s="8"/>
    </row>
    <row r="361" spans="1:7" s="4" customFormat="1" x14ac:dyDescent="0.25">
      <c r="A361" s="64"/>
      <c r="B361" s="8"/>
      <c r="C361" s="8"/>
      <c r="D361" s="8"/>
      <c r="E361" s="8"/>
      <c r="F361" s="8"/>
      <c r="G361" s="8"/>
    </row>
    <row r="362" spans="1:7" s="4" customFormat="1" x14ac:dyDescent="0.25">
      <c r="A362" s="64"/>
      <c r="B362" s="8"/>
      <c r="C362" s="8"/>
      <c r="D362" s="8"/>
      <c r="E362" s="8"/>
      <c r="F362" s="8"/>
      <c r="G362" s="8"/>
    </row>
    <row r="363" spans="1:7" s="4" customFormat="1" x14ac:dyDescent="0.25">
      <c r="A363" s="64"/>
      <c r="B363" s="8"/>
      <c r="C363" s="8"/>
      <c r="D363" s="8"/>
      <c r="E363" s="8"/>
      <c r="F363" s="8"/>
      <c r="G363" s="8"/>
    </row>
    <row r="364" spans="1:7" s="4" customFormat="1" x14ac:dyDescent="0.25">
      <c r="A364" s="64"/>
      <c r="B364" s="8"/>
      <c r="C364" s="8"/>
      <c r="D364" s="8"/>
      <c r="E364" s="8"/>
      <c r="F364" s="8"/>
      <c r="G364" s="8"/>
    </row>
    <row r="365" spans="1:7" s="4" customFormat="1" x14ac:dyDescent="0.25">
      <c r="A365" s="64"/>
      <c r="B365" s="8"/>
      <c r="C365" s="8"/>
      <c r="D365" s="8"/>
      <c r="E365" s="8"/>
      <c r="F365" s="8"/>
      <c r="G365" s="8"/>
    </row>
    <row r="366" spans="1:7" s="4" customFormat="1" x14ac:dyDescent="0.25">
      <c r="A366" s="64"/>
      <c r="B366" s="8"/>
      <c r="C366" s="8"/>
      <c r="D366" s="8"/>
      <c r="E366" s="8"/>
      <c r="F366" s="8"/>
      <c r="G366" s="8"/>
    </row>
    <row r="367" spans="1:7" s="4" customFormat="1" x14ac:dyDescent="0.25">
      <c r="A367" s="64"/>
      <c r="B367" s="8"/>
      <c r="C367" s="8"/>
      <c r="D367" s="8"/>
      <c r="E367" s="8"/>
      <c r="F367" s="8"/>
      <c r="G367" s="8"/>
    </row>
    <row r="368" spans="1:7" s="4" customFormat="1" x14ac:dyDescent="0.25">
      <c r="A368" s="64"/>
      <c r="B368" s="8"/>
      <c r="C368" s="8"/>
      <c r="D368" s="8"/>
      <c r="E368" s="8"/>
      <c r="F368" s="8"/>
      <c r="G368" s="8"/>
    </row>
    <row r="369" spans="1:7" s="4" customFormat="1" x14ac:dyDescent="0.25">
      <c r="A369" s="64"/>
      <c r="B369" s="8"/>
      <c r="C369" s="8"/>
      <c r="D369" s="8"/>
      <c r="E369" s="8"/>
      <c r="F369" s="8"/>
      <c r="G369" s="8"/>
    </row>
    <row r="370" spans="1:7" s="4" customFormat="1" x14ac:dyDescent="0.25">
      <c r="A370" s="64"/>
      <c r="B370" s="8"/>
      <c r="C370" s="8"/>
      <c r="D370" s="8"/>
      <c r="E370" s="8"/>
      <c r="F370" s="8"/>
      <c r="G370" s="8"/>
    </row>
    <row r="371" spans="1:7" s="4" customFormat="1" x14ac:dyDescent="0.25">
      <c r="A371" s="64"/>
      <c r="B371" s="8"/>
      <c r="C371" s="8"/>
      <c r="D371" s="8"/>
      <c r="E371" s="8"/>
      <c r="F371" s="8"/>
      <c r="G371" s="8"/>
    </row>
    <row r="372" spans="1:7" s="4" customFormat="1" x14ac:dyDescent="0.25">
      <c r="A372" s="64"/>
      <c r="B372" s="8"/>
      <c r="C372" s="8"/>
      <c r="D372" s="8"/>
      <c r="E372" s="8"/>
      <c r="F372" s="8"/>
      <c r="G372" s="8"/>
    </row>
    <row r="373" spans="1:7" s="4" customFormat="1" x14ac:dyDescent="0.25">
      <c r="A373" s="64"/>
      <c r="B373" s="8"/>
      <c r="C373" s="8"/>
      <c r="D373" s="8"/>
      <c r="E373" s="8"/>
      <c r="F373" s="8"/>
      <c r="G373" s="8"/>
    </row>
    <row r="374" spans="1:7" s="4" customFormat="1" x14ac:dyDescent="0.25">
      <c r="A374" s="64"/>
      <c r="B374" s="8"/>
      <c r="C374" s="8"/>
      <c r="D374" s="8"/>
      <c r="E374" s="8"/>
      <c r="F374" s="8"/>
      <c r="G374" s="8"/>
    </row>
    <row r="375" spans="1:7" s="4" customFormat="1" x14ac:dyDescent="0.25">
      <c r="A375" s="64"/>
      <c r="B375" s="8"/>
      <c r="C375" s="8"/>
      <c r="D375" s="8"/>
      <c r="E375" s="8"/>
      <c r="F375" s="8"/>
      <c r="G375" s="8"/>
    </row>
    <row r="376" spans="1:7" s="4" customFormat="1" x14ac:dyDescent="0.25">
      <c r="A376" s="64"/>
      <c r="B376" s="8"/>
      <c r="C376" s="8"/>
      <c r="D376" s="8"/>
      <c r="E376" s="8"/>
      <c r="F376" s="8"/>
      <c r="G376" s="8"/>
    </row>
    <row r="377" spans="1:7" s="4" customFormat="1" x14ac:dyDescent="0.25">
      <c r="A377" s="64"/>
      <c r="B377" s="8"/>
      <c r="C377" s="8"/>
      <c r="D377" s="8"/>
      <c r="E377" s="8"/>
      <c r="F377" s="8"/>
      <c r="G377" s="8"/>
    </row>
    <row r="378" spans="1:7" s="4" customFormat="1" x14ac:dyDescent="0.25">
      <c r="A378" s="64"/>
      <c r="B378" s="8"/>
      <c r="C378" s="8"/>
      <c r="D378" s="8"/>
      <c r="E378" s="8"/>
      <c r="F378" s="8"/>
      <c r="G378" s="8"/>
    </row>
    <row r="379" spans="1:7" s="4" customFormat="1" x14ac:dyDescent="0.25">
      <c r="A379" s="64"/>
      <c r="B379" s="8"/>
      <c r="C379" s="8"/>
      <c r="D379" s="8"/>
      <c r="E379" s="8"/>
      <c r="F379" s="8"/>
      <c r="G379" s="8"/>
    </row>
    <row r="380" spans="1:7" s="4" customFormat="1" x14ac:dyDescent="0.25">
      <c r="A380" s="64"/>
      <c r="B380" s="8"/>
      <c r="C380" s="8"/>
      <c r="D380" s="8"/>
      <c r="E380" s="8"/>
      <c r="F380" s="8"/>
      <c r="G380" s="8"/>
    </row>
    <row r="381" spans="1:7" s="4" customFormat="1" x14ac:dyDescent="0.25">
      <c r="A381" s="64"/>
      <c r="B381" s="8"/>
      <c r="C381" s="8"/>
      <c r="D381" s="8"/>
      <c r="E381" s="8"/>
      <c r="F381" s="8"/>
      <c r="G381" s="8"/>
    </row>
    <row r="382" spans="1:7" s="4" customFormat="1" x14ac:dyDescent="0.25">
      <c r="A382" s="64"/>
      <c r="B382" s="8"/>
      <c r="C382" s="8"/>
      <c r="D382" s="8"/>
      <c r="E382" s="8"/>
      <c r="F382" s="8"/>
      <c r="G382" s="8"/>
    </row>
    <row r="383" spans="1:7" s="4" customFormat="1" x14ac:dyDescent="0.25">
      <c r="A383" s="64"/>
      <c r="B383" s="8"/>
      <c r="C383" s="8"/>
      <c r="D383" s="8"/>
      <c r="E383" s="8"/>
      <c r="F383" s="8"/>
      <c r="G383" s="8"/>
    </row>
    <row r="384" spans="1:7" s="4" customFormat="1" x14ac:dyDescent="0.25">
      <c r="A384" s="64"/>
      <c r="B384" s="8"/>
      <c r="C384" s="8"/>
      <c r="D384" s="8"/>
      <c r="E384" s="8"/>
      <c r="F384" s="8"/>
      <c r="G384" s="8"/>
    </row>
    <row r="385" spans="1:7" s="4" customFormat="1" x14ac:dyDescent="0.25">
      <c r="A385" s="64"/>
      <c r="B385" s="8"/>
      <c r="C385" s="8"/>
      <c r="D385" s="8"/>
      <c r="E385" s="8"/>
      <c r="F385" s="8"/>
      <c r="G385" s="8"/>
    </row>
    <row r="386" spans="1:7" s="4" customFormat="1" x14ac:dyDescent="0.25">
      <c r="A386" s="64"/>
      <c r="B386" s="8"/>
      <c r="C386" s="8"/>
      <c r="D386" s="8"/>
      <c r="E386" s="8"/>
      <c r="F386" s="8"/>
      <c r="G386" s="8"/>
    </row>
    <row r="387" spans="1:7" s="4" customFormat="1" x14ac:dyDescent="0.25">
      <c r="A387" s="64"/>
      <c r="B387" s="8"/>
      <c r="C387" s="8"/>
      <c r="D387" s="8"/>
      <c r="E387" s="8"/>
      <c r="F387" s="8"/>
      <c r="G387" s="8"/>
    </row>
    <row r="388" spans="1:7" s="4" customFormat="1" x14ac:dyDescent="0.25">
      <c r="A388" s="64"/>
      <c r="B388" s="8"/>
      <c r="C388" s="8"/>
      <c r="D388" s="8"/>
      <c r="E388" s="8"/>
      <c r="F388" s="8"/>
      <c r="G388" s="8"/>
    </row>
    <row r="389" spans="1:7" s="4" customFormat="1" x14ac:dyDescent="0.25">
      <c r="A389" s="64"/>
      <c r="B389" s="8"/>
      <c r="C389" s="8"/>
      <c r="D389" s="8"/>
      <c r="E389" s="8"/>
      <c r="F389" s="8"/>
      <c r="G389" s="8"/>
    </row>
    <row r="390" spans="1:7" s="4" customFormat="1" x14ac:dyDescent="0.25">
      <c r="A390" s="64"/>
      <c r="B390" s="8"/>
      <c r="C390" s="8"/>
      <c r="D390" s="8"/>
      <c r="E390" s="8"/>
      <c r="F390" s="8"/>
      <c r="G390" s="8"/>
    </row>
    <row r="391" spans="1:7" s="4" customFormat="1" x14ac:dyDescent="0.25">
      <c r="A391" s="64"/>
      <c r="B391" s="8"/>
      <c r="C391" s="8"/>
      <c r="D391" s="8"/>
      <c r="E391" s="8"/>
      <c r="F391" s="8"/>
      <c r="G391" s="8"/>
    </row>
    <row r="392" spans="1:7" s="4" customFormat="1" x14ac:dyDescent="0.25">
      <c r="A392" s="64"/>
      <c r="B392" s="8"/>
      <c r="C392" s="8"/>
      <c r="D392" s="8"/>
      <c r="E392" s="8"/>
      <c r="F392" s="8"/>
      <c r="G392" s="8"/>
    </row>
    <row r="393" spans="1:7" s="4" customFormat="1" x14ac:dyDescent="0.25">
      <c r="A393" s="64"/>
      <c r="B393" s="8"/>
      <c r="C393" s="8"/>
      <c r="D393" s="8"/>
      <c r="E393" s="8"/>
      <c r="F393" s="8"/>
      <c r="G393" s="8"/>
    </row>
    <row r="394" spans="1:7" s="4" customFormat="1" x14ac:dyDescent="0.25">
      <c r="A394" s="64"/>
      <c r="B394" s="8"/>
      <c r="C394" s="8"/>
      <c r="D394" s="8"/>
      <c r="E394" s="8"/>
      <c r="F394" s="8"/>
      <c r="G394" s="8"/>
    </row>
    <row r="395" spans="1:7" s="4" customFormat="1" x14ac:dyDescent="0.25">
      <c r="A395" s="64"/>
      <c r="B395" s="8"/>
      <c r="C395" s="8"/>
      <c r="D395" s="8"/>
      <c r="E395" s="8"/>
      <c r="F395" s="8"/>
      <c r="G395" s="8"/>
    </row>
    <row r="396" spans="1:7" s="4" customFormat="1" x14ac:dyDescent="0.25">
      <c r="A396" s="64"/>
      <c r="B396" s="8"/>
      <c r="C396" s="8"/>
      <c r="D396" s="8"/>
      <c r="E396" s="8"/>
      <c r="F396" s="8"/>
      <c r="G396" s="8"/>
    </row>
    <row r="397" spans="1:7" s="4" customFormat="1" x14ac:dyDescent="0.25">
      <c r="A397" s="64"/>
      <c r="B397" s="8"/>
      <c r="C397" s="8"/>
      <c r="D397" s="8"/>
      <c r="E397" s="8"/>
      <c r="F397" s="8"/>
      <c r="G397" s="8"/>
    </row>
    <row r="398" spans="1:7" s="4" customFormat="1" x14ac:dyDescent="0.25">
      <c r="A398" s="64"/>
      <c r="B398" s="8"/>
      <c r="C398" s="8"/>
      <c r="D398" s="8"/>
      <c r="E398" s="8"/>
      <c r="F398" s="8"/>
      <c r="G398" s="8"/>
    </row>
    <row r="399" spans="1:7" s="4" customFormat="1" x14ac:dyDescent="0.25">
      <c r="A399" s="64"/>
      <c r="B399" s="8"/>
      <c r="C399" s="8"/>
      <c r="D399" s="8"/>
      <c r="E399" s="8"/>
      <c r="F399" s="8"/>
      <c r="G399" s="8"/>
    </row>
    <row r="400" spans="1:7" s="4" customFormat="1" x14ac:dyDescent="0.25">
      <c r="A400" s="64"/>
      <c r="B400" s="8"/>
      <c r="C400" s="8"/>
      <c r="D400" s="8"/>
      <c r="E400" s="8"/>
      <c r="F400" s="8"/>
      <c r="G400" s="8"/>
    </row>
    <row r="401" spans="1:7" s="4" customFormat="1" x14ac:dyDescent="0.25">
      <c r="A401" s="64"/>
      <c r="B401" s="8"/>
      <c r="C401" s="8"/>
      <c r="D401" s="8"/>
      <c r="E401" s="8"/>
      <c r="F401" s="8"/>
      <c r="G401" s="8"/>
    </row>
    <row r="402" spans="1:7" s="4" customFormat="1" x14ac:dyDescent="0.25">
      <c r="A402" s="64"/>
      <c r="B402" s="8"/>
      <c r="C402" s="8"/>
      <c r="D402" s="8"/>
      <c r="E402" s="8"/>
      <c r="F402" s="8"/>
      <c r="G402" s="8"/>
    </row>
    <row r="403" spans="1:7" s="4" customFormat="1" x14ac:dyDescent="0.25">
      <c r="A403" s="64"/>
      <c r="B403" s="8"/>
      <c r="C403" s="8"/>
      <c r="D403" s="8"/>
      <c r="E403" s="8"/>
      <c r="F403" s="8"/>
      <c r="G403" s="8"/>
    </row>
    <row r="404" spans="1:7" s="4" customFormat="1" x14ac:dyDescent="0.25">
      <c r="A404" s="64"/>
      <c r="B404" s="8"/>
      <c r="C404" s="8"/>
      <c r="D404" s="8"/>
      <c r="E404" s="8"/>
      <c r="F404" s="8"/>
      <c r="G404" s="8"/>
    </row>
    <row r="405" spans="1:7" s="4" customFormat="1" x14ac:dyDescent="0.25">
      <c r="A405" s="64"/>
      <c r="B405" s="8"/>
      <c r="C405" s="8"/>
      <c r="D405" s="8"/>
      <c r="E405" s="8"/>
      <c r="F405" s="8"/>
      <c r="G405" s="8"/>
    </row>
    <row r="406" spans="1:7" s="4" customFormat="1" x14ac:dyDescent="0.25">
      <c r="A406" s="64"/>
      <c r="B406" s="8"/>
      <c r="C406" s="8"/>
      <c r="D406" s="8"/>
      <c r="E406" s="8"/>
      <c r="F406" s="8"/>
      <c r="G406" s="8"/>
    </row>
    <row r="407" spans="1:7" s="4" customFormat="1" x14ac:dyDescent="0.25">
      <c r="A407" s="64"/>
      <c r="B407" s="8"/>
      <c r="C407" s="8"/>
      <c r="D407" s="8"/>
      <c r="E407" s="8"/>
      <c r="F407" s="8"/>
      <c r="G407" s="8"/>
    </row>
    <row r="408" spans="1:7" s="4" customFormat="1" x14ac:dyDescent="0.25">
      <c r="A408" s="64"/>
      <c r="B408" s="8"/>
      <c r="C408" s="8"/>
      <c r="D408" s="8"/>
      <c r="E408" s="8"/>
      <c r="F408" s="8"/>
      <c r="G408" s="8"/>
    </row>
    <row r="409" spans="1:7" s="4" customFormat="1" x14ac:dyDescent="0.25">
      <c r="A409" s="64"/>
      <c r="B409" s="8"/>
      <c r="C409" s="8"/>
      <c r="D409" s="8"/>
      <c r="E409" s="8"/>
      <c r="F409" s="8"/>
      <c r="G409" s="8"/>
    </row>
    <row r="410" spans="1:7" s="4" customFormat="1" x14ac:dyDescent="0.25">
      <c r="A410" s="64"/>
      <c r="B410" s="8"/>
      <c r="C410" s="8"/>
      <c r="D410" s="8"/>
      <c r="E410" s="8"/>
      <c r="F410" s="8"/>
      <c r="G410" s="8"/>
    </row>
    <row r="411" spans="1:7" s="4" customFormat="1" x14ac:dyDescent="0.25">
      <c r="A411" s="64"/>
      <c r="B411" s="8"/>
      <c r="C411" s="8"/>
      <c r="D411" s="8"/>
      <c r="E411" s="8"/>
      <c r="F411" s="8"/>
      <c r="G411" s="8"/>
    </row>
    <row r="412" spans="1:7" s="4" customFormat="1" x14ac:dyDescent="0.25">
      <c r="A412" s="64"/>
      <c r="B412" s="8"/>
      <c r="C412" s="8"/>
      <c r="D412" s="8"/>
      <c r="E412" s="8"/>
      <c r="F412" s="8"/>
      <c r="G412" s="8"/>
    </row>
    <row r="413" spans="1:7" s="4" customFormat="1" x14ac:dyDescent="0.25">
      <c r="A413" s="64"/>
      <c r="B413" s="8"/>
      <c r="C413" s="8"/>
      <c r="D413" s="8"/>
      <c r="E413" s="8"/>
      <c r="F413" s="8"/>
      <c r="G413" s="8"/>
    </row>
    <row r="414" spans="1:7" s="4" customFormat="1" x14ac:dyDescent="0.25">
      <c r="A414" s="64"/>
      <c r="B414" s="8"/>
      <c r="C414" s="8"/>
      <c r="D414" s="8"/>
      <c r="E414" s="8"/>
      <c r="F414" s="8"/>
      <c r="G414" s="8"/>
    </row>
    <row r="415" spans="1:7" s="4" customFormat="1" x14ac:dyDescent="0.25">
      <c r="A415" s="64"/>
      <c r="B415" s="8"/>
      <c r="C415" s="8"/>
      <c r="D415" s="8"/>
      <c r="E415" s="8"/>
      <c r="F415" s="8"/>
      <c r="G415" s="8"/>
    </row>
    <row r="416" spans="1:7" s="4" customFormat="1" x14ac:dyDescent="0.25">
      <c r="A416" s="64"/>
      <c r="B416" s="8"/>
      <c r="C416" s="8"/>
      <c r="D416" s="8"/>
      <c r="E416" s="8"/>
      <c r="F416" s="8"/>
      <c r="G416" s="8"/>
    </row>
    <row r="417" spans="1:7" s="4" customFormat="1" x14ac:dyDescent="0.25">
      <c r="A417" s="64"/>
      <c r="B417" s="8"/>
      <c r="C417" s="8"/>
      <c r="D417" s="8"/>
      <c r="E417" s="8"/>
      <c r="F417" s="8"/>
      <c r="G417" s="8"/>
    </row>
    <row r="418" spans="1:7" s="4" customFormat="1" x14ac:dyDescent="0.25">
      <c r="A418" s="64"/>
      <c r="B418" s="8"/>
      <c r="C418" s="8"/>
      <c r="D418" s="8"/>
      <c r="E418" s="8"/>
      <c r="F418" s="8"/>
      <c r="G418" s="8"/>
    </row>
    <row r="419" spans="1:7" s="4" customFormat="1" x14ac:dyDescent="0.25">
      <c r="A419" s="64"/>
      <c r="B419" s="8"/>
      <c r="C419" s="8"/>
      <c r="D419" s="8"/>
      <c r="E419" s="8"/>
      <c r="F419" s="8"/>
      <c r="G419" s="8"/>
    </row>
    <row r="420" spans="1:7" s="4" customFormat="1" x14ac:dyDescent="0.25">
      <c r="A420" s="64"/>
      <c r="B420" s="8"/>
      <c r="C420" s="8"/>
      <c r="D420" s="8"/>
      <c r="E420" s="8"/>
      <c r="F420" s="8"/>
      <c r="G420" s="8"/>
    </row>
    <row r="421" spans="1:7" s="4" customFormat="1" x14ac:dyDescent="0.25">
      <c r="A421" s="64"/>
      <c r="B421" s="8"/>
      <c r="C421" s="8"/>
      <c r="D421" s="8"/>
      <c r="E421" s="8"/>
      <c r="F421" s="8"/>
      <c r="G421" s="8"/>
    </row>
    <row r="422" spans="1:7" s="4" customFormat="1" x14ac:dyDescent="0.25">
      <c r="A422" s="64"/>
      <c r="B422" s="8"/>
      <c r="C422" s="8"/>
      <c r="D422" s="8"/>
      <c r="E422" s="8"/>
      <c r="F422" s="8"/>
      <c r="G422" s="8"/>
    </row>
    <row r="423" spans="1:7" s="4" customFormat="1" x14ac:dyDescent="0.25">
      <c r="A423" s="64"/>
      <c r="B423" s="8"/>
      <c r="C423" s="8"/>
      <c r="D423" s="8"/>
      <c r="E423" s="8"/>
      <c r="F423" s="8"/>
      <c r="G423" s="8"/>
    </row>
    <row r="424" spans="1:7" s="4" customFormat="1" x14ac:dyDescent="0.25">
      <c r="A424" s="64"/>
      <c r="B424" s="8"/>
      <c r="C424" s="8"/>
      <c r="D424" s="8"/>
      <c r="E424" s="8"/>
      <c r="F424" s="8"/>
      <c r="G424" s="8"/>
    </row>
    <row r="425" spans="1:7" s="4" customFormat="1" x14ac:dyDescent="0.25">
      <c r="A425" s="64"/>
      <c r="B425" s="8"/>
      <c r="C425" s="8"/>
      <c r="D425" s="8"/>
      <c r="E425" s="8"/>
      <c r="F425" s="8"/>
      <c r="G425" s="8"/>
    </row>
    <row r="426" spans="1:7" s="4" customFormat="1" x14ac:dyDescent="0.25">
      <c r="A426" s="64"/>
      <c r="B426" s="8"/>
      <c r="C426" s="8"/>
      <c r="D426" s="8"/>
      <c r="E426" s="8"/>
      <c r="F426" s="8"/>
      <c r="G426" s="8"/>
    </row>
    <row r="427" spans="1:7" s="4" customFormat="1" x14ac:dyDescent="0.25">
      <c r="A427" s="64"/>
      <c r="B427" s="8"/>
      <c r="C427" s="8"/>
      <c r="D427" s="8"/>
      <c r="E427" s="8"/>
      <c r="F427" s="8"/>
      <c r="G427" s="8"/>
    </row>
    <row r="428" spans="1:7" s="4" customFormat="1" x14ac:dyDescent="0.25">
      <c r="A428" s="64"/>
      <c r="B428" s="8"/>
      <c r="C428" s="8"/>
      <c r="D428" s="8"/>
      <c r="E428" s="8"/>
      <c r="F428" s="8"/>
      <c r="G428" s="8"/>
    </row>
    <row r="429" spans="1:7" s="4" customFormat="1" x14ac:dyDescent="0.25">
      <c r="A429" s="64"/>
      <c r="B429" s="8"/>
      <c r="C429" s="8"/>
      <c r="D429" s="8"/>
      <c r="E429" s="8"/>
      <c r="F429" s="8"/>
      <c r="G429" s="8"/>
    </row>
    <row r="430" spans="1:7" s="4" customFormat="1" x14ac:dyDescent="0.25">
      <c r="A430" s="64"/>
      <c r="B430" s="8"/>
      <c r="C430" s="8"/>
      <c r="D430" s="8"/>
      <c r="E430" s="8"/>
      <c r="F430" s="8"/>
      <c r="G430" s="8"/>
    </row>
    <row r="431" spans="1:7" s="4" customFormat="1" x14ac:dyDescent="0.25">
      <c r="A431" s="64"/>
      <c r="B431" s="8"/>
      <c r="C431" s="8"/>
      <c r="D431" s="8"/>
      <c r="E431" s="8"/>
      <c r="F431" s="8"/>
      <c r="G431" s="8"/>
    </row>
    <row r="432" spans="1:7" s="4" customFormat="1" x14ac:dyDescent="0.25">
      <c r="A432" s="64"/>
      <c r="B432" s="8"/>
      <c r="C432" s="8"/>
      <c r="D432" s="8"/>
      <c r="E432" s="8"/>
      <c r="F432" s="8"/>
      <c r="G432" s="8"/>
    </row>
    <row r="433" spans="1:7" s="4" customFormat="1" x14ac:dyDescent="0.25">
      <c r="A433" s="64"/>
      <c r="B433" s="8"/>
      <c r="C433" s="8"/>
      <c r="D433" s="8"/>
      <c r="E433" s="8"/>
      <c r="F433" s="8"/>
      <c r="G433" s="8"/>
    </row>
    <row r="434" spans="1:7" s="4" customFormat="1" x14ac:dyDescent="0.25">
      <c r="A434" s="64"/>
      <c r="B434" s="8"/>
      <c r="C434" s="8"/>
      <c r="D434" s="8"/>
      <c r="E434" s="8"/>
      <c r="F434" s="8"/>
      <c r="G434" s="8"/>
    </row>
    <row r="435" spans="1:7" s="4" customFormat="1" x14ac:dyDescent="0.25">
      <c r="A435" s="64"/>
      <c r="B435" s="8"/>
      <c r="C435" s="8"/>
      <c r="D435" s="8"/>
      <c r="E435" s="8"/>
      <c r="F435" s="8"/>
      <c r="G435" s="8"/>
    </row>
    <row r="436" spans="1:7" s="4" customFormat="1" x14ac:dyDescent="0.25">
      <c r="A436" s="64"/>
      <c r="B436" s="8"/>
      <c r="C436" s="8"/>
      <c r="D436" s="8"/>
      <c r="E436" s="8"/>
      <c r="F436" s="8"/>
      <c r="G436" s="8"/>
    </row>
    <row r="437" spans="1:7" s="4" customFormat="1" x14ac:dyDescent="0.25">
      <c r="A437" s="64"/>
      <c r="B437" s="8"/>
      <c r="C437" s="8"/>
      <c r="D437" s="8"/>
      <c r="E437" s="8"/>
      <c r="F437" s="8"/>
      <c r="G437" s="8"/>
    </row>
    <row r="438" spans="1:7" s="4" customFormat="1" x14ac:dyDescent="0.25">
      <c r="A438" s="64"/>
      <c r="B438" s="8"/>
      <c r="C438" s="8"/>
      <c r="D438" s="8"/>
      <c r="E438" s="8"/>
      <c r="F438" s="8"/>
      <c r="G438" s="8"/>
    </row>
    <row r="439" spans="1:7" s="4" customFormat="1" x14ac:dyDescent="0.25">
      <c r="A439" s="64"/>
      <c r="B439" s="8"/>
      <c r="C439" s="8"/>
      <c r="D439" s="8"/>
      <c r="E439" s="8"/>
      <c r="F439" s="8"/>
      <c r="G439" s="8"/>
    </row>
    <row r="440" spans="1:7" s="4" customFormat="1" x14ac:dyDescent="0.25">
      <c r="A440" s="64"/>
      <c r="B440" s="8"/>
      <c r="C440" s="8"/>
      <c r="D440" s="8"/>
      <c r="E440" s="8"/>
      <c r="F440" s="8"/>
      <c r="G440" s="8"/>
    </row>
    <row r="441" spans="1:7" s="4" customFormat="1" x14ac:dyDescent="0.25">
      <c r="A441" s="64"/>
      <c r="B441" s="8"/>
      <c r="C441" s="8"/>
      <c r="D441" s="8"/>
      <c r="E441" s="8"/>
      <c r="F441" s="8"/>
      <c r="G441" s="8"/>
    </row>
    <row r="442" spans="1:7" s="4" customFormat="1" x14ac:dyDescent="0.25">
      <c r="A442" s="64"/>
      <c r="B442" s="8"/>
      <c r="C442" s="8"/>
      <c r="D442" s="8"/>
      <c r="E442" s="8"/>
      <c r="F442" s="8"/>
      <c r="G442" s="8"/>
    </row>
    <row r="443" spans="1:7" s="4" customFormat="1" x14ac:dyDescent="0.25">
      <c r="A443" s="64"/>
      <c r="B443" s="8"/>
      <c r="C443" s="8"/>
      <c r="D443" s="8"/>
      <c r="E443" s="8"/>
      <c r="F443" s="8"/>
      <c r="G443" s="8"/>
    </row>
    <row r="444" spans="1:7" s="4" customFormat="1" x14ac:dyDescent="0.25">
      <c r="A444" s="64"/>
      <c r="B444" s="8"/>
      <c r="C444" s="8"/>
      <c r="D444" s="8"/>
      <c r="E444" s="8"/>
      <c r="F444" s="8"/>
      <c r="G444" s="8"/>
    </row>
    <row r="445" spans="1:7" s="4" customFormat="1" x14ac:dyDescent="0.25">
      <c r="A445" s="64"/>
      <c r="B445" s="8"/>
      <c r="C445" s="8"/>
      <c r="D445" s="8"/>
      <c r="E445" s="8"/>
      <c r="F445" s="8"/>
      <c r="G445" s="8"/>
    </row>
    <row r="446" spans="1:7" s="4" customFormat="1" x14ac:dyDescent="0.25">
      <c r="A446" s="64"/>
      <c r="B446" s="8"/>
      <c r="C446" s="8"/>
      <c r="D446" s="8"/>
      <c r="E446" s="8"/>
      <c r="F446" s="8"/>
      <c r="G446" s="8"/>
    </row>
    <row r="447" spans="1:7" s="4" customFormat="1" x14ac:dyDescent="0.25">
      <c r="A447" s="64"/>
      <c r="B447" s="8"/>
      <c r="C447" s="8"/>
      <c r="D447" s="8"/>
      <c r="E447" s="8"/>
      <c r="F447" s="8"/>
      <c r="G447" s="8"/>
    </row>
    <row r="448" spans="1:7" s="4" customFormat="1" x14ac:dyDescent="0.25">
      <c r="A448" s="64"/>
      <c r="B448" s="8"/>
      <c r="C448" s="8"/>
      <c r="D448" s="8"/>
      <c r="E448" s="8"/>
      <c r="F448" s="8"/>
      <c r="G448" s="8"/>
    </row>
    <row r="449" spans="1:7" s="4" customFormat="1" x14ac:dyDescent="0.25">
      <c r="A449" s="64"/>
      <c r="B449" s="8"/>
      <c r="C449" s="8"/>
      <c r="D449" s="8"/>
      <c r="E449" s="8"/>
      <c r="F449" s="8"/>
      <c r="G449" s="8"/>
    </row>
    <row r="450" spans="1:7" s="4" customFormat="1" x14ac:dyDescent="0.25">
      <c r="A450" s="64"/>
      <c r="B450" s="8"/>
      <c r="C450" s="8"/>
      <c r="D450" s="8"/>
      <c r="E450" s="8"/>
      <c r="F450" s="8"/>
      <c r="G450" s="8"/>
    </row>
    <row r="451" spans="1:7" s="4" customFormat="1" x14ac:dyDescent="0.25">
      <c r="A451" s="64"/>
      <c r="B451" s="8"/>
      <c r="C451" s="8"/>
      <c r="D451" s="8"/>
      <c r="E451" s="8"/>
      <c r="F451" s="8"/>
      <c r="G451" s="8"/>
    </row>
    <row r="452" spans="1:7" s="4" customFormat="1" x14ac:dyDescent="0.25">
      <c r="A452" s="64"/>
      <c r="B452" s="8"/>
      <c r="C452" s="8"/>
      <c r="D452" s="8"/>
      <c r="E452" s="8"/>
      <c r="F452" s="8"/>
      <c r="G452" s="8"/>
    </row>
    <row r="453" spans="1:7" s="4" customFormat="1" x14ac:dyDescent="0.25">
      <c r="A453" s="64"/>
      <c r="B453" s="8"/>
      <c r="C453" s="8"/>
      <c r="D453" s="8"/>
      <c r="E453" s="8"/>
      <c r="F453" s="8"/>
      <c r="G453" s="8"/>
    </row>
    <row r="454" spans="1:7" s="4" customFormat="1" x14ac:dyDescent="0.25">
      <c r="A454" s="64"/>
      <c r="B454" s="8"/>
      <c r="C454" s="8"/>
      <c r="D454" s="8"/>
      <c r="E454" s="8"/>
      <c r="F454" s="8"/>
      <c r="G454" s="8"/>
    </row>
    <row r="455" spans="1:7" s="4" customFormat="1" x14ac:dyDescent="0.25">
      <c r="A455" s="64"/>
      <c r="B455" s="8"/>
      <c r="C455" s="8"/>
      <c r="D455" s="8"/>
      <c r="E455" s="8"/>
      <c r="F455" s="8"/>
      <c r="G455" s="8"/>
    </row>
    <row r="456" spans="1:7" s="4" customFormat="1" x14ac:dyDescent="0.25">
      <c r="A456" s="64"/>
      <c r="B456" s="8"/>
      <c r="C456" s="8"/>
      <c r="D456" s="8"/>
      <c r="E456" s="8"/>
      <c r="F456" s="8"/>
      <c r="G456" s="8"/>
    </row>
    <row r="457" spans="1:7" s="4" customFormat="1" x14ac:dyDescent="0.25">
      <c r="A457" s="64"/>
      <c r="B457" s="8"/>
      <c r="C457" s="8"/>
      <c r="D457" s="8"/>
      <c r="E457" s="8"/>
      <c r="F457" s="8"/>
      <c r="G457" s="8"/>
    </row>
    <row r="458" spans="1:7" s="4" customFormat="1" x14ac:dyDescent="0.25">
      <c r="A458" s="64"/>
      <c r="B458" s="8"/>
      <c r="C458" s="8"/>
      <c r="D458" s="8"/>
      <c r="E458" s="8"/>
      <c r="F458" s="8"/>
      <c r="G458" s="8"/>
    </row>
    <row r="459" spans="1:7" s="4" customFormat="1" x14ac:dyDescent="0.25">
      <c r="A459" s="64"/>
      <c r="B459" s="8"/>
      <c r="C459" s="8"/>
      <c r="D459" s="8"/>
      <c r="E459" s="8"/>
      <c r="F459" s="8"/>
      <c r="G459" s="8"/>
    </row>
    <row r="460" spans="1:7" s="4" customFormat="1" x14ac:dyDescent="0.25">
      <c r="A460" s="64"/>
      <c r="B460" s="8"/>
      <c r="C460" s="8"/>
      <c r="D460" s="8"/>
      <c r="E460" s="8"/>
      <c r="F460" s="8"/>
      <c r="G460" s="8"/>
    </row>
    <row r="461" spans="1:7" s="4" customFormat="1" x14ac:dyDescent="0.25">
      <c r="A461" s="64"/>
      <c r="B461" s="8"/>
      <c r="C461" s="8"/>
      <c r="D461" s="8"/>
      <c r="E461" s="8"/>
      <c r="F461" s="8"/>
      <c r="G461" s="8"/>
    </row>
    <row r="462" spans="1:7" s="4" customFormat="1" x14ac:dyDescent="0.25">
      <c r="A462" s="64"/>
      <c r="B462" s="8"/>
      <c r="C462" s="8"/>
      <c r="D462" s="8"/>
      <c r="E462" s="8"/>
      <c r="F462" s="8"/>
      <c r="G462" s="8"/>
    </row>
    <row r="463" spans="1:7" s="4" customFormat="1" x14ac:dyDescent="0.25">
      <c r="A463" s="64"/>
      <c r="B463" s="8"/>
      <c r="C463" s="8"/>
      <c r="D463" s="8"/>
      <c r="E463" s="8"/>
      <c r="F463" s="8"/>
      <c r="G463" s="8"/>
    </row>
    <row r="464" spans="1:7" s="4" customFormat="1" x14ac:dyDescent="0.25">
      <c r="A464" s="64"/>
      <c r="B464" s="8"/>
      <c r="C464" s="8"/>
      <c r="D464" s="8"/>
      <c r="E464" s="8"/>
      <c r="F464" s="8"/>
      <c r="G464" s="8"/>
    </row>
    <row r="465" spans="1:7" s="4" customFormat="1" x14ac:dyDescent="0.25">
      <c r="A465" s="64"/>
      <c r="B465" s="8"/>
      <c r="C465" s="8"/>
      <c r="D465" s="8"/>
      <c r="E465" s="8"/>
      <c r="F465" s="8"/>
      <c r="G465" s="8"/>
    </row>
    <row r="466" spans="1:7" s="4" customFormat="1" x14ac:dyDescent="0.25">
      <c r="A466" s="64"/>
      <c r="B466" s="8"/>
      <c r="C466" s="8"/>
      <c r="D466" s="8"/>
      <c r="E466" s="8"/>
      <c r="F466" s="8"/>
      <c r="G466" s="8"/>
    </row>
    <row r="467" spans="1:7" s="4" customFormat="1" x14ac:dyDescent="0.25">
      <c r="A467" s="64"/>
      <c r="B467" s="8"/>
      <c r="C467" s="8"/>
      <c r="D467" s="8"/>
      <c r="E467" s="8"/>
      <c r="F467" s="8"/>
      <c r="G467" s="8"/>
    </row>
    <row r="468" spans="1:7" s="4" customFormat="1" x14ac:dyDescent="0.25">
      <c r="A468" s="64"/>
      <c r="B468" s="8"/>
      <c r="C468" s="8"/>
      <c r="D468" s="8"/>
      <c r="E468" s="8"/>
      <c r="F468" s="8"/>
      <c r="G468" s="8"/>
    </row>
    <row r="469" spans="1:7" s="4" customFormat="1" x14ac:dyDescent="0.25">
      <c r="A469" s="64"/>
      <c r="B469" s="8"/>
      <c r="C469" s="8"/>
      <c r="D469" s="8"/>
      <c r="E469" s="8"/>
      <c r="F469" s="8"/>
      <c r="G469" s="8"/>
    </row>
    <row r="470" spans="1:7" s="4" customFormat="1" x14ac:dyDescent="0.25">
      <c r="A470" s="64"/>
      <c r="B470" s="8"/>
      <c r="C470" s="8"/>
      <c r="D470" s="8"/>
      <c r="E470" s="8"/>
      <c r="F470" s="8"/>
      <c r="G470" s="8"/>
    </row>
    <row r="471" spans="1:7" s="4" customFormat="1" x14ac:dyDescent="0.25">
      <c r="A471" s="64"/>
      <c r="B471" s="8"/>
      <c r="C471" s="8"/>
      <c r="D471" s="8"/>
      <c r="E471" s="8"/>
      <c r="F471" s="8"/>
      <c r="G471" s="8"/>
    </row>
    <row r="472" spans="1:7" s="4" customFormat="1" x14ac:dyDescent="0.25">
      <c r="A472" s="64"/>
      <c r="B472" s="8"/>
      <c r="C472" s="8"/>
      <c r="D472" s="8"/>
      <c r="E472" s="8"/>
      <c r="F472" s="8"/>
      <c r="G472" s="8"/>
    </row>
    <row r="473" spans="1:7" s="4" customFormat="1" x14ac:dyDescent="0.25">
      <c r="A473" s="64"/>
      <c r="B473" s="8"/>
      <c r="C473" s="8"/>
      <c r="D473" s="8"/>
      <c r="E473" s="8"/>
      <c r="F473" s="8"/>
      <c r="G473" s="8"/>
    </row>
    <row r="474" spans="1:7" s="4" customFormat="1" x14ac:dyDescent="0.25">
      <c r="A474" s="64"/>
      <c r="B474" s="8"/>
      <c r="C474" s="8"/>
      <c r="D474" s="8"/>
      <c r="E474" s="8"/>
      <c r="F474" s="8"/>
      <c r="G474" s="8"/>
    </row>
    <row r="475" spans="1:7" s="4" customFormat="1" x14ac:dyDescent="0.25">
      <c r="A475" s="64"/>
      <c r="B475" s="8"/>
      <c r="C475" s="8"/>
      <c r="D475" s="8"/>
      <c r="E475" s="8"/>
      <c r="F475" s="8"/>
      <c r="G475" s="8"/>
    </row>
    <row r="476" spans="1:7" s="4" customFormat="1" x14ac:dyDescent="0.25">
      <c r="A476" s="64"/>
      <c r="B476" s="8"/>
      <c r="C476" s="8"/>
      <c r="D476" s="8"/>
      <c r="E476" s="8"/>
      <c r="F476" s="8"/>
      <c r="G476" s="8"/>
    </row>
    <row r="477" spans="1:7" s="4" customFormat="1" x14ac:dyDescent="0.25">
      <c r="A477" s="64"/>
      <c r="B477" s="8"/>
      <c r="C477" s="8"/>
      <c r="D477" s="8"/>
      <c r="E477" s="8"/>
      <c r="F477" s="8"/>
      <c r="G477" s="8"/>
    </row>
    <row r="478" spans="1:7" s="4" customFormat="1" x14ac:dyDescent="0.25">
      <c r="A478" s="64"/>
      <c r="B478" s="8"/>
      <c r="C478" s="8"/>
      <c r="D478" s="8"/>
      <c r="E478" s="8"/>
      <c r="F478" s="8"/>
      <c r="G478" s="8"/>
    </row>
    <row r="479" spans="1:7" s="4" customFormat="1" x14ac:dyDescent="0.25">
      <c r="A479" s="64"/>
      <c r="B479" s="8"/>
      <c r="C479" s="8"/>
      <c r="D479" s="8"/>
      <c r="E479" s="8"/>
      <c r="F479" s="8"/>
      <c r="G479" s="8"/>
    </row>
    <row r="480" spans="1:7" s="4" customFormat="1" x14ac:dyDescent="0.25">
      <c r="A480" s="64"/>
      <c r="B480" s="8"/>
      <c r="C480" s="8"/>
      <c r="D480" s="8"/>
      <c r="E480" s="8"/>
      <c r="F480" s="8"/>
      <c r="G480" s="8"/>
    </row>
    <row r="481" spans="1:7" s="4" customFormat="1" x14ac:dyDescent="0.25">
      <c r="A481" s="64"/>
      <c r="B481" s="8"/>
      <c r="C481" s="8"/>
      <c r="D481" s="8"/>
      <c r="E481" s="8"/>
      <c r="F481" s="8"/>
      <c r="G481" s="8"/>
    </row>
    <row r="482" spans="1:7" s="4" customFormat="1" x14ac:dyDescent="0.25">
      <c r="A482" s="64"/>
      <c r="B482" s="8"/>
      <c r="C482" s="8"/>
      <c r="D482" s="8"/>
      <c r="E482" s="8"/>
      <c r="F482" s="8"/>
      <c r="G482" s="8"/>
    </row>
    <row r="483" spans="1:7" s="4" customFormat="1" x14ac:dyDescent="0.25">
      <c r="A483" s="64"/>
      <c r="B483" s="8"/>
      <c r="C483" s="8"/>
      <c r="D483" s="8"/>
      <c r="E483" s="8"/>
      <c r="F483" s="8"/>
      <c r="G483" s="8"/>
    </row>
    <row r="484" spans="1:7" s="4" customFormat="1" x14ac:dyDescent="0.25">
      <c r="A484" s="64"/>
      <c r="B484" s="8"/>
      <c r="C484" s="8"/>
      <c r="D484" s="8"/>
      <c r="E484" s="8"/>
      <c r="F484" s="8"/>
      <c r="G484" s="8"/>
    </row>
    <row r="485" spans="1:7" s="4" customFormat="1" x14ac:dyDescent="0.25">
      <c r="A485" s="64"/>
      <c r="B485" s="8"/>
      <c r="C485" s="8"/>
      <c r="D485" s="8"/>
      <c r="E485" s="8"/>
      <c r="F485" s="8"/>
      <c r="G485" s="8"/>
    </row>
    <row r="486" spans="1:7" s="4" customFormat="1" x14ac:dyDescent="0.25">
      <c r="A486" s="64"/>
      <c r="B486" s="8"/>
      <c r="C486" s="8"/>
      <c r="D486" s="8"/>
      <c r="E486" s="8"/>
      <c r="F486" s="8"/>
      <c r="G486" s="8"/>
    </row>
    <row r="487" spans="1:7" s="4" customFormat="1" x14ac:dyDescent="0.25">
      <c r="A487" s="64"/>
      <c r="B487" s="8"/>
      <c r="C487" s="8"/>
      <c r="D487" s="8"/>
      <c r="E487" s="8"/>
      <c r="F487" s="8"/>
      <c r="G487" s="8"/>
    </row>
    <row r="488" spans="1:7" s="4" customFormat="1" x14ac:dyDescent="0.25">
      <c r="A488" s="64"/>
      <c r="B488" s="8"/>
      <c r="C488" s="8"/>
      <c r="D488" s="8"/>
      <c r="E488" s="8"/>
      <c r="F488" s="8"/>
      <c r="G488" s="8"/>
    </row>
    <row r="489" spans="1:7" s="4" customFormat="1" x14ac:dyDescent="0.25">
      <c r="A489" s="64"/>
      <c r="B489" s="8"/>
      <c r="C489" s="8"/>
      <c r="D489" s="8"/>
      <c r="E489" s="8"/>
      <c r="F489" s="8"/>
      <c r="G489" s="8"/>
    </row>
    <row r="490" spans="1:7" s="4" customFormat="1" x14ac:dyDescent="0.25">
      <c r="A490" s="64"/>
      <c r="B490" s="8"/>
      <c r="C490" s="8"/>
      <c r="D490" s="8"/>
      <c r="E490" s="8"/>
      <c r="F490" s="8"/>
      <c r="G490" s="8"/>
    </row>
    <row r="491" spans="1:7" s="4" customFormat="1" x14ac:dyDescent="0.25">
      <c r="A491" s="64"/>
      <c r="B491" s="8"/>
      <c r="C491" s="8"/>
      <c r="D491" s="8"/>
      <c r="E491" s="8"/>
      <c r="F491" s="8"/>
      <c r="G491" s="8"/>
    </row>
    <row r="492" spans="1:7" s="4" customFormat="1" x14ac:dyDescent="0.25">
      <c r="A492" s="64"/>
      <c r="B492" s="8"/>
      <c r="C492" s="8"/>
      <c r="D492" s="8"/>
      <c r="E492" s="8"/>
      <c r="F492" s="8"/>
      <c r="G492" s="8"/>
    </row>
    <row r="493" spans="1:7" s="4" customFormat="1" x14ac:dyDescent="0.25">
      <c r="A493" s="64"/>
      <c r="B493" s="8"/>
      <c r="C493" s="8"/>
      <c r="D493" s="8"/>
      <c r="E493" s="8"/>
      <c r="F493" s="8"/>
      <c r="G493" s="8"/>
    </row>
    <row r="494" spans="1:7" s="4" customFormat="1" x14ac:dyDescent="0.25">
      <c r="A494" s="64"/>
      <c r="B494" s="8"/>
      <c r="C494" s="8"/>
      <c r="D494" s="8"/>
      <c r="E494" s="8"/>
      <c r="F494" s="8"/>
      <c r="G494" s="8"/>
    </row>
    <row r="495" spans="1:7" s="4" customFormat="1" x14ac:dyDescent="0.25">
      <c r="A495" s="64"/>
      <c r="B495" s="8"/>
      <c r="C495" s="8"/>
      <c r="D495" s="8"/>
      <c r="E495" s="8"/>
      <c r="F495" s="8"/>
      <c r="G495" s="8"/>
    </row>
    <row r="496" spans="1:7" s="4" customFormat="1" x14ac:dyDescent="0.25">
      <c r="A496" s="64"/>
      <c r="B496" s="8"/>
      <c r="C496" s="8"/>
      <c r="D496" s="8"/>
      <c r="E496" s="8"/>
      <c r="F496" s="8"/>
      <c r="G496" s="8"/>
    </row>
    <row r="497" spans="1:7" s="4" customFormat="1" x14ac:dyDescent="0.25">
      <c r="A497" s="64"/>
      <c r="B497" s="8"/>
      <c r="C497" s="8"/>
      <c r="D497" s="8"/>
      <c r="E497" s="8"/>
      <c r="F497" s="8"/>
      <c r="G497" s="8"/>
    </row>
    <row r="498" spans="1:7" s="4" customFormat="1" x14ac:dyDescent="0.25">
      <c r="A498" s="64"/>
      <c r="B498" s="8"/>
      <c r="C498" s="8"/>
      <c r="D498" s="8"/>
      <c r="E498" s="8"/>
      <c r="F498" s="8"/>
      <c r="G498" s="8"/>
    </row>
    <row r="499" spans="1:7" s="4" customFormat="1" x14ac:dyDescent="0.25">
      <c r="A499" s="64"/>
      <c r="B499" s="8"/>
      <c r="C499" s="8"/>
      <c r="D499" s="8"/>
      <c r="E499" s="8"/>
      <c r="F499" s="8"/>
      <c r="G499" s="8"/>
    </row>
    <row r="500" spans="1:7" s="4" customFormat="1" x14ac:dyDescent="0.25">
      <c r="A500" s="64"/>
      <c r="B500" s="8"/>
      <c r="C500" s="8"/>
      <c r="D500" s="8"/>
      <c r="E500" s="8"/>
      <c r="F500" s="8"/>
      <c r="G500" s="8"/>
    </row>
    <row r="501" spans="1:7" s="4" customFormat="1" x14ac:dyDescent="0.25">
      <c r="A501" s="64"/>
      <c r="B501" s="8"/>
      <c r="C501" s="8"/>
      <c r="D501" s="8"/>
      <c r="E501" s="8"/>
      <c r="F501" s="8"/>
      <c r="G501" s="8"/>
    </row>
    <row r="502" spans="1:7" s="4" customFormat="1" x14ac:dyDescent="0.25">
      <c r="A502" s="64"/>
      <c r="B502" s="8"/>
      <c r="C502" s="8"/>
      <c r="D502" s="8"/>
      <c r="E502" s="8"/>
      <c r="F502" s="8"/>
      <c r="G502" s="8"/>
    </row>
    <row r="503" spans="1:7" s="4" customFormat="1" x14ac:dyDescent="0.25">
      <c r="A503" s="64"/>
      <c r="B503" s="8"/>
      <c r="C503" s="8"/>
      <c r="D503" s="8"/>
      <c r="E503" s="8"/>
      <c r="F503" s="8"/>
      <c r="G503" s="8"/>
    </row>
    <row r="504" spans="1:7" s="4" customFormat="1" x14ac:dyDescent="0.25">
      <c r="A504" s="64"/>
      <c r="B504" s="8"/>
      <c r="C504" s="8"/>
      <c r="D504" s="8"/>
      <c r="E504" s="8"/>
      <c r="F504" s="8"/>
      <c r="G504" s="8"/>
    </row>
    <row r="505" spans="1:7" s="4" customFormat="1" x14ac:dyDescent="0.25">
      <c r="A505" s="64"/>
      <c r="B505" s="8"/>
      <c r="C505" s="8"/>
      <c r="D505" s="8"/>
      <c r="E505" s="8"/>
      <c r="F505" s="8"/>
      <c r="G505" s="8"/>
    </row>
    <row r="506" spans="1:7" s="4" customFormat="1" x14ac:dyDescent="0.25">
      <c r="A506" s="64"/>
      <c r="B506" s="8"/>
      <c r="C506" s="8"/>
      <c r="D506" s="8"/>
      <c r="E506" s="8"/>
      <c r="F506" s="8"/>
      <c r="G506" s="8"/>
    </row>
    <row r="507" spans="1:7" s="4" customFormat="1" x14ac:dyDescent="0.25">
      <c r="A507" s="64"/>
      <c r="B507" s="8"/>
      <c r="C507" s="8"/>
      <c r="D507" s="8"/>
      <c r="E507" s="8"/>
      <c r="F507" s="8"/>
      <c r="G507" s="8"/>
    </row>
    <row r="508" spans="1:7" s="4" customFormat="1" x14ac:dyDescent="0.25">
      <c r="A508" s="64"/>
      <c r="B508" s="8"/>
      <c r="C508" s="8"/>
      <c r="D508" s="8"/>
      <c r="E508" s="8"/>
      <c r="F508" s="8"/>
      <c r="G508" s="8"/>
    </row>
    <row r="509" spans="1:7" s="4" customFormat="1" x14ac:dyDescent="0.25">
      <c r="A509" s="64"/>
      <c r="B509" s="8"/>
      <c r="C509" s="8"/>
      <c r="D509" s="8"/>
      <c r="E509" s="8"/>
      <c r="F509" s="8"/>
      <c r="G509" s="8"/>
    </row>
    <row r="510" spans="1:7" s="4" customFormat="1" x14ac:dyDescent="0.25">
      <c r="A510" s="64"/>
      <c r="B510" s="8"/>
      <c r="C510" s="8"/>
      <c r="D510" s="8"/>
      <c r="E510" s="8"/>
      <c r="F510" s="8"/>
      <c r="G510" s="8"/>
    </row>
    <row r="511" spans="1:7" s="4" customFormat="1" x14ac:dyDescent="0.25">
      <c r="A511" s="64"/>
      <c r="B511" s="8"/>
      <c r="C511" s="8"/>
      <c r="D511" s="8"/>
      <c r="E511" s="8"/>
      <c r="F511" s="8"/>
      <c r="G511" s="8"/>
    </row>
    <row r="512" spans="1:7" s="4" customFormat="1" x14ac:dyDescent="0.25">
      <c r="A512" s="64"/>
      <c r="B512" s="8"/>
      <c r="C512" s="8"/>
      <c r="D512" s="8"/>
      <c r="E512" s="8"/>
      <c r="F512" s="8"/>
      <c r="G512" s="8"/>
    </row>
    <row r="513" spans="1:7" s="4" customFormat="1" x14ac:dyDescent="0.25">
      <c r="A513" s="64"/>
      <c r="B513" s="8"/>
      <c r="C513" s="8"/>
      <c r="D513" s="8"/>
      <c r="E513" s="8"/>
      <c r="F513" s="8"/>
      <c r="G513" s="8"/>
    </row>
    <row r="514" spans="1:7" s="4" customFormat="1" x14ac:dyDescent="0.25">
      <c r="A514" s="64"/>
      <c r="B514" s="8"/>
      <c r="C514" s="8"/>
      <c r="D514" s="8"/>
      <c r="E514" s="8"/>
      <c r="F514" s="8"/>
      <c r="G514" s="8"/>
    </row>
    <row r="515" spans="1:7" s="4" customFormat="1" x14ac:dyDescent="0.25">
      <c r="A515" s="64"/>
      <c r="B515" s="8"/>
      <c r="C515" s="8"/>
      <c r="D515" s="8"/>
      <c r="E515" s="8"/>
      <c r="F515" s="8"/>
      <c r="G515" s="8"/>
    </row>
    <row r="516" spans="1:7" s="4" customFormat="1" x14ac:dyDescent="0.25">
      <c r="A516" s="64"/>
      <c r="B516" s="8"/>
      <c r="C516" s="8"/>
      <c r="D516" s="8"/>
      <c r="E516" s="8"/>
      <c r="F516" s="8"/>
      <c r="G516" s="8"/>
    </row>
    <row r="517" spans="1:7" s="4" customFormat="1" x14ac:dyDescent="0.25">
      <c r="A517" s="64"/>
      <c r="B517" s="8"/>
      <c r="C517" s="8"/>
      <c r="D517" s="8"/>
      <c r="E517" s="8"/>
      <c r="F517" s="8"/>
      <c r="G517" s="8"/>
    </row>
    <row r="518" spans="1:7" s="4" customFormat="1" x14ac:dyDescent="0.25">
      <c r="A518" s="64"/>
      <c r="B518" s="8"/>
      <c r="C518" s="8"/>
      <c r="D518" s="8"/>
      <c r="E518" s="8"/>
      <c r="F518" s="8"/>
      <c r="G518" s="8"/>
    </row>
    <row r="519" spans="1:7" s="4" customFormat="1" x14ac:dyDescent="0.25">
      <c r="A519" s="64"/>
      <c r="B519" s="8"/>
      <c r="C519" s="8"/>
      <c r="D519" s="8"/>
      <c r="E519" s="8"/>
      <c r="F519" s="8"/>
      <c r="G519" s="8"/>
    </row>
    <row r="520" spans="1:7" s="4" customFormat="1" x14ac:dyDescent="0.25">
      <c r="A520" s="64"/>
      <c r="B520" s="8"/>
      <c r="C520" s="8"/>
      <c r="D520" s="8"/>
      <c r="E520" s="8"/>
      <c r="F520" s="8"/>
      <c r="G520" s="8"/>
    </row>
    <row r="521" spans="1:7" s="4" customFormat="1" x14ac:dyDescent="0.25">
      <c r="A521" s="64"/>
      <c r="B521" s="8"/>
      <c r="C521" s="8"/>
      <c r="D521" s="8"/>
      <c r="E521" s="8"/>
      <c r="F521" s="8"/>
      <c r="G521" s="8"/>
    </row>
    <row r="522" spans="1:7" s="4" customFormat="1" x14ac:dyDescent="0.25">
      <c r="A522" s="64"/>
      <c r="B522" s="8"/>
      <c r="C522" s="8"/>
      <c r="D522" s="8"/>
      <c r="E522" s="8"/>
      <c r="F522" s="8"/>
      <c r="G522" s="8"/>
    </row>
    <row r="523" spans="1:7" s="4" customFormat="1" x14ac:dyDescent="0.25">
      <c r="A523" s="64"/>
      <c r="B523" s="8"/>
      <c r="C523" s="8"/>
      <c r="D523" s="8"/>
      <c r="E523" s="8"/>
      <c r="F523" s="8"/>
      <c r="G523" s="8"/>
    </row>
    <row r="524" spans="1:7" s="4" customFormat="1" x14ac:dyDescent="0.25">
      <c r="A524" s="64"/>
      <c r="B524" s="8"/>
      <c r="C524" s="8"/>
      <c r="D524" s="8"/>
      <c r="E524" s="8"/>
      <c r="F524" s="8"/>
      <c r="G524" s="8"/>
    </row>
    <row r="525" spans="1:7" s="4" customFormat="1" x14ac:dyDescent="0.25">
      <c r="A525" s="64"/>
      <c r="B525" s="8"/>
      <c r="C525" s="8"/>
      <c r="D525" s="8"/>
      <c r="E525" s="8"/>
      <c r="F525" s="8"/>
      <c r="G525" s="8"/>
    </row>
    <row r="526" spans="1:7" s="4" customFormat="1" x14ac:dyDescent="0.25">
      <c r="A526" s="64"/>
      <c r="B526" s="8"/>
      <c r="C526" s="8"/>
      <c r="D526" s="8"/>
      <c r="E526" s="8"/>
      <c r="F526" s="8"/>
      <c r="G526" s="8"/>
    </row>
    <row r="527" spans="1:7" s="4" customFormat="1" x14ac:dyDescent="0.25">
      <c r="A527" s="64"/>
      <c r="B527" s="8"/>
      <c r="C527" s="8"/>
      <c r="D527" s="8"/>
      <c r="E527" s="8"/>
      <c r="F527" s="8"/>
      <c r="G527" s="8"/>
    </row>
    <row r="528" spans="1:7" s="4" customFormat="1" x14ac:dyDescent="0.25">
      <c r="A528" s="64"/>
      <c r="B528" s="8"/>
      <c r="C528" s="8"/>
      <c r="D528" s="8"/>
      <c r="E528" s="8"/>
      <c r="F528" s="8"/>
      <c r="G528" s="8"/>
    </row>
    <row r="529" spans="1:7" s="4" customFormat="1" x14ac:dyDescent="0.25">
      <c r="A529" s="64"/>
      <c r="B529" s="8"/>
      <c r="C529" s="8"/>
      <c r="D529" s="8"/>
      <c r="E529" s="8"/>
      <c r="F529" s="8"/>
      <c r="G529" s="8"/>
    </row>
    <row r="530" spans="1:7" s="4" customFormat="1" x14ac:dyDescent="0.25">
      <c r="A530" s="64"/>
      <c r="B530" s="8"/>
      <c r="C530" s="8"/>
      <c r="D530" s="8"/>
      <c r="E530" s="8"/>
      <c r="F530" s="8"/>
      <c r="G530" s="8"/>
    </row>
    <row r="531" spans="1:7" s="4" customFormat="1" x14ac:dyDescent="0.25">
      <c r="A531" s="64"/>
      <c r="B531" s="8"/>
      <c r="C531" s="8"/>
      <c r="D531" s="8"/>
      <c r="E531" s="8"/>
      <c r="F531" s="8"/>
      <c r="G531" s="8"/>
    </row>
    <row r="532" spans="1:7" s="4" customFormat="1" x14ac:dyDescent="0.25">
      <c r="A532" s="64"/>
      <c r="B532" s="8"/>
      <c r="C532" s="8"/>
      <c r="D532" s="8"/>
      <c r="E532" s="8"/>
      <c r="F532" s="8"/>
      <c r="G532" s="8"/>
    </row>
    <row r="533" spans="1:7" s="4" customFormat="1" x14ac:dyDescent="0.25">
      <c r="A533" s="64"/>
      <c r="B533" s="8"/>
      <c r="C533" s="8"/>
      <c r="D533" s="8"/>
      <c r="E533" s="8"/>
      <c r="F533" s="8"/>
      <c r="G533" s="8"/>
    </row>
    <row r="534" spans="1:7" s="4" customFormat="1" x14ac:dyDescent="0.25">
      <c r="A534" s="64"/>
      <c r="B534" s="8"/>
      <c r="C534" s="8"/>
      <c r="D534" s="8"/>
      <c r="E534" s="8"/>
      <c r="F534" s="8"/>
      <c r="G534" s="8"/>
    </row>
    <row r="535" spans="1:7" s="4" customFormat="1" x14ac:dyDescent="0.25">
      <c r="A535" s="64"/>
      <c r="B535" s="8"/>
      <c r="C535" s="8"/>
      <c r="D535" s="8"/>
      <c r="E535" s="8"/>
      <c r="F535" s="8"/>
      <c r="G535" s="8"/>
    </row>
    <row r="536" spans="1:7" s="4" customFormat="1" x14ac:dyDescent="0.25">
      <c r="A536" s="64"/>
      <c r="B536" s="8"/>
      <c r="C536" s="8"/>
      <c r="D536" s="8"/>
      <c r="E536" s="8"/>
      <c r="F536" s="8"/>
      <c r="G536" s="8"/>
    </row>
    <row r="537" spans="1:7" s="4" customFormat="1" x14ac:dyDescent="0.25">
      <c r="A537" s="64"/>
      <c r="B537" s="8"/>
      <c r="C537" s="8"/>
      <c r="D537" s="8"/>
      <c r="E537" s="8"/>
      <c r="F537" s="8"/>
      <c r="G537" s="8"/>
    </row>
    <row r="538" spans="1:7" s="4" customFormat="1" x14ac:dyDescent="0.25">
      <c r="A538" s="64"/>
      <c r="B538" s="8"/>
      <c r="C538" s="8"/>
      <c r="D538" s="8"/>
      <c r="E538" s="8"/>
      <c r="F538" s="8"/>
      <c r="G538" s="8"/>
    </row>
    <row r="539" spans="1:7" s="4" customFormat="1" x14ac:dyDescent="0.25">
      <c r="A539" s="64"/>
      <c r="B539" s="8"/>
      <c r="C539" s="8"/>
      <c r="D539" s="8"/>
      <c r="E539" s="8"/>
      <c r="F539" s="8"/>
      <c r="G539" s="8"/>
    </row>
    <row r="540" spans="1:7" s="4" customFormat="1" x14ac:dyDescent="0.25">
      <c r="A540" s="64"/>
      <c r="B540" s="8"/>
      <c r="C540" s="8"/>
      <c r="D540" s="8"/>
      <c r="E540" s="8"/>
      <c r="F540" s="8"/>
      <c r="G540" s="8"/>
    </row>
    <row r="541" spans="1:7" s="4" customFormat="1" x14ac:dyDescent="0.25">
      <c r="A541" s="64"/>
      <c r="B541" s="8"/>
      <c r="C541" s="8"/>
      <c r="D541" s="8"/>
      <c r="E541" s="8"/>
      <c r="F541" s="8"/>
      <c r="G541" s="8"/>
    </row>
    <row r="542" spans="1:7" s="4" customFormat="1" x14ac:dyDescent="0.25">
      <c r="A542" s="64"/>
      <c r="B542" s="8"/>
      <c r="C542" s="8"/>
      <c r="D542" s="8"/>
      <c r="E542" s="8"/>
      <c r="F542" s="8"/>
      <c r="G542" s="8"/>
    </row>
    <row r="543" spans="1:7" s="4" customFormat="1" x14ac:dyDescent="0.25">
      <c r="A543" s="64"/>
      <c r="B543" s="8"/>
      <c r="C543" s="8"/>
      <c r="D543" s="8"/>
      <c r="E543" s="8"/>
      <c r="F543" s="8"/>
      <c r="G543" s="8"/>
    </row>
    <row r="544" spans="1:7" s="4" customFormat="1" x14ac:dyDescent="0.25">
      <c r="A544" s="64"/>
      <c r="B544" s="8"/>
      <c r="C544" s="8"/>
      <c r="D544" s="8"/>
      <c r="E544" s="8"/>
      <c r="F544" s="8"/>
      <c r="G544" s="8"/>
    </row>
    <row r="545" spans="1:7" s="4" customFormat="1" x14ac:dyDescent="0.25">
      <c r="A545" s="64"/>
      <c r="B545" s="8"/>
      <c r="C545" s="8"/>
      <c r="D545" s="8"/>
      <c r="E545" s="8"/>
      <c r="F545" s="8"/>
      <c r="G545" s="8"/>
    </row>
    <row r="546" spans="1:7" s="4" customFormat="1" x14ac:dyDescent="0.25">
      <c r="A546" s="64"/>
      <c r="B546" s="8"/>
      <c r="C546" s="8"/>
      <c r="D546" s="8"/>
      <c r="E546" s="8"/>
      <c r="F546" s="8"/>
      <c r="G546" s="8"/>
    </row>
    <row r="547" spans="1:7" s="4" customFormat="1" x14ac:dyDescent="0.25">
      <c r="A547" s="64"/>
      <c r="B547" s="8"/>
      <c r="C547" s="8"/>
      <c r="D547" s="8"/>
      <c r="E547" s="8"/>
      <c r="F547" s="8"/>
      <c r="G547" s="8"/>
    </row>
    <row r="548" spans="1:7" s="4" customFormat="1" x14ac:dyDescent="0.25">
      <c r="A548" s="64"/>
      <c r="B548" s="8"/>
      <c r="C548" s="8"/>
      <c r="D548" s="8"/>
      <c r="E548" s="8"/>
      <c r="F548" s="8"/>
      <c r="G548" s="8"/>
    </row>
    <row r="549" spans="1:7" s="4" customFormat="1" x14ac:dyDescent="0.25">
      <c r="A549" s="64"/>
      <c r="B549" s="8"/>
      <c r="C549" s="8"/>
      <c r="D549" s="8"/>
      <c r="E549" s="8"/>
      <c r="F549" s="8"/>
      <c r="G549" s="8"/>
    </row>
    <row r="550" spans="1:7" s="4" customFormat="1" x14ac:dyDescent="0.25">
      <c r="A550" s="64"/>
      <c r="B550" s="8"/>
      <c r="C550" s="8"/>
      <c r="D550" s="8"/>
      <c r="E550" s="8"/>
      <c r="F550" s="8"/>
      <c r="G550" s="8"/>
    </row>
    <row r="551" spans="1:7" s="4" customFormat="1" x14ac:dyDescent="0.25">
      <c r="A551" s="64"/>
      <c r="B551" s="8"/>
      <c r="C551" s="8"/>
      <c r="D551" s="8"/>
      <c r="E551" s="8"/>
      <c r="F551" s="8"/>
      <c r="G551" s="8"/>
    </row>
    <row r="552" spans="1:7" s="4" customFormat="1" x14ac:dyDescent="0.25">
      <c r="A552" s="64"/>
      <c r="B552" s="8"/>
      <c r="C552" s="8"/>
      <c r="D552" s="8"/>
      <c r="E552" s="8"/>
      <c r="F552" s="8"/>
      <c r="G552" s="8"/>
    </row>
    <row r="553" spans="1:7" s="4" customFormat="1" x14ac:dyDescent="0.25">
      <c r="A553" s="64"/>
      <c r="B553" s="8"/>
      <c r="C553" s="8"/>
      <c r="D553" s="8"/>
      <c r="E553" s="8"/>
      <c r="F553" s="8"/>
      <c r="G553" s="8"/>
    </row>
    <row r="554" spans="1:7" s="4" customFormat="1" x14ac:dyDescent="0.25">
      <c r="A554" s="64"/>
      <c r="B554" s="8"/>
      <c r="C554" s="8"/>
      <c r="D554" s="8"/>
      <c r="E554" s="8"/>
      <c r="F554" s="8"/>
      <c r="G554" s="8"/>
    </row>
    <row r="555" spans="1:7" s="4" customFormat="1" x14ac:dyDescent="0.25">
      <c r="A555" s="64"/>
      <c r="B555" s="8"/>
      <c r="C555" s="8"/>
      <c r="D555" s="8"/>
      <c r="E555" s="8"/>
      <c r="F555" s="8"/>
      <c r="G555" s="8"/>
    </row>
    <row r="556" spans="1:7" s="4" customFormat="1" x14ac:dyDescent="0.25">
      <c r="A556" s="64"/>
      <c r="B556" s="8"/>
      <c r="C556" s="8"/>
      <c r="D556" s="8"/>
      <c r="E556" s="8"/>
      <c r="F556" s="8"/>
      <c r="G556" s="8"/>
    </row>
    <row r="557" spans="1:7" s="4" customFormat="1" x14ac:dyDescent="0.25">
      <c r="A557" s="64"/>
      <c r="B557" s="8"/>
      <c r="C557" s="8"/>
      <c r="D557" s="8"/>
      <c r="E557" s="8"/>
      <c r="F557" s="8"/>
      <c r="G557" s="8"/>
    </row>
    <row r="558" spans="1:7" s="4" customFormat="1" x14ac:dyDescent="0.25">
      <c r="A558" s="64"/>
      <c r="B558" s="8"/>
      <c r="C558" s="8"/>
      <c r="D558" s="8"/>
      <c r="E558" s="8"/>
      <c r="F558" s="8"/>
      <c r="G558" s="8"/>
    </row>
    <row r="559" spans="1:7" s="4" customFormat="1" x14ac:dyDescent="0.25">
      <c r="A559" s="64"/>
      <c r="B559" s="8"/>
      <c r="C559" s="8"/>
      <c r="D559" s="8"/>
      <c r="E559" s="8"/>
      <c r="F559" s="8"/>
      <c r="G559" s="8"/>
    </row>
    <row r="560" spans="1:7" s="4" customFormat="1" x14ac:dyDescent="0.25">
      <c r="A560" s="64"/>
      <c r="B560" s="8"/>
      <c r="C560" s="8"/>
      <c r="D560" s="8"/>
      <c r="E560" s="8"/>
      <c r="F560" s="8"/>
      <c r="G560" s="8"/>
    </row>
    <row r="561" spans="1:7" s="4" customFormat="1" x14ac:dyDescent="0.25">
      <c r="A561" s="64"/>
      <c r="B561" s="8"/>
      <c r="C561" s="8"/>
      <c r="D561" s="8"/>
      <c r="E561" s="8"/>
      <c r="F561" s="8"/>
      <c r="G561" s="8"/>
    </row>
    <row r="562" spans="1:7" s="4" customFormat="1" x14ac:dyDescent="0.25">
      <c r="A562" s="64"/>
      <c r="B562" s="8"/>
      <c r="C562" s="8"/>
      <c r="D562" s="8"/>
      <c r="E562" s="8"/>
      <c r="F562" s="8"/>
      <c r="G562" s="8"/>
    </row>
    <row r="563" spans="1:7" s="4" customFormat="1" x14ac:dyDescent="0.25">
      <c r="A563" s="64"/>
      <c r="B563" s="8"/>
      <c r="C563" s="8"/>
      <c r="D563" s="8"/>
      <c r="E563" s="8"/>
      <c r="F563" s="8"/>
      <c r="G563" s="8"/>
    </row>
    <row r="564" spans="1:7" s="4" customFormat="1" x14ac:dyDescent="0.25">
      <c r="A564" s="64"/>
      <c r="B564" s="8"/>
      <c r="C564" s="8"/>
      <c r="D564" s="8"/>
      <c r="E564" s="8"/>
      <c r="F564" s="8"/>
      <c r="G564" s="8"/>
    </row>
    <row r="565" spans="1:7" s="4" customFormat="1" x14ac:dyDescent="0.25">
      <c r="A565" s="64"/>
      <c r="B565" s="8"/>
      <c r="C565" s="8"/>
      <c r="D565" s="8"/>
      <c r="E565" s="8"/>
      <c r="F565" s="8"/>
      <c r="G565" s="8"/>
    </row>
    <row r="566" spans="1:7" s="4" customFormat="1" x14ac:dyDescent="0.25">
      <c r="A566" s="64"/>
      <c r="B566" s="8"/>
      <c r="C566" s="8"/>
      <c r="D566" s="8"/>
      <c r="E566" s="8"/>
      <c r="F566" s="8"/>
      <c r="G566" s="8"/>
    </row>
    <row r="567" spans="1:7" s="4" customFormat="1" x14ac:dyDescent="0.25">
      <c r="A567" s="64"/>
      <c r="B567" s="8"/>
      <c r="C567" s="8"/>
      <c r="D567" s="8"/>
      <c r="E567" s="8"/>
      <c r="F567" s="8"/>
      <c r="G567" s="8"/>
    </row>
    <row r="568" spans="1:7" s="4" customFormat="1" x14ac:dyDescent="0.25">
      <c r="A568" s="64"/>
      <c r="B568" s="8"/>
      <c r="C568" s="8"/>
      <c r="D568" s="8"/>
      <c r="E568" s="8"/>
      <c r="F568" s="8"/>
      <c r="G568" s="8"/>
    </row>
    <row r="569" spans="1:7" s="4" customFormat="1" x14ac:dyDescent="0.25">
      <c r="A569" s="64"/>
      <c r="B569" s="8"/>
      <c r="C569" s="8"/>
      <c r="D569" s="8"/>
      <c r="E569" s="8"/>
      <c r="F569" s="8"/>
      <c r="G569" s="8"/>
    </row>
    <row r="570" spans="1:7" s="4" customFormat="1" x14ac:dyDescent="0.25">
      <c r="A570" s="64"/>
      <c r="B570" s="8"/>
      <c r="C570" s="8"/>
      <c r="D570" s="8"/>
      <c r="E570" s="8"/>
      <c r="F570" s="8"/>
      <c r="G570" s="8"/>
    </row>
    <row r="571" spans="1:7" s="4" customFormat="1" x14ac:dyDescent="0.25">
      <c r="A571" s="64"/>
      <c r="B571" s="8"/>
      <c r="C571" s="8"/>
      <c r="D571" s="8"/>
      <c r="E571" s="8"/>
      <c r="F571" s="8"/>
      <c r="G571" s="8"/>
    </row>
    <row r="572" spans="1:7" s="4" customFormat="1" x14ac:dyDescent="0.25">
      <c r="A572" s="64"/>
      <c r="B572" s="8"/>
      <c r="C572" s="8"/>
      <c r="D572" s="8"/>
      <c r="E572" s="8"/>
      <c r="F572" s="8"/>
      <c r="G572" s="8"/>
    </row>
    <row r="573" spans="1:7" s="4" customFormat="1" x14ac:dyDescent="0.25">
      <c r="A573" s="64"/>
      <c r="B573" s="8"/>
      <c r="C573" s="8"/>
      <c r="D573" s="8"/>
      <c r="E573" s="8"/>
      <c r="F573" s="8"/>
      <c r="G573" s="8"/>
    </row>
    <row r="574" spans="1:7" s="4" customFormat="1" x14ac:dyDescent="0.25">
      <c r="A574" s="64"/>
      <c r="B574" s="8"/>
      <c r="C574" s="8"/>
      <c r="D574" s="8"/>
      <c r="E574" s="8"/>
      <c r="F574" s="8"/>
      <c r="G574" s="8"/>
    </row>
    <row r="575" spans="1:7" s="4" customFormat="1" x14ac:dyDescent="0.25">
      <c r="A575" s="64"/>
      <c r="B575" s="8"/>
      <c r="C575" s="8"/>
      <c r="D575" s="8"/>
      <c r="E575" s="8"/>
      <c r="F575" s="8"/>
      <c r="G575" s="8"/>
    </row>
    <row r="576" spans="1:7" s="4" customFormat="1" x14ac:dyDescent="0.25">
      <c r="A576" s="64"/>
      <c r="B576" s="8"/>
      <c r="C576" s="8"/>
      <c r="D576" s="8"/>
      <c r="E576" s="8"/>
      <c r="F576" s="8"/>
      <c r="G576" s="8"/>
    </row>
    <row r="577" spans="1:7" s="4" customFormat="1" x14ac:dyDescent="0.25">
      <c r="A577" s="64"/>
      <c r="B577" s="8"/>
      <c r="C577" s="8"/>
      <c r="D577" s="8"/>
      <c r="E577" s="8"/>
      <c r="F577" s="8"/>
      <c r="G577" s="8"/>
    </row>
    <row r="578" spans="1:7" s="4" customFormat="1" x14ac:dyDescent="0.25">
      <c r="A578" s="64"/>
      <c r="B578" s="8"/>
      <c r="C578" s="8"/>
      <c r="D578" s="8"/>
      <c r="E578" s="8"/>
      <c r="F578" s="8"/>
      <c r="G578" s="8"/>
    </row>
    <row r="579" spans="1:7" s="4" customFormat="1" x14ac:dyDescent="0.25">
      <c r="A579" s="64"/>
      <c r="B579" s="8"/>
      <c r="C579" s="8"/>
      <c r="D579" s="8"/>
      <c r="E579" s="8"/>
      <c r="F579" s="8"/>
      <c r="G579" s="8"/>
    </row>
    <row r="580" spans="1:7" s="4" customFormat="1" x14ac:dyDescent="0.25">
      <c r="A580" s="64"/>
      <c r="B580" s="8"/>
      <c r="C580" s="8"/>
      <c r="D580" s="8"/>
      <c r="E580" s="8"/>
      <c r="F580" s="8"/>
      <c r="G580" s="8"/>
    </row>
    <row r="581" spans="1:7" s="4" customFormat="1" x14ac:dyDescent="0.25">
      <c r="A581" s="64"/>
      <c r="B581" s="8"/>
      <c r="C581" s="8"/>
      <c r="D581" s="8"/>
      <c r="E581" s="8"/>
      <c r="F581" s="8"/>
      <c r="G581" s="8"/>
    </row>
    <row r="582" spans="1:7" s="4" customFormat="1" x14ac:dyDescent="0.25">
      <c r="A582" s="64"/>
      <c r="B582" s="8"/>
      <c r="C582" s="8"/>
      <c r="D582" s="8"/>
      <c r="E582" s="8"/>
      <c r="F582" s="8"/>
      <c r="G582" s="8"/>
    </row>
    <row r="583" spans="1:7" s="4" customFormat="1" x14ac:dyDescent="0.25">
      <c r="A583" s="64"/>
      <c r="B583" s="8"/>
      <c r="C583" s="8"/>
      <c r="D583" s="8"/>
      <c r="E583" s="8"/>
      <c r="F583" s="8"/>
      <c r="G583" s="8"/>
    </row>
    <row r="584" spans="1:7" s="4" customFormat="1" x14ac:dyDescent="0.25">
      <c r="A584" s="64"/>
      <c r="B584" s="8"/>
      <c r="C584" s="8"/>
      <c r="D584" s="8"/>
      <c r="E584" s="8"/>
      <c r="F584" s="8"/>
      <c r="G584" s="8"/>
    </row>
    <row r="585" spans="1:7" s="4" customFormat="1" x14ac:dyDescent="0.25">
      <c r="A585" s="64"/>
      <c r="B585" s="8"/>
      <c r="C585" s="8"/>
      <c r="D585" s="8"/>
      <c r="E585" s="8"/>
      <c r="F585" s="8"/>
      <c r="G585" s="8"/>
    </row>
    <row r="586" spans="1:7" s="4" customFormat="1" x14ac:dyDescent="0.25">
      <c r="A586" s="64"/>
      <c r="B586" s="8"/>
      <c r="C586" s="8"/>
      <c r="D586" s="8"/>
      <c r="E586" s="8"/>
      <c r="F586" s="8"/>
      <c r="G586" s="8"/>
    </row>
    <row r="587" spans="1:7" s="4" customFormat="1" x14ac:dyDescent="0.25">
      <c r="A587" s="64"/>
      <c r="B587" s="8"/>
      <c r="C587" s="8"/>
      <c r="D587" s="8"/>
      <c r="E587" s="8"/>
      <c r="F587" s="8"/>
      <c r="G587" s="8"/>
    </row>
    <row r="588" spans="1:7" s="4" customFormat="1" x14ac:dyDescent="0.25">
      <c r="A588" s="64"/>
      <c r="B588" s="8"/>
      <c r="C588" s="8"/>
      <c r="D588" s="8"/>
      <c r="E588" s="8"/>
      <c r="F588" s="8"/>
      <c r="G588" s="8"/>
    </row>
    <row r="589" spans="1:7" s="4" customFormat="1" x14ac:dyDescent="0.25">
      <c r="A589" s="64"/>
      <c r="B589" s="8"/>
      <c r="C589" s="8"/>
      <c r="D589" s="8"/>
      <c r="E589" s="8"/>
      <c r="F589" s="8"/>
      <c r="G589" s="8"/>
    </row>
    <row r="590" spans="1:7" s="4" customFormat="1" x14ac:dyDescent="0.25">
      <c r="A590" s="64"/>
      <c r="B590" s="8"/>
      <c r="C590" s="8"/>
      <c r="D590" s="8"/>
      <c r="E590" s="8"/>
      <c r="F590" s="8"/>
      <c r="G590" s="8"/>
    </row>
    <row r="591" spans="1:7" s="4" customFormat="1" x14ac:dyDescent="0.25">
      <c r="A591" s="64"/>
      <c r="B591" s="8"/>
      <c r="C591" s="8"/>
      <c r="D591" s="8"/>
      <c r="E591" s="8"/>
      <c r="F591" s="8"/>
      <c r="G591" s="8"/>
    </row>
    <row r="592" spans="1:7" s="4" customFormat="1" x14ac:dyDescent="0.25">
      <c r="A592" s="64"/>
      <c r="B592" s="8"/>
      <c r="C592" s="8"/>
      <c r="D592" s="8"/>
      <c r="E592" s="8"/>
      <c r="F592" s="8"/>
      <c r="G592" s="8"/>
    </row>
    <row r="593" spans="1:7" s="4" customFormat="1" x14ac:dyDescent="0.25">
      <c r="A593" s="64"/>
      <c r="B593" s="8"/>
      <c r="C593" s="8"/>
      <c r="D593" s="8"/>
      <c r="E593" s="8"/>
      <c r="F593" s="8"/>
      <c r="G593" s="8"/>
    </row>
    <row r="594" spans="1:7" s="4" customFormat="1" x14ac:dyDescent="0.25">
      <c r="A594" s="64"/>
      <c r="B594" s="8"/>
      <c r="C594" s="8"/>
      <c r="D594" s="8"/>
      <c r="E594" s="8"/>
      <c r="F594" s="8"/>
      <c r="G594" s="8"/>
    </row>
    <row r="595" spans="1:7" s="4" customFormat="1" x14ac:dyDescent="0.25">
      <c r="A595" s="64"/>
      <c r="B595" s="8"/>
      <c r="C595" s="8"/>
      <c r="D595" s="8"/>
      <c r="E595" s="8"/>
      <c r="F595" s="8"/>
      <c r="G595" s="8"/>
    </row>
    <row r="596" spans="1:7" s="4" customFormat="1" x14ac:dyDescent="0.25">
      <c r="A596" s="64"/>
      <c r="B596" s="8"/>
      <c r="C596" s="8"/>
      <c r="D596" s="8"/>
      <c r="E596" s="8"/>
      <c r="F596" s="8"/>
      <c r="G596" s="8"/>
    </row>
    <row r="597" spans="1:7" s="4" customFormat="1" x14ac:dyDescent="0.25">
      <c r="A597" s="64"/>
      <c r="B597" s="8"/>
      <c r="C597" s="8"/>
      <c r="D597" s="8"/>
      <c r="E597" s="8"/>
      <c r="F597" s="8"/>
      <c r="G597" s="8"/>
    </row>
    <row r="598" spans="1:7" s="4" customFormat="1" x14ac:dyDescent="0.25">
      <c r="A598" s="64"/>
      <c r="B598" s="8"/>
      <c r="C598" s="8"/>
      <c r="D598" s="8"/>
      <c r="E598" s="8"/>
      <c r="F598" s="8"/>
      <c r="G598" s="8"/>
    </row>
    <row r="599" spans="1:7" s="4" customFormat="1" x14ac:dyDescent="0.25">
      <c r="A599" s="64"/>
      <c r="B599" s="8"/>
      <c r="C599" s="8"/>
      <c r="D599" s="8"/>
      <c r="E599" s="8"/>
      <c r="F599" s="8"/>
      <c r="G599" s="8"/>
    </row>
    <row r="600" spans="1:7" s="4" customFormat="1" x14ac:dyDescent="0.25">
      <c r="A600" s="64"/>
      <c r="B600" s="8"/>
      <c r="C600" s="8"/>
      <c r="D600" s="8"/>
      <c r="E600" s="8"/>
      <c r="F600" s="8"/>
      <c r="G600" s="8"/>
    </row>
    <row r="601" spans="1:7" s="4" customFormat="1" x14ac:dyDescent="0.25">
      <c r="A601" s="64"/>
      <c r="B601" s="8"/>
      <c r="C601" s="8"/>
      <c r="D601" s="8"/>
      <c r="E601" s="8"/>
      <c r="F601" s="8"/>
      <c r="G601" s="8"/>
    </row>
    <row r="602" spans="1:7" s="4" customFormat="1" x14ac:dyDescent="0.25">
      <c r="A602" s="64"/>
      <c r="B602" s="8"/>
      <c r="C602" s="8"/>
      <c r="D602" s="8"/>
      <c r="E602" s="8"/>
      <c r="F602" s="8"/>
      <c r="G602" s="8"/>
    </row>
    <row r="603" spans="1:7" s="4" customFormat="1" x14ac:dyDescent="0.25">
      <c r="A603" s="64"/>
      <c r="B603" s="8"/>
      <c r="C603" s="8"/>
      <c r="D603" s="8"/>
      <c r="E603" s="8"/>
      <c r="F603" s="8"/>
      <c r="G603" s="8"/>
    </row>
    <row r="604" spans="1:7" s="4" customFormat="1" x14ac:dyDescent="0.25">
      <c r="A604" s="64"/>
      <c r="B604" s="8"/>
      <c r="C604" s="8"/>
      <c r="D604" s="8"/>
      <c r="E604" s="8"/>
      <c r="F604" s="8"/>
      <c r="G604" s="8"/>
    </row>
    <row r="605" spans="1:7" s="4" customFormat="1" x14ac:dyDescent="0.25">
      <c r="A605" s="64"/>
      <c r="B605" s="8"/>
      <c r="C605" s="8"/>
      <c r="D605" s="8"/>
      <c r="E605" s="8"/>
      <c r="F605" s="8"/>
      <c r="G605" s="8"/>
    </row>
    <row r="606" spans="1:7" s="4" customFormat="1" x14ac:dyDescent="0.25">
      <c r="A606" s="64"/>
      <c r="B606" s="8"/>
      <c r="C606" s="8"/>
      <c r="D606" s="8"/>
      <c r="E606" s="8"/>
      <c r="F606" s="8"/>
      <c r="G606" s="8"/>
    </row>
    <row r="607" spans="1:7" s="4" customFormat="1" x14ac:dyDescent="0.25">
      <c r="A607" s="64"/>
      <c r="B607" s="8"/>
      <c r="C607" s="8"/>
      <c r="D607" s="8"/>
      <c r="E607" s="8"/>
      <c r="F607" s="8"/>
      <c r="G607" s="8"/>
    </row>
    <row r="608" spans="1:7" s="4" customFormat="1" x14ac:dyDescent="0.25">
      <c r="A608" s="64"/>
      <c r="B608" s="8"/>
      <c r="C608" s="8"/>
      <c r="D608" s="8"/>
      <c r="E608" s="8"/>
      <c r="F608" s="8"/>
      <c r="G608" s="8"/>
    </row>
    <row r="609" spans="1:7" s="4" customFormat="1" x14ac:dyDescent="0.25">
      <c r="A609" s="64"/>
      <c r="B609" s="8"/>
      <c r="C609" s="8"/>
      <c r="D609" s="8"/>
      <c r="E609" s="8"/>
      <c r="F609" s="8"/>
      <c r="G609" s="8"/>
    </row>
    <row r="610" spans="1:7" s="4" customFormat="1" x14ac:dyDescent="0.25">
      <c r="A610" s="64"/>
      <c r="B610" s="8"/>
      <c r="C610" s="8"/>
      <c r="D610" s="8"/>
      <c r="E610" s="8"/>
      <c r="F610" s="8"/>
      <c r="G610" s="8"/>
    </row>
    <row r="611" spans="1:7" s="4" customFormat="1" x14ac:dyDescent="0.25">
      <c r="A611" s="64"/>
      <c r="B611" s="8"/>
      <c r="C611" s="8"/>
      <c r="D611" s="8"/>
      <c r="E611" s="8"/>
      <c r="F611" s="8"/>
      <c r="G611" s="8"/>
    </row>
    <row r="612" spans="1:7" s="4" customFormat="1" x14ac:dyDescent="0.25">
      <c r="A612" s="64"/>
      <c r="B612" s="8"/>
      <c r="C612" s="8"/>
      <c r="D612" s="8"/>
      <c r="E612" s="8"/>
      <c r="F612" s="8"/>
      <c r="G612" s="8"/>
    </row>
    <row r="613" spans="1:7" s="4" customFormat="1" x14ac:dyDescent="0.25">
      <c r="A613" s="64"/>
      <c r="B613" s="8"/>
      <c r="C613" s="8"/>
      <c r="D613" s="8"/>
      <c r="E613" s="8"/>
      <c r="F613" s="8"/>
      <c r="G613" s="8"/>
    </row>
    <row r="614" spans="1:7" s="4" customFormat="1" x14ac:dyDescent="0.25">
      <c r="A614" s="64"/>
      <c r="B614" s="8"/>
      <c r="C614" s="8"/>
      <c r="D614" s="8"/>
      <c r="E614" s="8"/>
      <c r="F614" s="8"/>
      <c r="G614" s="8"/>
    </row>
    <row r="615" spans="1:7" s="4" customFormat="1" x14ac:dyDescent="0.25">
      <c r="A615" s="64"/>
      <c r="B615" s="8"/>
      <c r="C615" s="8"/>
      <c r="D615" s="8"/>
      <c r="E615" s="8"/>
      <c r="F615" s="8"/>
      <c r="G615" s="8"/>
    </row>
    <row r="616" spans="1:7" s="4" customFormat="1" x14ac:dyDescent="0.25">
      <c r="A616" s="64"/>
      <c r="B616" s="8"/>
      <c r="C616" s="8"/>
      <c r="D616" s="8"/>
      <c r="E616" s="8"/>
      <c r="F616" s="8"/>
      <c r="G616" s="8"/>
    </row>
    <row r="617" spans="1:7" s="4" customFormat="1" x14ac:dyDescent="0.25">
      <c r="A617" s="64"/>
      <c r="B617" s="8"/>
      <c r="C617" s="8"/>
      <c r="D617" s="8"/>
      <c r="E617" s="8"/>
      <c r="F617" s="8"/>
      <c r="G617" s="8"/>
    </row>
    <row r="618" spans="1:7" s="4" customFormat="1" x14ac:dyDescent="0.25">
      <c r="A618" s="64"/>
      <c r="B618" s="8"/>
      <c r="C618" s="8"/>
      <c r="D618" s="8"/>
      <c r="E618" s="8"/>
      <c r="F618" s="8"/>
      <c r="G618" s="8"/>
    </row>
    <row r="619" spans="1:7" s="4" customFormat="1" x14ac:dyDescent="0.25">
      <c r="A619" s="64"/>
      <c r="B619" s="8"/>
      <c r="C619" s="8"/>
      <c r="D619" s="8"/>
      <c r="E619" s="8"/>
      <c r="F619" s="8"/>
      <c r="G619" s="8"/>
    </row>
    <row r="620" spans="1:7" s="4" customFormat="1" x14ac:dyDescent="0.25">
      <c r="A620" s="64"/>
      <c r="B620" s="8"/>
      <c r="C620" s="8"/>
      <c r="D620" s="8"/>
      <c r="E620" s="8"/>
      <c r="F620" s="8"/>
      <c r="G620" s="8"/>
    </row>
    <row r="621" spans="1:7" s="4" customFormat="1" x14ac:dyDescent="0.25">
      <c r="A621" s="64"/>
      <c r="B621" s="8"/>
      <c r="C621" s="8"/>
      <c r="D621" s="8"/>
      <c r="E621" s="8"/>
      <c r="F621" s="8"/>
      <c r="G621" s="8"/>
    </row>
    <row r="622" spans="1:7" s="4" customFormat="1" x14ac:dyDescent="0.25">
      <c r="A622" s="64"/>
      <c r="B622" s="8"/>
      <c r="C622" s="8"/>
      <c r="D622" s="8"/>
      <c r="E622" s="8"/>
      <c r="F622" s="8"/>
      <c r="G622" s="8"/>
    </row>
    <row r="623" spans="1:7" s="4" customFormat="1" x14ac:dyDescent="0.25">
      <c r="A623" s="64"/>
      <c r="B623" s="8"/>
      <c r="C623" s="8"/>
      <c r="D623" s="8"/>
      <c r="E623" s="8"/>
      <c r="F623" s="8"/>
      <c r="G623" s="8"/>
    </row>
    <row r="624" spans="1:7" s="4" customFormat="1" x14ac:dyDescent="0.25">
      <c r="A624" s="64"/>
      <c r="B624" s="8"/>
      <c r="C624" s="8"/>
      <c r="D624" s="8"/>
      <c r="E624" s="8"/>
      <c r="F624" s="8"/>
      <c r="G624" s="8"/>
    </row>
    <row r="625" spans="1:7" s="4" customFormat="1" x14ac:dyDescent="0.25">
      <c r="A625" s="64"/>
      <c r="B625" s="8"/>
      <c r="C625" s="8"/>
      <c r="D625" s="8"/>
      <c r="E625" s="8"/>
      <c r="F625" s="8"/>
      <c r="G625" s="8"/>
    </row>
    <row r="626" spans="1:7" s="4" customFormat="1" x14ac:dyDescent="0.25">
      <c r="A626" s="64"/>
      <c r="B626" s="8"/>
      <c r="C626" s="8"/>
      <c r="D626" s="8"/>
      <c r="E626" s="8"/>
      <c r="F626" s="8"/>
      <c r="G626" s="8"/>
    </row>
    <row r="627" spans="1:7" s="4" customFormat="1" x14ac:dyDescent="0.25">
      <c r="A627" s="64"/>
      <c r="B627" s="8"/>
      <c r="C627" s="8"/>
      <c r="D627" s="8"/>
      <c r="E627" s="8"/>
      <c r="F627" s="8"/>
      <c r="G627" s="8"/>
    </row>
    <row r="628" spans="1:7" s="4" customFormat="1" x14ac:dyDescent="0.25">
      <c r="A628" s="64"/>
      <c r="B628" s="8"/>
      <c r="C628" s="8"/>
      <c r="D628" s="8"/>
      <c r="E628" s="8"/>
      <c r="F628" s="8"/>
      <c r="G628" s="8"/>
    </row>
    <row r="629" spans="1:7" s="4" customFormat="1" x14ac:dyDescent="0.25">
      <c r="A629" s="64"/>
      <c r="B629" s="8"/>
      <c r="C629" s="8"/>
      <c r="D629" s="8"/>
      <c r="E629" s="8"/>
      <c r="F629" s="8"/>
      <c r="G629" s="8"/>
    </row>
    <row r="630" spans="1:7" s="4" customFormat="1" x14ac:dyDescent="0.25">
      <c r="A630" s="64"/>
      <c r="B630" s="8"/>
      <c r="C630" s="8"/>
      <c r="D630" s="8"/>
      <c r="E630" s="8"/>
      <c r="F630" s="8"/>
      <c r="G630" s="8"/>
    </row>
    <row r="631" spans="1:7" s="4" customFormat="1" x14ac:dyDescent="0.25">
      <c r="A631" s="64"/>
      <c r="B631" s="8"/>
      <c r="C631" s="8"/>
      <c r="D631" s="8"/>
      <c r="E631" s="8"/>
      <c r="F631" s="8"/>
      <c r="G631" s="8"/>
    </row>
    <row r="632" spans="1:7" s="4" customFormat="1" x14ac:dyDescent="0.25">
      <c r="A632" s="64"/>
      <c r="B632" s="8"/>
      <c r="C632" s="8"/>
      <c r="D632" s="8"/>
      <c r="E632" s="8"/>
      <c r="F632" s="8"/>
      <c r="G632" s="8"/>
    </row>
    <row r="633" spans="1:7" s="4" customFormat="1" x14ac:dyDescent="0.25">
      <c r="A633" s="64"/>
      <c r="B633" s="8"/>
      <c r="C633" s="8"/>
      <c r="D633" s="8"/>
      <c r="E633" s="8"/>
      <c r="F633" s="8"/>
      <c r="G633" s="8"/>
    </row>
    <row r="634" spans="1:7" s="4" customFormat="1" x14ac:dyDescent="0.25">
      <c r="A634" s="64"/>
      <c r="B634" s="8"/>
      <c r="C634" s="8"/>
      <c r="D634" s="8"/>
      <c r="E634" s="8"/>
      <c r="F634" s="8"/>
      <c r="G634" s="8"/>
    </row>
    <row r="635" spans="1:7" s="4" customFormat="1" x14ac:dyDescent="0.25">
      <c r="A635" s="64"/>
      <c r="B635" s="8"/>
      <c r="C635" s="8"/>
      <c r="D635" s="8"/>
      <c r="E635" s="8"/>
      <c r="F635" s="8"/>
      <c r="G635" s="8"/>
    </row>
    <row r="636" spans="1:7" s="4" customFormat="1" x14ac:dyDescent="0.25">
      <c r="A636" s="64"/>
      <c r="B636" s="8"/>
      <c r="C636" s="8"/>
      <c r="D636" s="8"/>
      <c r="E636" s="8"/>
      <c r="F636" s="8"/>
      <c r="G636" s="8"/>
    </row>
    <row r="637" spans="1:7" s="4" customFormat="1" x14ac:dyDescent="0.25">
      <c r="A637" s="64"/>
      <c r="B637" s="8"/>
      <c r="C637" s="8"/>
      <c r="D637" s="8"/>
      <c r="E637" s="8"/>
      <c r="F637" s="8"/>
      <c r="G637" s="8"/>
    </row>
    <row r="638" spans="1:7" s="4" customFormat="1" x14ac:dyDescent="0.25">
      <c r="A638" s="64"/>
      <c r="B638" s="8"/>
      <c r="C638" s="8"/>
      <c r="D638" s="8"/>
      <c r="E638" s="8"/>
      <c r="F638" s="8"/>
      <c r="G638" s="8"/>
    </row>
    <row r="639" spans="1:7" s="4" customFormat="1" x14ac:dyDescent="0.25">
      <c r="A639" s="64"/>
      <c r="B639" s="8"/>
      <c r="C639" s="8"/>
      <c r="D639" s="8"/>
      <c r="E639" s="8"/>
      <c r="F639" s="8"/>
      <c r="G639" s="8"/>
    </row>
    <row r="640" spans="1:7" s="4" customFormat="1" x14ac:dyDescent="0.25">
      <c r="A640" s="64"/>
      <c r="B640" s="8"/>
      <c r="C640" s="8"/>
      <c r="D640" s="8"/>
      <c r="E640" s="8"/>
      <c r="F640" s="8"/>
      <c r="G640" s="8"/>
    </row>
    <row r="641" spans="1:7" s="4" customFormat="1" x14ac:dyDescent="0.25">
      <c r="A641" s="64"/>
      <c r="B641" s="8"/>
      <c r="C641" s="8"/>
      <c r="D641" s="8"/>
      <c r="E641" s="8"/>
      <c r="F641" s="8"/>
      <c r="G641" s="8"/>
    </row>
    <row r="642" spans="1:7" s="4" customFormat="1" x14ac:dyDescent="0.25">
      <c r="A642" s="64"/>
      <c r="B642" s="8"/>
      <c r="C642" s="8"/>
      <c r="D642" s="8"/>
      <c r="E642" s="8"/>
      <c r="F642" s="8"/>
      <c r="G642" s="8"/>
    </row>
    <row r="643" spans="1:7" s="4" customFormat="1" x14ac:dyDescent="0.25">
      <c r="A643" s="64"/>
      <c r="B643" s="8"/>
      <c r="C643" s="8"/>
      <c r="D643" s="8"/>
      <c r="E643" s="8"/>
      <c r="F643" s="8"/>
      <c r="G643" s="8"/>
    </row>
    <row r="644" spans="1:7" s="4" customFormat="1" x14ac:dyDescent="0.25">
      <c r="A644" s="64"/>
      <c r="B644" s="8"/>
      <c r="C644" s="8"/>
      <c r="D644" s="8"/>
      <c r="E644" s="8"/>
      <c r="F644" s="8"/>
      <c r="G644" s="8"/>
    </row>
    <row r="645" spans="1:7" s="4" customFormat="1" x14ac:dyDescent="0.25">
      <c r="A645" s="64"/>
      <c r="B645" s="8"/>
      <c r="C645" s="8"/>
      <c r="D645" s="8"/>
      <c r="E645" s="8"/>
      <c r="F645" s="8"/>
      <c r="G645" s="8"/>
    </row>
    <row r="646" spans="1:7" s="4" customFormat="1" x14ac:dyDescent="0.25">
      <c r="A646" s="64"/>
      <c r="B646" s="8"/>
      <c r="C646" s="8"/>
      <c r="D646" s="8"/>
      <c r="E646" s="8"/>
      <c r="F646" s="8"/>
      <c r="G646" s="8"/>
    </row>
    <row r="647" spans="1:7" s="4" customFormat="1" x14ac:dyDescent="0.25">
      <c r="A647" s="64"/>
      <c r="B647" s="8"/>
      <c r="C647" s="8"/>
      <c r="D647" s="8"/>
      <c r="E647" s="8"/>
      <c r="F647" s="8"/>
      <c r="G647" s="8"/>
    </row>
    <row r="648" spans="1:7" s="4" customFormat="1" x14ac:dyDescent="0.25">
      <c r="A648" s="64"/>
      <c r="B648" s="8"/>
      <c r="C648" s="8"/>
      <c r="D648" s="8"/>
      <c r="E648" s="8"/>
      <c r="F648" s="8"/>
      <c r="G648" s="8"/>
    </row>
    <row r="649" spans="1:7" s="4" customFormat="1" x14ac:dyDescent="0.25">
      <c r="A649" s="64"/>
      <c r="B649" s="8"/>
      <c r="C649" s="8"/>
      <c r="D649" s="8"/>
      <c r="E649" s="8"/>
      <c r="F649" s="8"/>
      <c r="G649" s="8"/>
    </row>
    <row r="650" spans="1:7" s="4" customFormat="1" x14ac:dyDescent="0.25">
      <c r="A650" s="64"/>
      <c r="B650" s="8"/>
      <c r="C650" s="8"/>
      <c r="D650" s="8"/>
      <c r="E650" s="8"/>
      <c r="F650" s="8"/>
      <c r="G650" s="8"/>
    </row>
    <row r="651" spans="1:7" s="4" customFormat="1" x14ac:dyDescent="0.25">
      <c r="A651" s="64"/>
      <c r="B651" s="8"/>
      <c r="C651" s="8"/>
      <c r="D651" s="8"/>
      <c r="E651" s="8"/>
      <c r="F651" s="8"/>
      <c r="G651" s="8"/>
    </row>
    <row r="652" spans="1:7" s="4" customFormat="1" x14ac:dyDescent="0.25">
      <c r="A652" s="64"/>
      <c r="B652" s="8"/>
      <c r="C652" s="8"/>
      <c r="D652" s="8"/>
      <c r="E652" s="8"/>
      <c r="F652" s="8"/>
      <c r="G652" s="8"/>
    </row>
    <row r="653" spans="1:7" s="4" customFormat="1" x14ac:dyDescent="0.25">
      <c r="A653" s="64"/>
      <c r="B653" s="8"/>
      <c r="C653" s="8"/>
      <c r="D653" s="8"/>
      <c r="E653" s="8"/>
      <c r="F653" s="8"/>
      <c r="G653" s="8"/>
    </row>
    <row r="654" spans="1:7" s="4" customFormat="1" x14ac:dyDescent="0.25">
      <c r="A654" s="64"/>
      <c r="B654" s="8"/>
      <c r="C654" s="8"/>
      <c r="D654" s="8"/>
      <c r="E654" s="8"/>
      <c r="F654" s="8"/>
      <c r="G654" s="8"/>
    </row>
    <row r="655" spans="1:7" s="4" customFormat="1" x14ac:dyDescent="0.25">
      <c r="A655" s="64"/>
      <c r="B655" s="8"/>
      <c r="C655" s="8"/>
      <c r="D655" s="8"/>
      <c r="E655" s="8"/>
      <c r="F655" s="8"/>
      <c r="G655" s="8"/>
    </row>
    <row r="656" spans="1:7" s="4" customFormat="1" x14ac:dyDescent="0.25">
      <c r="A656" s="64"/>
      <c r="B656" s="8"/>
      <c r="C656" s="8"/>
      <c r="D656" s="8"/>
      <c r="E656" s="8"/>
      <c r="F656" s="8"/>
      <c r="G656" s="8"/>
    </row>
    <row r="657" spans="1:7" s="4" customFormat="1" x14ac:dyDescent="0.25">
      <c r="A657" s="64"/>
      <c r="B657" s="8"/>
      <c r="C657" s="8"/>
      <c r="D657" s="8"/>
      <c r="E657" s="8"/>
      <c r="F657" s="8"/>
      <c r="G657" s="8"/>
    </row>
    <row r="658" spans="1:7" s="4" customFormat="1" x14ac:dyDescent="0.25">
      <c r="A658" s="64"/>
      <c r="B658" s="8"/>
      <c r="C658" s="8"/>
      <c r="D658" s="8"/>
      <c r="E658" s="8"/>
      <c r="F658" s="8"/>
      <c r="G658" s="8"/>
    </row>
    <row r="659" spans="1:7" s="4" customFormat="1" x14ac:dyDescent="0.25">
      <c r="A659" s="64"/>
      <c r="B659" s="8"/>
      <c r="C659" s="8"/>
      <c r="D659" s="8"/>
      <c r="E659" s="8"/>
      <c r="F659" s="8"/>
      <c r="G659" s="8"/>
    </row>
    <row r="660" spans="1:7" s="4" customFormat="1" x14ac:dyDescent="0.25">
      <c r="A660" s="64"/>
      <c r="B660" s="8"/>
      <c r="C660" s="8"/>
      <c r="D660" s="8"/>
      <c r="E660" s="8"/>
      <c r="F660" s="8"/>
      <c r="G660" s="8"/>
    </row>
    <row r="661" spans="1:7" s="4" customFormat="1" x14ac:dyDescent="0.25">
      <c r="A661" s="64"/>
      <c r="B661" s="8"/>
      <c r="C661" s="8"/>
      <c r="D661" s="8"/>
      <c r="E661" s="8"/>
      <c r="F661" s="8"/>
      <c r="G661" s="8"/>
    </row>
    <row r="662" spans="1:7" s="4" customFormat="1" x14ac:dyDescent="0.25">
      <c r="A662" s="64"/>
      <c r="B662" s="8"/>
      <c r="C662" s="8"/>
      <c r="D662" s="8"/>
      <c r="E662" s="8"/>
      <c r="F662" s="8"/>
      <c r="G662" s="8"/>
    </row>
    <row r="663" spans="1:7" s="4" customFormat="1" x14ac:dyDescent="0.25">
      <c r="A663" s="64"/>
      <c r="B663" s="8"/>
      <c r="C663" s="8"/>
      <c r="D663" s="8"/>
      <c r="E663" s="8"/>
      <c r="F663" s="8"/>
      <c r="G663" s="8"/>
    </row>
    <row r="664" spans="1:7" s="4" customFormat="1" x14ac:dyDescent="0.25">
      <c r="A664" s="64"/>
      <c r="B664" s="8"/>
      <c r="C664" s="8"/>
      <c r="D664" s="8"/>
      <c r="E664" s="8"/>
      <c r="F664" s="8"/>
      <c r="G664" s="8"/>
    </row>
    <row r="665" spans="1:7" s="4" customFormat="1" x14ac:dyDescent="0.25">
      <c r="A665" s="64"/>
      <c r="B665" s="8"/>
      <c r="C665" s="8"/>
      <c r="D665" s="8"/>
      <c r="E665" s="8"/>
      <c r="F665" s="8"/>
      <c r="G665" s="8"/>
    </row>
    <row r="666" spans="1:7" s="4" customFormat="1" x14ac:dyDescent="0.25">
      <c r="A666" s="64"/>
      <c r="B666" s="8"/>
      <c r="C666" s="8"/>
      <c r="D666" s="8"/>
      <c r="E666" s="8"/>
      <c r="F666" s="8"/>
      <c r="G666" s="8"/>
    </row>
    <row r="667" spans="1:7" s="4" customFormat="1" x14ac:dyDescent="0.25">
      <c r="A667" s="64"/>
      <c r="B667" s="8"/>
      <c r="C667" s="8"/>
      <c r="D667" s="8"/>
      <c r="E667" s="8"/>
      <c r="F667" s="8"/>
      <c r="G667" s="8"/>
    </row>
    <row r="668" spans="1:7" s="4" customFormat="1" x14ac:dyDescent="0.25">
      <c r="A668" s="64"/>
      <c r="B668" s="8"/>
      <c r="C668" s="8"/>
      <c r="D668" s="8"/>
      <c r="E668" s="8"/>
      <c r="F668" s="8"/>
      <c r="G668" s="8"/>
    </row>
    <row r="669" spans="1:7" s="4" customFormat="1" x14ac:dyDescent="0.25">
      <c r="A669" s="64"/>
      <c r="B669" s="8"/>
      <c r="C669" s="8"/>
      <c r="D669" s="8"/>
      <c r="E669" s="8"/>
      <c r="F669" s="8"/>
      <c r="G669" s="8"/>
    </row>
    <row r="670" spans="1:7" s="4" customFormat="1" x14ac:dyDescent="0.25">
      <c r="A670" s="64"/>
      <c r="B670" s="8"/>
      <c r="C670" s="8"/>
      <c r="D670" s="8"/>
      <c r="E670" s="8"/>
      <c r="F670" s="8"/>
      <c r="G670" s="8"/>
    </row>
    <row r="671" spans="1:7" s="4" customFormat="1" x14ac:dyDescent="0.25">
      <c r="A671" s="64"/>
      <c r="B671" s="8"/>
      <c r="C671" s="8"/>
      <c r="D671" s="8"/>
      <c r="E671" s="8"/>
      <c r="F671" s="8"/>
      <c r="G671" s="8"/>
    </row>
    <row r="672" spans="1:7" s="4" customFormat="1" x14ac:dyDescent="0.25">
      <c r="A672" s="64"/>
      <c r="B672" s="8"/>
      <c r="C672" s="8"/>
      <c r="D672" s="8"/>
      <c r="E672" s="8"/>
      <c r="F672" s="8"/>
      <c r="G672" s="8"/>
    </row>
    <row r="673" spans="1:7" s="4" customFormat="1" x14ac:dyDescent="0.25">
      <c r="A673" s="64"/>
      <c r="B673" s="8"/>
      <c r="C673" s="8"/>
      <c r="D673" s="8"/>
      <c r="E673" s="8"/>
      <c r="F673" s="8"/>
      <c r="G673" s="8"/>
    </row>
    <row r="674" spans="1:7" s="4" customFormat="1" x14ac:dyDescent="0.25">
      <c r="A674" s="64"/>
      <c r="B674" s="8"/>
      <c r="C674" s="8"/>
      <c r="D674" s="8"/>
      <c r="E674" s="8"/>
      <c r="F674" s="8"/>
      <c r="G674" s="8"/>
    </row>
    <row r="675" spans="1:7" s="4" customFormat="1" x14ac:dyDescent="0.25">
      <c r="A675" s="64"/>
      <c r="B675" s="8"/>
      <c r="C675" s="8"/>
      <c r="D675" s="8"/>
      <c r="E675" s="8"/>
      <c r="F675" s="8"/>
      <c r="G675" s="8"/>
    </row>
    <row r="676" spans="1:7" s="4" customFormat="1" x14ac:dyDescent="0.25">
      <c r="A676" s="64"/>
      <c r="B676" s="8"/>
      <c r="C676" s="8"/>
      <c r="D676" s="8"/>
      <c r="E676" s="8"/>
      <c r="F676" s="8"/>
      <c r="G676" s="8"/>
    </row>
    <row r="677" spans="1:7" s="4" customFormat="1" x14ac:dyDescent="0.25">
      <c r="A677" s="64"/>
      <c r="B677" s="8"/>
      <c r="C677" s="8"/>
      <c r="D677" s="8"/>
      <c r="E677" s="8"/>
      <c r="F677" s="8"/>
      <c r="G677" s="8"/>
    </row>
    <row r="678" spans="1:7" s="4" customFormat="1" x14ac:dyDescent="0.25">
      <c r="A678" s="64"/>
      <c r="B678" s="8"/>
      <c r="C678" s="8"/>
      <c r="D678" s="8"/>
      <c r="E678" s="8"/>
      <c r="F678" s="8"/>
      <c r="G678" s="8"/>
    </row>
    <row r="679" spans="1:7" s="4" customFormat="1" x14ac:dyDescent="0.25">
      <c r="A679" s="64"/>
      <c r="B679" s="8"/>
      <c r="C679" s="8"/>
      <c r="D679" s="8"/>
      <c r="E679" s="8"/>
      <c r="F679" s="8"/>
      <c r="G679" s="8"/>
    </row>
    <row r="680" spans="1:7" s="4" customFormat="1" x14ac:dyDescent="0.25">
      <c r="A680" s="64"/>
      <c r="B680" s="8"/>
      <c r="C680" s="8"/>
      <c r="D680" s="8"/>
      <c r="E680" s="8"/>
      <c r="F680" s="8"/>
      <c r="G680" s="8"/>
    </row>
    <row r="681" spans="1:7" s="4" customFormat="1" x14ac:dyDescent="0.25">
      <c r="A681" s="64"/>
      <c r="B681" s="8"/>
      <c r="C681" s="8"/>
      <c r="D681" s="8"/>
      <c r="E681" s="8"/>
      <c r="F681" s="8"/>
      <c r="G681" s="8"/>
    </row>
    <row r="682" spans="1:7" s="4" customFormat="1" x14ac:dyDescent="0.25">
      <c r="A682" s="64"/>
      <c r="B682" s="8"/>
      <c r="C682" s="8"/>
      <c r="D682" s="8"/>
      <c r="E682" s="8"/>
      <c r="F682" s="8"/>
      <c r="G682" s="8"/>
    </row>
    <row r="683" spans="1:7" s="4" customFormat="1" x14ac:dyDescent="0.25">
      <c r="A683" s="64"/>
      <c r="B683" s="8"/>
      <c r="C683" s="8"/>
      <c r="D683" s="8"/>
      <c r="E683" s="8"/>
      <c r="F683" s="8"/>
      <c r="G683" s="8"/>
    </row>
    <row r="684" spans="1:7" s="4" customFormat="1" x14ac:dyDescent="0.25">
      <c r="A684" s="64"/>
      <c r="B684" s="8"/>
      <c r="C684" s="8"/>
      <c r="D684" s="8"/>
      <c r="E684" s="8"/>
      <c r="F684" s="8"/>
      <c r="G684" s="8"/>
    </row>
    <row r="685" spans="1:7" s="4" customFormat="1" x14ac:dyDescent="0.25">
      <c r="A685" s="64"/>
      <c r="B685" s="8"/>
      <c r="C685" s="8"/>
      <c r="D685" s="8"/>
      <c r="E685" s="8"/>
      <c r="F685" s="8"/>
      <c r="G685" s="8"/>
    </row>
    <row r="686" spans="1:7" s="4" customFormat="1" x14ac:dyDescent="0.25">
      <c r="A686" s="64"/>
      <c r="B686" s="8"/>
      <c r="C686" s="8"/>
      <c r="D686" s="8"/>
      <c r="E686" s="8"/>
      <c r="F686" s="8"/>
      <c r="G686" s="8"/>
    </row>
    <row r="687" spans="1:7" s="4" customFormat="1" x14ac:dyDescent="0.25">
      <c r="A687" s="64"/>
      <c r="B687" s="8"/>
      <c r="C687" s="8"/>
      <c r="D687" s="8"/>
      <c r="E687" s="8"/>
      <c r="F687" s="8"/>
      <c r="G687" s="8"/>
    </row>
    <row r="688" spans="1:7" s="4" customFormat="1" x14ac:dyDescent="0.25">
      <c r="A688" s="64"/>
      <c r="B688" s="8"/>
      <c r="C688" s="8"/>
      <c r="D688" s="8"/>
      <c r="E688" s="8"/>
      <c r="F688" s="8"/>
      <c r="G688" s="8"/>
    </row>
    <row r="689" spans="1:7" s="4" customFormat="1" x14ac:dyDescent="0.25">
      <c r="A689" s="64"/>
      <c r="B689" s="8"/>
      <c r="C689" s="8"/>
      <c r="D689" s="8"/>
      <c r="E689" s="8"/>
      <c r="F689" s="8"/>
      <c r="G689" s="8"/>
    </row>
    <row r="690" spans="1:7" s="4" customFormat="1" x14ac:dyDescent="0.25">
      <c r="A690" s="64"/>
      <c r="B690" s="8"/>
      <c r="C690" s="8"/>
      <c r="D690" s="8"/>
      <c r="E690" s="8"/>
      <c r="F690" s="8"/>
      <c r="G690" s="8"/>
    </row>
    <row r="691" spans="1:7" s="4" customFormat="1" x14ac:dyDescent="0.25">
      <c r="A691" s="64"/>
      <c r="B691" s="8"/>
      <c r="C691" s="8"/>
      <c r="D691" s="8"/>
      <c r="E691" s="8"/>
      <c r="F691" s="8"/>
      <c r="G691" s="8"/>
    </row>
    <row r="692" spans="1:7" s="4" customFormat="1" x14ac:dyDescent="0.25">
      <c r="A692" s="64"/>
      <c r="B692" s="8"/>
      <c r="C692" s="8"/>
      <c r="D692" s="8"/>
      <c r="E692" s="8"/>
      <c r="F692" s="8"/>
      <c r="G692" s="8"/>
    </row>
    <row r="693" spans="1:7" s="4" customFormat="1" x14ac:dyDescent="0.25">
      <c r="A693" s="64"/>
      <c r="B693" s="8"/>
      <c r="C693" s="8"/>
      <c r="D693" s="8"/>
      <c r="E693" s="8"/>
      <c r="F693" s="8"/>
      <c r="G693" s="8"/>
    </row>
    <row r="694" spans="1:7" s="4" customFormat="1" x14ac:dyDescent="0.25">
      <c r="A694" s="64"/>
      <c r="B694" s="8"/>
      <c r="C694" s="8"/>
      <c r="D694" s="8"/>
      <c r="E694" s="8"/>
      <c r="F694" s="8"/>
      <c r="G694" s="8"/>
    </row>
    <row r="695" spans="1:7" s="4" customFormat="1" x14ac:dyDescent="0.25">
      <c r="A695" s="64"/>
      <c r="B695" s="8"/>
      <c r="C695" s="8"/>
      <c r="D695" s="8"/>
      <c r="E695" s="8"/>
      <c r="F695" s="8"/>
      <c r="G695" s="8"/>
    </row>
    <row r="696" spans="1:7" s="4" customFormat="1" x14ac:dyDescent="0.25">
      <c r="A696" s="64"/>
      <c r="B696" s="8"/>
      <c r="C696" s="8"/>
      <c r="D696" s="8"/>
      <c r="E696" s="8"/>
      <c r="F696" s="8"/>
      <c r="G696" s="8"/>
    </row>
    <row r="697" spans="1:7" s="4" customFormat="1" x14ac:dyDescent="0.25">
      <c r="A697" s="64"/>
      <c r="B697" s="8"/>
      <c r="C697" s="8"/>
      <c r="D697" s="8"/>
      <c r="E697" s="8"/>
      <c r="F697" s="8"/>
      <c r="G697" s="8"/>
    </row>
    <row r="698" spans="1:7" s="4" customFormat="1" x14ac:dyDescent="0.25">
      <c r="A698" s="64"/>
      <c r="B698" s="8"/>
      <c r="C698" s="8"/>
      <c r="D698" s="8"/>
      <c r="E698" s="8"/>
      <c r="F698" s="8"/>
      <c r="G698" s="8"/>
    </row>
    <row r="699" spans="1:7" s="4" customFormat="1" x14ac:dyDescent="0.25">
      <c r="A699" s="64"/>
      <c r="B699" s="8"/>
      <c r="C699" s="8"/>
      <c r="D699" s="8"/>
      <c r="E699" s="8"/>
      <c r="F699" s="8"/>
      <c r="G699" s="8"/>
    </row>
    <row r="700" spans="1:7" s="4" customFormat="1" x14ac:dyDescent="0.25">
      <c r="A700" s="64"/>
      <c r="B700" s="8"/>
      <c r="C700" s="8"/>
      <c r="D700" s="8"/>
      <c r="E700" s="8"/>
      <c r="F700" s="8"/>
      <c r="G700" s="8"/>
    </row>
    <row r="701" spans="1:7" s="4" customFormat="1" x14ac:dyDescent="0.25">
      <c r="A701" s="64"/>
      <c r="B701" s="8"/>
      <c r="C701" s="8"/>
      <c r="D701" s="8"/>
      <c r="E701" s="8"/>
      <c r="F701" s="8"/>
      <c r="G701" s="8"/>
    </row>
    <row r="702" spans="1:7" s="4" customFormat="1" x14ac:dyDescent="0.25">
      <c r="A702" s="64"/>
      <c r="B702" s="8"/>
      <c r="C702" s="8"/>
      <c r="D702" s="8"/>
      <c r="E702" s="8"/>
      <c r="F702" s="8"/>
      <c r="G702" s="8"/>
    </row>
    <row r="703" spans="1:7" s="4" customFormat="1" x14ac:dyDescent="0.25">
      <c r="A703" s="64"/>
      <c r="B703" s="8"/>
      <c r="C703" s="8"/>
      <c r="D703" s="8"/>
      <c r="E703" s="8"/>
      <c r="F703" s="8"/>
      <c r="G703" s="8"/>
    </row>
    <row r="704" spans="1:7" s="4" customFormat="1" x14ac:dyDescent="0.25">
      <c r="A704" s="64"/>
      <c r="B704" s="8"/>
      <c r="C704" s="8"/>
      <c r="D704" s="8"/>
      <c r="E704" s="8"/>
      <c r="F704" s="8"/>
      <c r="G704" s="8"/>
    </row>
    <row r="705" spans="1:7" s="4" customFormat="1" x14ac:dyDescent="0.25">
      <c r="A705" s="64"/>
      <c r="B705" s="8"/>
      <c r="C705" s="8"/>
      <c r="D705" s="8"/>
      <c r="E705" s="8"/>
      <c r="F705" s="8"/>
      <c r="G705" s="8"/>
    </row>
    <row r="706" spans="1:7" s="4" customFormat="1" x14ac:dyDescent="0.25">
      <c r="A706" s="64"/>
      <c r="B706" s="8"/>
      <c r="C706" s="8"/>
      <c r="D706" s="8"/>
      <c r="E706" s="8"/>
      <c r="F706" s="8"/>
      <c r="G706" s="8"/>
    </row>
    <row r="707" spans="1:7" s="4" customFormat="1" x14ac:dyDescent="0.25">
      <c r="A707" s="64"/>
      <c r="B707" s="8"/>
      <c r="C707" s="8"/>
      <c r="D707" s="8"/>
      <c r="E707" s="8"/>
      <c r="F707" s="8"/>
      <c r="G707" s="8"/>
    </row>
    <row r="708" spans="1:7" s="4" customFormat="1" x14ac:dyDescent="0.25">
      <c r="A708" s="64"/>
      <c r="B708" s="8"/>
      <c r="C708" s="8"/>
      <c r="D708" s="8"/>
      <c r="E708" s="8"/>
      <c r="F708" s="8"/>
      <c r="G708" s="8"/>
    </row>
    <row r="709" spans="1:7" s="4" customFormat="1" x14ac:dyDescent="0.25">
      <c r="A709" s="64"/>
      <c r="B709" s="8"/>
      <c r="C709" s="8"/>
      <c r="D709" s="8"/>
      <c r="E709" s="8"/>
      <c r="F709" s="8"/>
      <c r="G709" s="8"/>
    </row>
    <row r="710" spans="1:7" s="4" customFormat="1" x14ac:dyDescent="0.25">
      <c r="A710" s="64"/>
      <c r="B710" s="8"/>
      <c r="C710" s="8"/>
      <c r="D710" s="8"/>
      <c r="E710" s="8"/>
      <c r="F710" s="8"/>
      <c r="G710" s="8"/>
    </row>
    <row r="711" spans="1:7" s="4" customFormat="1" x14ac:dyDescent="0.25">
      <c r="A711" s="64"/>
      <c r="B711" s="8"/>
      <c r="C711" s="8"/>
      <c r="D711" s="8"/>
      <c r="E711" s="8"/>
      <c r="F711" s="8"/>
      <c r="G711" s="8"/>
    </row>
    <row r="712" spans="1:7" s="4" customFormat="1" x14ac:dyDescent="0.25">
      <c r="A712" s="64"/>
      <c r="B712" s="8"/>
      <c r="C712" s="8"/>
      <c r="D712" s="8"/>
      <c r="E712" s="8"/>
      <c r="F712" s="8"/>
      <c r="G712" s="8"/>
    </row>
    <row r="713" spans="1:7" s="4" customFormat="1" x14ac:dyDescent="0.25">
      <c r="A713" s="64"/>
      <c r="B713" s="8"/>
      <c r="C713" s="8"/>
      <c r="D713" s="8"/>
      <c r="E713" s="8"/>
      <c r="F713" s="8"/>
      <c r="G713" s="8"/>
    </row>
    <row r="714" spans="1:7" s="4" customFormat="1" x14ac:dyDescent="0.25">
      <c r="A714" s="64"/>
      <c r="B714" s="8"/>
      <c r="C714" s="8"/>
      <c r="D714" s="8"/>
      <c r="E714" s="8"/>
      <c r="F714" s="8"/>
      <c r="G714" s="8"/>
    </row>
    <row r="715" spans="1:7" s="4" customFormat="1" x14ac:dyDescent="0.25">
      <c r="A715" s="64"/>
      <c r="B715" s="8"/>
      <c r="C715" s="8"/>
      <c r="D715" s="8"/>
      <c r="E715" s="8"/>
      <c r="F715" s="8"/>
      <c r="G715" s="8"/>
    </row>
    <row r="716" spans="1:7" s="4" customFormat="1" x14ac:dyDescent="0.25">
      <c r="A716" s="64"/>
      <c r="B716" s="8"/>
      <c r="C716" s="8"/>
      <c r="D716" s="8"/>
      <c r="E716" s="8"/>
      <c r="F716" s="8"/>
      <c r="G716" s="8"/>
    </row>
    <row r="717" spans="1:7" s="4" customFormat="1" x14ac:dyDescent="0.25">
      <c r="A717" s="64"/>
      <c r="B717" s="8"/>
      <c r="C717" s="8"/>
      <c r="D717" s="8"/>
      <c r="E717" s="8"/>
      <c r="F717" s="8"/>
      <c r="G717" s="8"/>
    </row>
    <row r="718" spans="1:7" s="4" customFormat="1" x14ac:dyDescent="0.25">
      <c r="A718" s="64"/>
      <c r="B718" s="8"/>
      <c r="C718" s="8"/>
      <c r="D718" s="8"/>
      <c r="E718" s="8"/>
      <c r="F718" s="8"/>
      <c r="G718" s="8"/>
    </row>
    <row r="719" spans="1:7" s="4" customFormat="1" x14ac:dyDescent="0.25">
      <c r="A719" s="64"/>
      <c r="B719" s="8"/>
      <c r="C719" s="8"/>
      <c r="D719" s="8"/>
      <c r="E719" s="8"/>
      <c r="F719" s="8"/>
      <c r="G719" s="8"/>
    </row>
    <row r="720" spans="1:7" s="4" customFormat="1" x14ac:dyDescent="0.25">
      <c r="A720" s="64"/>
      <c r="B720" s="8"/>
      <c r="C720" s="8"/>
      <c r="D720" s="8"/>
      <c r="E720" s="8"/>
      <c r="F720" s="8"/>
      <c r="G720" s="8"/>
    </row>
    <row r="721" spans="1:7" s="4" customFormat="1" x14ac:dyDescent="0.25">
      <c r="A721" s="64"/>
      <c r="B721" s="8"/>
      <c r="C721" s="8"/>
      <c r="D721" s="8"/>
      <c r="E721" s="8"/>
      <c r="F721" s="8"/>
      <c r="G721" s="8"/>
    </row>
    <row r="722" spans="1:7" s="4" customFormat="1" x14ac:dyDescent="0.25">
      <c r="A722" s="64"/>
      <c r="B722" s="8"/>
      <c r="C722" s="8"/>
      <c r="D722" s="8"/>
      <c r="E722" s="8"/>
      <c r="F722" s="8"/>
      <c r="G722" s="8"/>
    </row>
    <row r="723" spans="1:7" s="4" customFormat="1" x14ac:dyDescent="0.25">
      <c r="A723" s="64"/>
      <c r="B723" s="8"/>
      <c r="C723" s="8"/>
      <c r="D723" s="8"/>
      <c r="E723" s="8"/>
      <c r="F723" s="8"/>
      <c r="G723" s="8"/>
    </row>
    <row r="724" spans="1:7" s="4" customFormat="1" x14ac:dyDescent="0.25">
      <c r="A724" s="64"/>
      <c r="B724" s="8"/>
      <c r="C724" s="8"/>
      <c r="D724" s="8"/>
      <c r="E724" s="8"/>
      <c r="F724" s="8"/>
      <c r="G724" s="8"/>
    </row>
    <row r="725" spans="1:7" s="4" customFormat="1" x14ac:dyDescent="0.25">
      <c r="A725" s="64"/>
      <c r="B725" s="8"/>
      <c r="C725" s="8"/>
      <c r="D725" s="8"/>
      <c r="E725" s="8"/>
      <c r="F725" s="8"/>
      <c r="G725" s="8"/>
    </row>
    <row r="726" spans="1:7" s="4" customFormat="1" x14ac:dyDescent="0.25">
      <c r="A726" s="64"/>
      <c r="B726" s="8"/>
      <c r="C726" s="8"/>
      <c r="D726" s="8"/>
      <c r="E726" s="8"/>
      <c r="F726" s="8"/>
      <c r="G726" s="8"/>
    </row>
    <row r="727" spans="1:7" s="4" customFormat="1" x14ac:dyDescent="0.25">
      <c r="A727" s="64"/>
      <c r="B727" s="8"/>
      <c r="C727" s="8"/>
      <c r="D727" s="8"/>
      <c r="E727" s="8"/>
      <c r="F727" s="8"/>
      <c r="G727" s="8"/>
    </row>
    <row r="728" spans="1:7" s="4" customFormat="1" x14ac:dyDescent="0.25">
      <c r="A728" s="64"/>
      <c r="B728" s="8"/>
      <c r="C728" s="8"/>
      <c r="D728" s="8"/>
      <c r="E728" s="8"/>
      <c r="F728" s="8"/>
      <c r="G728" s="8"/>
    </row>
    <row r="729" spans="1:7" s="4" customFormat="1" x14ac:dyDescent="0.25">
      <c r="A729" s="64"/>
      <c r="B729" s="8"/>
      <c r="C729" s="8"/>
      <c r="D729" s="8"/>
      <c r="E729" s="8"/>
      <c r="F729" s="8"/>
      <c r="G729" s="8"/>
    </row>
    <row r="730" spans="1:7" s="4" customFormat="1" x14ac:dyDescent="0.25">
      <c r="A730" s="64"/>
      <c r="B730" s="8"/>
      <c r="C730" s="8"/>
      <c r="D730" s="8"/>
      <c r="E730" s="8"/>
      <c r="F730" s="8"/>
      <c r="G730" s="8"/>
    </row>
    <row r="731" spans="1:7" s="4" customFormat="1" x14ac:dyDescent="0.25">
      <c r="A731" s="64"/>
      <c r="B731" s="8"/>
      <c r="C731" s="8"/>
      <c r="D731" s="8"/>
      <c r="E731" s="8"/>
      <c r="F731" s="8"/>
      <c r="G731" s="8"/>
    </row>
    <row r="732" spans="1:7" s="4" customFormat="1" x14ac:dyDescent="0.25">
      <c r="A732" s="64"/>
      <c r="B732" s="8"/>
      <c r="C732" s="8"/>
      <c r="D732" s="8"/>
      <c r="E732" s="8"/>
      <c r="F732" s="8"/>
      <c r="G732" s="8"/>
    </row>
    <row r="733" spans="1:7" s="4" customFormat="1" x14ac:dyDescent="0.25">
      <c r="A733" s="64"/>
      <c r="B733" s="8"/>
      <c r="C733" s="8"/>
      <c r="D733" s="8"/>
      <c r="E733" s="8"/>
      <c r="F733" s="8"/>
      <c r="G733" s="8"/>
    </row>
    <row r="734" spans="1:7" s="4" customFormat="1" x14ac:dyDescent="0.25">
      <c r="A734" s="64"/>
      <c r="B734" s="8"/>
      <c r="C734" s="8"/>
      <c r="D734" s="8"/>
      <c r="E734" s="8"/>
      <c r="F734" s="8"/>
      <c r="G734" s="8"/>
    </row>
    <row r="735" spans="1:7" s="4" customFormat="1" x14ac:dyDescent="0.25">
      <c r="A735" s="64"/>
      <c r="B735" s="8"/>
      <c r="C735" s="8"/>
      <c r="D735" s="8"/>
      <c r="E735" s="8"/>
      <c r="F735" s="8"/>
      <c r="G735" s="8"/>
    </row>
    <row r="736" spans="1:7" s="4" customFormat="1" x14ac:dyDescent="0.25">
      <c r="A736" s="64"/>
      <c r="B736" s="8"/>
      <c r="C736" s="8"/>
      <c r="D736" s="8"/>
      <c r="E736" s="8"/>
      <c r="F736" s="8"/>
      <c r="G736" s="8"/>
    </row>
    <row r="737" spans="1:7" s="4" customFormat="1" x14ac:dyDescent="0.25">
      <c r="A737" s="64"/>
      <c r="B737" s="8"/>
      <c r="C737" s="8"/>
      <c r="D737" s="8"/>
      <c r="E737" s="8"/>
      <c r="F737" s="8"/>
      <c r="G737" s="8"/>
    </row>
    <row r="738" spans="1:7" s="4" customFormat="1" x14ac:dyDescent="0.25">
      <c r="A738" s="64"/>
      <c r="B738" s="8"/>
      <c r="C738" s="8"/>
      <c r="D738" s="8"/>
      <c r="E738" s="8"/>
      <c r="F738" s="8"/>
      <c r="G738" s="8"/>
    </row>
    <row r="739" spans="1:7" s="4" customFormat="1" x14ac:dyDescent="0.25">
      <c r="A739" s="64"/>
      <c r="B739" s="8"/>
      <c r="C739" s="8"/>
      <c r="D739" s="8"/>
      <c r="E739" s="8"/>
      <c r="F739" s="8"/>
      <c r="G739" s="8"/>
    </row>
    <row r="740" spans="1:7" s="4" customFormat="1" x14ac:dyDescent="0.25">
      <c r="A740" s="64"/>
      <c r="B740" s="8"/>
      <c r="C740" s="8"/>
      <c r="D740" s="8"/>
      <c r="E740" s="8"/>
      <c r="F740" s="8"/>
      <c r="G740" s="8"/>
    </row>
    <row r="741" spans="1:7" s="4" customFormat="1" x14ac:dyDescent="0.25">
      <c r="A741" s="64"/>
      <c r="B741" s="8"/>
      <c r="C741" s="8"/>
      <c r="D741" s="8"/>
      <c r="E741" s="8"/>
      <c r="F741" s="8"/>
      <c r="G741" s="8"/>
    </row>
    <row r="742" spans="1:7" s="4" customFormat="1" x14ac:dyDescent="0.25">
      <c r="A742" s="64"/>
      <c r="B742" s="8"/>
      <c r="C742" s="8"/>
      <c r="D742" s="8"/>
      <c r="E742" s="8"/>
      <c r="F742" s="8"/>
      <c r="G742" s="8"/>
    </row>
    <row r="743" spans="1:7" s="4" customFormat="1" x14ac:dyDescent="0.25">
      <c r="A743" s="64"/>
      <c r="B743" s="8"/>
      <c r="C743" s="8"/>
      <c r="D743" s="8"/>
      <c r="E743" s="8"/>
      <c r="F743" s="8"/>
      <c r="G743" s="8"/>
    </row>
    <row r="744" spans="1:7" s="4" customFormat="1" x14ac:dyDescent="0.25">
      <c r="A744" s="64"/>
      <c r="B744" s="8"/>
      <c r="C744" s="8"/>
      <c r="D744" s="8"/>
      <c r="E744" s="8"/>
      <c r="F744" s="8"/>
      <c r="G744" s="8"/>
    </row>
    <row r="745" spans="1:7" s="4" customFormat="1" x14ac:dyDescent="0.25">
      <c r="A745" s="64"/>
      <c r="B745" s="8"/>
      <c r="C745" s="8"/>
      <c r="D745" s="8"/>
      <c r="E745" s="8"/>
      <c r="F745" s="8"/>
      <c r="G745" s="8"/>
    </row>
    <row r="746" spans="1:7" s="4" customFormat="1" x14ac:dyDescent="0.25">
      <c r="A746" s="64"/>
      <c r="B746" s="8"/>
      <c r="C746" s="8"/>
      <c r="D746" s="8"/>
      <c r="E746" s="8"/>
      <c r="F746" s="8"/>
      <c r="G746" s="8"/>
    </row>
    <row r="747" spans="1:7" s="4" customFormat="1" x14ac:dyDescent="0.25">
      <c r="A747" s="64"/>
      <c r="B747" s="8"/>
      <c r="C747" s="8"/>
      <c r="D747" s="8"/>
      <c r="E747" s="8"/>
      <c r="F747" s="8"/>
      <c r="G747" s="8"/>
    </row>
    <row r="748" spans="1:7" s="4" customFormat="1" x14ac:dyDescent="0.25">
      <c r="A748" s="64"/>
      <c r="B748" s="8"/>
      <c r="C748" s="8"/>
      <c r="D748" s="8"/>
      <c r="E748" s="8"/>
      <c r="F748" s="8"/>
      <c r="G748" s="8"/>
    </row>
    <row r="749" spans="1:7" s="4" customFormat="1" x14ac:dyDescent="0.25">
      <c r="A749" s="64"/>
      <c r="B749" s="8"/>
      <c r="C749" s="8"/>
      <c r="D749" s="8"/>
      <c r="E749" s="8"/>
      <c r="F749" s="8"/>
      <c r="G749" s="8"/>
    </row>
    <row r="750" spans="1:7" s="4" customFormat="1" x14ac:dyDescent="0.25">
      <c r="A750" s="64"/>
      <c r="B750" s="8"/>
      <c r="C750" s="8"/>
      <c r="D750" s="8"/>
      <c r="E750" s="8"/>
      <c r="F750" s="8"/>
      <c r="G750" s="8"/>
    </row>
    <row r="751" spans="1:7" s="4" customFormat="1" x14ac:dyDescent="0.25">
      <c r="A751" s="64"/>
      <c r="B751" s="8"/>
      <c r="C751" s="8"/>
      <c r="D751" s="8"/>
      <c r="E751" s="8"/>
      <c r="F751" s="8"/>
      <c r="G751" s="8"/>
    </row>
    <row r="752" spans="1:7" s="4" customFormat="1" x14ac:dyDescent="0.25">
      <c r="A752" s="64"/>
      <c r="B752" s="8"/>
      <c r="C752" s="8"/>
      <c r="D752" s="8"/>
      <c r="E752" s="8"/>
      <c r="F752" s="8"/>
      <c r="G752" s="8"/>
    </row>
    <row r="753" spans="1:7" s="4" customFormat="1" x14ac:dyDescent="0.25">
      <c r="A753" s="64"/>
      <c r="B753" s="8"/>
      <c r="C753" s="8"/>
      <c r="D753" s="8"/>
      <c r="E753" s="8"/>
      <c r="F753" s="8"/>
      <c r="G753" s="8"/>
    </row>
    <row r="754" spans="1:7" s="4" customFormat="1" x14ac:dyDescent="0.25">
      <c r="A754" s="64"/>
      <c r="B754" s="8"/>
      <c r="C754" s="8"/>
      <c r="D754" s="8"/>
      <c r="E754" s="8"/>
      <c r="F754" s="8"/>
      <c r="G754" s="8"/>
    </row>
    <row r="755" spans="1:7" s="4" customFormat="1" x14ac:dyDescent="0.25">
      <c r="A755" s="64"/>
      <c r="B755" s="8"/>
      <c r="C755" s="8"/>
      <c r="D755" s="8"/>
      <c r="E755" s="8"/>
      <c r="F755" s="8"/>
      <c r="G755" s="8"/>
    </row>
    <row r="756" spans="1:7" s="4" customFormat="1" x14ac:dyDescent="0.25">
      <c r="A756" s="64"/>
      <c r="B756" s="8"/>
      <c r="C756" s="8"/>
      <c r="D756" s="8"/>
      <c r="E756" s="8"/>
      <c r="F756" s="8"/>
      <c r="G756" s="8"/>
    </row>
    <row r="757" spans="1:7" s="4" customFormat="1" x14ac:dyDescent="0.25">
      <c r="A757" s="64"/>
      <c r="B757" s="8"/>
      <c r="C757" s="8"/>
      <c r="D757" s="8"/>
      <c r="E757" s="8"/>
      <c r="F757" s="8"/>
      <c r="G757" s="8"/>
    </row>
    <row r="758" spans="1:7" s="4" customFormat="1" x14ac:dyDescent="0.25">
      <c r="A758" s="64"/>
      <c r="B758" s="8"/>
      <c r="C758" s="8"/>
      <c r="D758" s="8"/>
      <c r="E758" s="8"/>
      <c r="F758" s="8"/>
      <c r="G758" s="8"/>
    </row>
    <row r="759" spans="1:7" s="4" customFormat="1" x14ac:dyDescent="0.25">
      <c r="A759" s="63"/>
      <c r="B759" s="8"/>
      <c r="C759" s="8"/>
      <c r="D759" s="8"/>
      <c r="E759" s="8"/>
      <c r="F759" s="8"/>
      <c r="G759" s="20"/>
    </row>
    <row r="760" spans="1:7" s="4" customFormat="1" x14ac:dyDescent="0.25">
      <c r="A760" s="63"/>
      <c r="B760" s="8"/>
      <c r="C760" s="8"/>
      <c r="D760" s="8"/>
      <c r="E760" s="8"/>
      <c r="F760" s="8"/>
      <c r="G760" s="20"/>
    </row>
    <row r="761" spans="1:7" s="4" customFormat="1" x14ac:dyDescent="0.25">
      <c r="A761" s="63"/>
      <c r="B761" s="8"/>
      <c r="C761" s="8"/>
      <c r="D761" s="8"/>
      <c r="E761" s="8"/>
      <c r="F761" s="8"/>
      <c r="G761" s="20"/>
    </row>
    <row r="762" spans="1:7" s="4" customFormat="1" x14ac:dyDescent="0.25">
      <c r="A762" s="63"/>
      <c r="B762" s="8"/>
      <c r="C762" s="8"/>
      <c r="D762" s="8"/>
      <c r="E762" s="8"/>
      <c r="F762" s="8"/>
      <c r="G762" s="20"/>
    </row>
    <row r="763" spans="1:7" s="4" customFormat="1" x14ac:dyDescent="0.25">
      <c r="A763" s="63"/>
      <c r="B763" s="8"/>
      <c r="C763" s="8"/>
      <c r="D763" s="8"/>
      <c r="E763" s="8"/>
      <c r="F763" s="8"/>
      <c r="G763" s="20"/>
    </row>
    <row r="764" spans="1:7" s="4" customFormat="1" x14ac:dyDescent="0.25">
      <c r="A764" s="63"/>
      <c r="B764" s="8"/>
      <c r="C764" s="8"/>
      <c r="D764" s="8"/>
      <c r="E764" s="8"/>
      <c r="F764" s="8"/>
      <c r="G764" s="20"/>
    </row>
    <row r="765" spans="1:7" s="4" customFormat="1" x14ac:dyDescent="0.25">
      <c r="A765" s="63"/>
      <c r="B765" s="8"/>
      <c r="C765" s="8"/>
      <c r="D765" s="8"/>
      <c r="E765" s="8"/>
      <c r="F765" s="8"/>
      <c r="G765" s="20"/>
    </row>
    <row r="766" spans="1:7" s="4" customFormat="1" x14ac:dyDescent="0.25">
      <c r="A766" s="63"/>
      <c r="B766" s="8"/>
      <c r="C766" s="8"/>
      <c r="D766" s="8"/>
      <c r="E766" s="8"/>
      <c r="F766" s="8"/>
      <c r="G766" s="20"/>
    </row>
    <row r="767" spans="1:7" s="4" customFormat="1" x14ac:dyDescent="0.25">
      <c r="A767" s="63"/>
      <c r="B767" s="8"/>
      <c r="C767" s="8"/>
      <c r="D767" s="8"/>
      <c r="E767" s="8"/>
      <c r="F767" s="8"/>
      <c r="G767" s="20"/>
    </row>
    <row r="768" spans="1:7" s="4" customFormat="1" x14ac:dyDescent="0.25">
      <c r="A768" s="63"/>
      <c r="B768" s="8"/>
      <c r="C768" s="8"/>
      <c r="D768" s="8"/>
      <c r="E768" s="8"/>
      <c r="F768" s="8"/>
      <c r="G768" s="20"/>
    </row>
    <row r="769" spans="1:7" s="4" customFormat="1" x14ac:dyDescent="0.25">
      <c r="A769" s="63"/>
      <c r="B769" s="8"/>
      <c r="C769" s="8"/>
      <c r="D769" s="8"/>
      <c r="E769" s="8"/>
      <c r="F769" s="8"/>
      <c r="G769" s="20"/>
    </row>
    <row r="770" spans="1:7" s="4" customFormat="1" x14ac:dyDescent="0.25">
      <c r="A770" s="63"/>
      <c r="B770" s="8"/>
      <c r="C770" s="8"/>
      <c r="D770" s="8"/>
      <c r="E770" s="8"/>
      <c r="F770" s="8"/>
      <c r="G770" s="20"/>
    </row>
    <row r="771" spans="1:7" s="4" customFormat="1" x14ac:dyDescent="0.25">
      <c r="A771" s="63"/>
      <c r="B771" s="8"/>
      <c r="C771" s="8"/>
      <c r="D771" s="8"/>
      <c r="E771" s="8"/>
      <c r="F771" s="8"/>
      <c r="G771" s="20"/>
    </row>
    <row r="772" spans="1:7" s="4" customFormat="1" x14ac:dyDescent="0.25">
      <c r="A772" s="63"/>
      <c r="B772" s="8"/>
      <c r="C772" s="8"/>
      <c r="D772" s="8"/>
      <c r="E772" s="8"/>
      <c r="F772" s="8"/>
      <c r="G772" s="20"/>
    </row>
    <row r="773" spans="1:7" s="4" customFormat="1" x14ac:dyDescent="0.25">
      <c r="A773" s="63"/>
      <c r="B773" s="8"/>
      <c r="C773" s="8"/>
      <c r="D773" s="8"/>
      <c r="E773" s="8"/>
      <c r="F773" s="8"/>
      <c r="G773" s="20"/>
    </row>
    <row r="774" spans="1:7" s="4" customFormat="1" x14ac:dyDescent="0.25">
      <c r="A774" s="63"/>
      <c r="B774" s="8"/>
      <c r="C774" s="8"/>
      <c r="D774" s="8"/>
      <c r="E774" s="8"/>
      <c r="F774" s="8"/>
      <c r="G774" s="20"/>
    </row>
    <row r="775" spans="1:7" s="4" customFormat="1" x14ac:dyDescent="0.25">
      <c r="A775" s="63"/>
      <c r="B775" s="8"/>
      <c r="C775" s="8"/>
      <c r="D775" s="8"/>
      <c r="E775" s="8"/>
      <c r="F775" s="8"/>
      <c r="G775" s="20"/>
    </row>
    <row r="776" spans="1:7" s="4" customFormat="1" x14ac:dyDescent="0.25">
      <c r="A776" s="63"/>
      <c r="B776" s="8"/>
      <c r="C776" s="8"/>
      <c r="D776" s="8"/>
      <c r="E776" s="8"/>
      <c r="F776" s="8"/>
      <c r="G776" s="20"/>
    </row>
    <row r="777" spans="1:7" s="4" customFormat="1" x14ac:dyDescent="0.25">
      <c r="A777" s="63"/>
      <c r="B777" s="8"/>
      <c r="C777" s="8"/>
      <c r="D777" s="8"/>
      <c r="E777" s="8"/>
      <c r="F777" s="8"/>
      <c r="G777" s="20"/>
    </row>
    <row r="778" spans="1:7" s="4" customFormat="1" x14ac:dyDescent="0.25">
      <c r="A778" s="63"/>
      <c r="B778" s="8"/>
      <c r="C778" s="8"/>
      <c r="D778" s="8"/>
      <c r="E778" s="8"/>
      <c r="F778" s="8"/>
      <c r="G778" s="20"/>
    </row>
    <row r="779" spans="1:7" s="4" customFormat="1" x14ac:dyDescent="0.25">
      <c r="A779" s="63"/>
      <c r="B779" s="8"/>
      <c r="C779" s="8"/>
      <c r="D779" s="8"/>
      <c r="E779" s="8"/>
      <c r="F779" s="8"/>
      <c r="G779" s="20"/>
    </row>
    <row r="780" spans="1:7" s="4" customFormat="1" x14ac:dyDescent="0.25">
      <c r="A780" s="63"/>
      <c r="B780" s="8"/>
      <c r="C780" s="8"/>
      <c r="D780" s="8"/>
      <c r="E780" s="8"/>
      <c r="F780" s="8"/>
      <c r="G780" s="20"/>
    </row>
    <row r="781" spans="1:7" s="4" customFormat="1" x14ac:dyDescent="0.25">
      <c r="A781" s="63"/>
      <c r="B781" s="8"/>
      <c r="C781" s="8"/>
      <c r="D781" s="8"/>
      <c r="E781" s="8"/>
      <c r="F781" s="8"/>
      <c r="G781" s="20"/>
    </row>
    <row r="782" spans="1:7" s="4" customFormat="1" x14ac:dyDescent="0.25">
      <c r="A782" s="63"/>
      <c r="B782" s="8"/>
      <c r="C782" s="8"/>
      <c r="D782" s="8"/>
      <c r="E782" s="8"/>
      <c r="F782" s="8"/>
      <c r="G782" s="20"/>
    </row>
    <row r="783" spans="1:7" s="4" customFormat="1" x14ac:dyDescent="0.25">
      <c r="A783" s="63"/>
      <c r="B783" s="8"/>
      <c r="C783" s="8"/>
      <c r="D783" s="8"/>
      <c r="E783" s="8"/>
      <c r="F783" s="8"/>
      <c r="G783" s="20"/>
    </row>
    <row r="784" spans="1:7" s="4" customFormat="1" x14ac:dyDescent="0.25">
      <c r="A784" s="63"/>
      <c r="B784" s="8"/>
      <c r="C784" s="8"/>
      <c r="D784" s="8"/>
      <c r="E784" s="8"/>
      <c r="F784" s="8"/>
      <c r="G784" s="20"/>
    </row>
    <row r="785" spans="1:7" s="4" customFormat="1" x14ac:dyDescent="0.25">
      <c r="A785" s="63"/>
      <c r="B785" s="8"/>
      <c r="C785" s="8"/>
      <c r="D785" s="8"/>
      <c r="E785" s="8"/>
      <c r="F785" s="8"/>
      <c r="G785" s="20"/>
    </row>
    <row r="786" spans="1:7" s="4" customFormat="1" x14ac:dyDescent="0.25">
      <c r="A786" s="63"/>
      <c r="B786" s="8"/>
      <c r="C786" s="8"/>
      <c r="D786" s="8"/>
      <c r="E786" s="8"/>
      <c r="F786" s="8"/>
      <c r="G786" s="20"/>
    </row>
    <row r="787" spans="1:7" s="4" customFormat="1" x14ac:dyDescent="0.25">
      <c r="A787" s="63"/>
      <c r="B787" s="8"/>
      <c r="C787" s="8"/>
      <c r="D787" s="8"/>
      <c r="E787" s="8"/>
      <c r="F787" s="8"/>
      <c r="G787" s="20"/>
    </row>
    <row r="788" spans="1:7" s="4" customFormat="1" x14ac:dyDescent="0.25">
      <c r="A788" s="63"/>
      <c r="B788" s="8"/>
      <c r="C788" s="8"/>
      <c r="D788" s="8"/>
      <c r="E788" s="8"/>
      <c r="F788" s="8"/>
      <c r="G788" s="20"/>
    </row>
    <row r="789" spans="1:7" s="4" customFormat="1" x14ac:dyDescent="0.25">
      <c r="A789" s="63"/>
      <c r="B789" s="8"/>
      <c r="C789" s="8"/>
      <c r="D789" s="8"/>
      <c r="E789" s="8"/>
      <c r="F789" s="8"/>
      <c r="G789" s="20"/>
    </row>
    <row r="790" spans="1:7" s="4" customFormat="1" x14ac:dyDescent="0.25">
      <c r="A790" s="63"/>
      <c r="B790" s="8"/>
      <c r="C790" s="8"/>
      <c r="D790" s="8"/>
      <c r="E790" s="8"/>
      <c r="F790" s="8"/>
      <c r="G790" s="20"/>
    </row>
    <row r="791" spans="1:7" s="4" customFormat="1" x14ac:dyDescent="0.25">
      <c r="A791" s="63"/>
      <c r="B791" s="8"/>
      <c r="C791" s="8"/>
      <c r="D791" s="8"/>
      <c r="E791" s="8"/>
      <c r="F791" s="8"/>
      <c r="G791" s="20"/>
    </row>
    <row r="792" spans="1:7" s="4" customFormat="1" x14ac:dyDescent="0.25">
      <c r="A792" s="63"/>
      <c r="B792" s="8"/>
      <c r="C792" s="8"/>
      <c r="D792" s="8"/>
      <c r="E792" s="8"/>
      <c r="F792" s="8"/>
      <c r="G792" s="20"/>
    </row>
    <row r="793" spans="1:7" s="4" customFormat="1" x14ac:dyDescent="0.25">
      <c r="A793" s="63"/>
      <c r="B793" s="8"/>
      <c r="C793" s="8"/>
      <c r="D793" s="8"/>
      <c r="E793" s="8"/>
      <c r="F793" s="8"/>
      <c r="G793" s="20"/>
    </row>
    <row r="794" spans="1:7" s="4" customFormat="1" x14ac:dyDescent="0.25">
      <c r="A794" s="63"/>
      <c r="B794" s="8"/>
      <c r="C794" s="8"/>
      <c r="D794" s="8"/>
      <c r="E794" s="8"/>
      <c r="F794" s="8"/>
      <c r="G794" s="20"/>
    </row>
    <row r="795" spans="1:7" s="4" customFormat="1" x14ac:dyDescent="0.25">
      <c r="A795" s="63"/>
      <c r="B795" s="8"/>
      <c r="C795" s="8"/>
      <c r="D795" s="8"/>
      <c r="E795" s="8"/>
      <c r="F795" s="8"/>
      <c r="G795" s="20"/>
    </row>
    <row r="796" spans="1:7" s="4" customFormat="1" x14ac:dyDescent="0.25">
      <c r="A796" s="63"/>
      <c r="B796" s="8"/>
      <c r="C796" s="8"/>
      <c r="D796" s="8"/>
      <c r="E796" s="8"/>
      <c r="F796" s="8"/>
      <c r="G796" s="20"/>
    </row>
    <row r="797" spans="1:7" s="4" customFormat="1" x14ac:dyDescent="0.25">
      <c r="A797" s="63"/>
      <c r="B797" s="8"/>
      <c r="C797" s="8"/>
      <c r="D797" s="8"/>
      <c r="E797" s="8"/>
      <c r="F797" s="8"/>
      <c r="G797" s="20"/>
    </row>
    <row r="798" spans="1:7" s="4" customFormat="1" x14ac:dyDescent="0.25">
      <c r="A798" s="63"/>
      <c r="B798" s="8"/>
      <c r="C798" s="8"/>
      <c r="D798" s="8"/>
      <c r="E798" s="8"/>
      <c r="F798" s="8"/>
      <c r="G798" s="20"/>
    </row>
    <row r="799" spans="1:7" s="4" customFormat="1" x14ac:dyDescent="0.25">
      <c r="A799" s="63"/>
      <c r="B799" s="8"/>
      <c r="C799" s="8"/>
      <c r="D799" s="8"/>
      <c r="E799" s="8"/>
      <c r="F799" s="8"/>
      <c r="G799" s="20"/>
    </row>
    <row r="800" spans="1:7" s="4" customFormat="1" x14ac:dyDescent="0.25">
      <c r="A800" s="63"/>
      <c r="B800" s="8"/>
      <c r="C800" s="8"/>
      <c r="D800" s="8"/>
      <c r="E800" s="8"/>
      <c r="F800" s="8"/>
      <c r="G800" s="20"/>
    </row>
    <row r="801" spans="1:7" s="4" customFormat="1" x14ac:dyDescent="0.25">
      <c r="A801" s="63"/>
      <c r="B801" s="8"/>
      <c r="C801" s="8"/>
      <c r="D801" s="8"/>
      <c r="E801" s="8"/>
      <c r="F801" s="8"/>
      <c r="G801" s="20"/>
    </row>
    <row r="802" spans="1:7" s="4" customFormat="1" x14ac:dyDescent="0.25">
      <c r="A802" s="63"/>
      <c r="B802" s="8"/>
      <c r="C802" s="8"/>
      <c r="D802" s="8"/>
      <c r="E802" s="8"/>
      <c r="F802" s="8"/>
      <c r="G802" s="20"/>
    </row>
    <row r="803" spans="1:7" s="4" customFormat="1" x14ac:dyDescent="0.25">
      <c r="A803" s="63"/>
      <c r="B803" s="8"/>
      <c r="C803" s="8"/>
      <c r="D803" s="8"/>
      <c r="E803" s="8"/>
      <c r="F803" s="8"/>
      <c r="G803" s="20"/>
    </row>
    <row r="804" spans="1:7" s="4" customFormat="1" x14ac:dyDescent="0.25">
      <c r="A804" s="63"/>
      <c r="B804" s="8"/>
      <c r="C804" s="8"/>
      <c r="D804" s="8"/>
      <c r="E804" s="8"/>
      <c r="F804" s="8"/>
      <c r="G804" s="20"/>
    </row>
    <row r="805" spans="1:7" s="4" customFormat="1" x14ac:dyDescent="0.25">
      <c r="A805" s="63"/>
      <c r="B805" s="8"/>
      <c r="C805" s="8"/>
      <c r="D805" s="8"/>
      <c r="E805" s="8"/>
      <c r="F805" s="8"/>
      <c r="G805" s="20"/>
    </row>
    <row r="806" spans="1:7" s="4" customFormat="1" x14ac:dyDescent="0.25">
      <c r="A806" s="63"/>
      <c r="B806" s="8"/>
      <c r="C806" s="8"/>
      <c r="D806" s="8"/>
      <c r="E806" s="8"/>
      <c r="F806" s="8"/>
      <c r="G806" s="20"/>
    </row>
    <row r="807" spans="1:7" s="4" customFormat="1" x14ac:dyDescent="0.25">
      <c r="A807" s="63"/>
      <c r="B807" s="8"/>
      <c r="C807" s="8"/>
      <c r="D807" s="8"/>
      <c r="E807" s="8"/>
      <c r="F807" s="8"/>
      <c r="G807" s="20"/>
    </row>
    <row r="808" spans="1:7" s="4" customFormat="1" x14ac:dyDescent="0.25">
      <c r="A808" s="63"/>
      <c r="B808" s="8"/>
      <c r="C808" s="8"/>
      <c r="D808" s="8"/>
      <c r="E808" s="8"/>
      <c r="F808" s="8"/>
      <c r="G808" s="20"/>
    </row>
    <row r="809" spans="1:7" s="4" customFormat="1" x14ac:dyDescent="0.25">
      <c r="A809" s="63"/>
      <c r="B809" s="8"/>
      <c r="C809" s="8"/>
      <c r="D809" s="8"/>
      <c r="E809" s="8"/>
      <c r="F809" s="8"/>
      <c r="G809" s="20"/>
    </row>
    <row r="810" spans="1:7" s="4" customFormat="1" x14ac:dyDescent="0.25">
      <c r="A810" s="63"/>
      <c r="B810" s="8"/>
      <c r="C810" s="8"/>
      <c r="D810" s="8"/>
      <c r="E810" s="8"/>
      <c r="F810" s="8"/>
      <c r="G810" s="20"/>
    </row>
    <row r="811" spans="1:7" s="4" customFormat="1" x14ac:dyDescent="0.25">
      <c r="A811" s="63"/>
      <c r="B811" s="8"/>
      <c r="C811" s="8"/>
      <c r="D811" s="8"/>
      <c r="E811" s="8"/>
      <c r="F811" s="8"/>
      <c r="G811" s="20"/>
    </row>
    <row r="812" spans="1:7" s="4" customFormat="1" x14ac:dyDescent="0.25">
      <c r="A812" s="63"/>
      <c r="B812" s="8"/>
      <c r="C812" s="8"/>
      <c r="D812" s="8"/>
      <c r="E812" s="8"/>
      <c r="F812" s="8"/>
      <c r="G812" s="20"/>
    </row>
    <row r="813" spans="1:7" s="4" customFormat="1" x14ac:dyDescent="0.25">
      <c r="A813" s="63"/>
      <c r="B813" s="8"/>
      <c r="C813" s="8"/>
      <c r="D813" s="8"/>
      <c r="E813" s="8"/>
      <c r="F813" s="8"/>
      <c r="G813" s="20"/>
    </row>
    <row r="814" spans="1:7" s="4" customFormat="1" x14ac:dyDescent="0.25">
      <c r="A814" s="63"/>
      <c r="B814" s="8"/>
      <c r="C814" s="8"/>
      <c r="D814" s="8"/>
      <c r="E814" s="8"/>
      <c r="F814" s="8"/>
      <c r="G814" s="20"/>
    </row>
    <row r="815" spans="1:7" s="4" customFormat="1" x14ac:dyDescent="0.25">
      <c r="A815" s="63"/>
      <c r="B815" s="8"/>
      <c r="C815" s="8"/>
      <c r="D815" s="8"/>
      <c r="E815" s="8"/>
      <c r="F815" s="8"/>
      <c r="G815" s="20"/>
    </row>
    <row r="816" spans="1:7" s="4" customFormat="1" x14ac:dyDescent="0.25">
      <c r="A816" s="63"/>
      <c r="B816" s="8"/>
      <c r="C816" s="8"/>
      <c r="D816" s="8"/>
      <c r="E816" s="8"/>
      <c r="F816" s="8"/>
      <c r="G816" s="20"/>
    </row>
    <row r="817" spans="1:7" s="4" customFormat="1" x14ac:dyDescent="0.25">
      <c r="A817" s="63"/>
      <c r="B817" s="8"/>
      <c r="C817" s="8"/>
      <c r="D817" s="8"/>
      <c r="E817" s="8"/>
      <c r="F817" s="8"/>
      <c r="G817" s="20"/>
    </row>
    <row r="818" spans="1:7" s="4" customFormat="1" x14ac:dyDescent="0.25">
      <c r="A818" s="63"/>
      <c r="B818" s="8"/>
      <c r="C818" s="8"/>
      <c r="D818" s="8"/>
      <c r="E818" s="8"/>
      <c r="F818" s="8"/>
      <c r="G818" s="20"/>
    </row>
    <row r="819" spans="1:7" s="4" customFormat="1" x14ac:dyDescent="0.25">
      <c r="A819" s="63"/>
      <c r="B819" s="8"/>
      <c r="C819" s="8"/>
      <c r="D819" s="8"/>
      <c r="E819" s="8"/>
      <c r="F819" s="8"/>
      <c r="G819" s="20"/>
    </row>
    <row r="820" spans="1:7" s="4" customFormat="1" x14ac:dyDescent="0.25">
      <c r="A820" s="63"/>
      <c r="B820" s="8"/>
      <c r="C820" s="8"/>
      <c r="D820" s="8"/>
      <c r="E820" s="8"/>
      <c r="F820" s="8"/>
      <c r="G820" s="20"/>
    </row>
    <row r="821" spans="1:7" s="4" customFormat="1" x14ac:dyDescent="0.25">
      <c r="A821" s="63"/>
      <c r="B821" s="8"/>
      <c r="C821" s="8"/>
      <c r="D821" s="8"/>
      <c r="E821" s="8"/>
      <c r="F821" s="8"/>
      <c r="G821" s="20"/>
    </row>
    <row r="822" spans="1:7" s="4" customFormat="1" x14ac:dyDescent="0.25">
      <c r="A822" s="63"/>
      <c r="B822" s="8"/>
      <c r="C822" s="8"/>
      <c r="D822" s="8"/>
      <c r="E822" s="8"/>
      <c r="F822" s="8"/>
      <c r="G822" s="20"/>
    </row>
    <row r="823" spans="1:7" s="4" customFormat="1" x14ac:dyDescent="0.25">
      <c r="A823" s="63"/>
      <c r="B823" s="8"/>
      <c r="C823" s="8"/>
      <c r="D823" s="8"/>
      <c r="E823" s="8"/>
      <c r="F823" s="8"/>
      <c r="G823" s="20"/>
    </row>
    <row r="824" spans="1:7" s="4" customFormat="1" x14ac:dyDescent="0.25">
      <c r="A824" s="63"/>
      <c r="B824" s="8"/>
      <c r="C824" s="8"/>
      <c r="D824" s="8"/>
      <c r="E824" s="8"/>
      <c r="F824" s="8"/>
      <c r="G824" s="20"/>
    </row>
    <row r="825" spans="1:7" s="4" customFormat="1" x14ac:dyDescent="0.25">
      <c r="A825" s="63"/>
      <c r="B825" s="8"/>
      <c r="C825" s="8"/>
      <c r="D825" s="8"/>
      <c r="E825" s="8"/>
      <c r="F825" s="8"/>
      <c r="G825" s="20"/>
    </row>
    <row r="826" spans="1:7" s="4" customFormat="1" x14ac:dyDescent="0.25">
      <c r="A826" s="63"/>
      <c r="B826" s="8"/>
      <c r="C826" s="8"/>
      <c r="D826" s="8"/>
      <c r="E826" s="8"/>
      <c r="F826" s="8"/>
      <c r="G826" s="20"/>
    </row>
    <row r="827" spans="1:7" s="4" customFormat="1" x14ac:dyDescent="0.25">
      <c r="A827" s="63"/>
      <c r="B827" s="8"/>
      <c r="C827" s="8"/>
      <c r="D827" s="8"/>
      <c r="E827" s="8"/>
      <c r="F827" s="8"/>
      <c r="G827" s="20"/>
    </row>
    <row r="828" spans="1:7" x14ac:dyDescent="0.25">
      <c r="B828" s="8"/>
      <c r="C828" s="8"/>
      <c r="D828" s="8"/>
      <c r="E828" s="8"/>
      <c r="F828" s="8"/>
      <c r="G828" s="20"/>
    </row>
    <row r="829" spans="1:7" x14ac:dyDescent="0.25">
      <c r="B829" s="8"/>
      <c r="C829" s="8"/>
      <c r="D829" s="8"/>
      <c r="E829" s="8"/>
      <c r="F829" s="8"/>
      <c r="G829" s="20"/>
    </row>
    <row r="830" spans="1:7" x14ac:dyDescent="0.25">
      <c r="B830" s="8"/>
      <c r="C830" s="8"/>
      <c r="D830" s="8"/>
      <c r="E830" s="8"/>
      <c r="F830" s="8"/>
      <c r="G830" s="20"/>
    </row>
    <row r="831" spans="1:7" x14ac:dyDescent="0.25">
      <c r="B831" s="8"/>
      <c r="C831" s="8"/>
      <c r="D831" s="8"/>
      <c r="E831" s="8"/>
      <c r="F831" s="8"/>
      <c r="G831" s="20"/>
    </row>
    <row r="832" spans="1:7" x14ac:dyDescent="0.25">
      <c r="B832" s="8"/>
      <c r="C832" s="8"/>
      <c r="D832" s="8"/>
      <c r="E832" s="8"/>
      <c r="F832" s="8"/>
      <c r="G832" s="20"/>
    </row>
    <row r="833" spans="2:7" x14ac:dyDescent="0.25">
      <c r="B833" s="8"/>
      <c r="C833" s="8"/>
      <c r="D833" s="8"/>
      <c r="E833" s="8"/>
      <c r="F833" s="8"/>
      <c r="G833" s="20"/>
    </row>
    <row r="834" spans="2:7" x14ac:dyDescent="0.25">
      <c r="B834" s="8"/>
      <c r="C834" s="8"/>
      <c r="D834" s="8"/>
      <c r="E834" s="8"/>
      <c r="F834" s="8"/>
      <c r="G834" s="20"/>
    </row>
    <row r="835" spans="2:7" x14ac:dyDescent="0.25">
      <c r="B835" s="8"/>
      <c r="C835" s="8"/>
      <c r="D835" s="8"/>
      <c r="E835" s="8"/>
      <c r="F835" s="8"/>
      <c r="G835" s="20"/>
    </row>
  </sheetData>
  <sheetProtection algorithmName="SHA-512" hashValue="PVvKbp042LSEswkkYi/Olfd04OlWWBsu0zRczAYX/V+A93zX5VzlRF3BH+PJRaqqubZzBPB/k9AnUWBdCHmByA==" saltValue="5QbrRsk5/CCTKlqiyN952w==" spinCount="100000" sheet="1" objects="1" scenarios="1" formatRows="0"/>
  <mergeCells count="19">
    <mergeCell ref="C33:F33"/>
    <mergeCell ref="C34:F34"/>
    <mergeCell ref="C32:F32"/>
    <mergeCell ref="C17:F17"/>
    <mergeCell ref="C18:F18"/>
    <mergeCell ref="C19:F19"/>
    <mergeCell ref="C20:F20"/>
    <mergeCell ref="C21:F21"/>
    <mergeCell ref="C22:F22"/>
    <mergeCell ref="C27:F27"/>
    <mergeCell ref="C26:F26"/>
    <mergeCell ref="C25:F25"/>
    <mergeCell ref="B26:B27"/>
    <mergeCell ref="C16:F16"/>
    <mergeCell ref="C8:D8"/>
    <mergeCell ref="C12:F12"/>
    <mergeCell ref="C13:F13"/>
    <mergeCell ref="C14:F14"/>
    <mergeCell ref="C15:F15"/>
  </mergeCells>
  <conditionalFormatting sqref="G13:G16 G279:G289 G517:G519 G545:G547 G50:G60 G125:G135 G26:G27">
    <cfRule type="notContainsBlanks" dxfId="369" priority="161" stopIfTrue="1">
      <formula>LEN(TRIM(G13))&gt;0</formula>
    </cfRule>
  </conditionalFormatting>
  <conditionalFormatting sqref="G17">
    <cfRule type="notContainsBlanks" dxfId="368" priority="160" stopIfTrue="1">
      <formula>LEN(TRIM(G17))&gt;0</formula>
    </cfRule>
  </conditionalFormatting>
  <conditionalFormatting sqref="G41 G44:G46">
    <cfRule type="notContainsBlanks" dxfId="367" priority="159" stopIfTrue="1">
      <formula>LEN(TRIM(G41))&gt;0</formula>
    </cfRule>
  </conditionalFormatting>
  <conditionalFormatting sqref="G19">
    <cfRule type="notContainsBlanks" dxfId="366" priority="158" stopIfTrue="1">
      <formula>LEN(TRIM(G19))&gt;0</formula>
    </cfRule>
  </conditionalFormatting>
  <conditionalFormatting sqref="G21">
    <cfRule type="notContainsBlanks" dxfId="365" priority="157" stopIfTrue="1">
      <formula>LEN(TRIM(G21))&gt;0</formula>
    </cfRule>
  </conditionalFormatting>
  <conditionalFormatting sqref="G22">
    <cfRule type="notContainsBlanks" dxfId="364" priority="156" stopIfTrue="1">
      <formula>LEN(TRIM(G22))&gt;0</formula>
    </cfRule>
  </conditionalFormatting>
  <conditionalFormatting sqref="G20">
    <cfRule type="notContainsBlanks" dxfId="363" priority="154" stopIfTrue="1">
      <formula>LEN(TRIM(G20))&gt;0</formula>
    </cfRule>
  </conditionalFormatting>
  <conditionalFormatting sqref="G18">
    <cfRule type="notContainsBlanks" dxfId="362" priority="153" stopIfTrue="1">
      <formula>LEN(TRIM(G18))&gt;0</formula>
    </cfRule>
  </conditionalFormatting>
  <conditionalFormatting sqref="B41 D41:F41 D44:F46 B44:B46">
    <cfRule type="notContainsBlanks" dxfId="361" priority="152" stopIfTrue="1">
      <formula>LEN(TRIM(B41))&gt;0</formula>
    </cfRule>
  </conditionalFormatting>
  <conditionalFormatting sqref="G63">
    <cfRule type="notContainsBlanks" dxfId="360" priority="150" stopIfTrue="1">
      <formula>LEN(TRIM(G63))&gt;0</formula>
    </cfRule>
  </conditionalFormatting>
  <conditionalFormatting sqref="G70:G77 G80">
    <cfRule type="notContainsBlanks" dxfId="359" priority="149" stopIfTrue="1">
      <formula>LEN(TRIM(G70))&gt;0</formula>
    </cfRule>
  </conditionalFormatting>
  <conditionalFormatting sqref="G87:G94 G97">
    <cfRule type="notContainsBlanks" dxfId="358" priority="148" stopIfTrue="1">
      <formula>LEN(TRIM(G87))&gt;0</formula>
    </cfRule>
  </conditionalFormatting>
  <conditionalFormatting sqref="G100">
    <cfRule type="notContainsBlanks" dxfId="357" priority="147" stopIfTrue="1">
      <formula>LEN(TRIM(G100))&gt;0</formula>
    </cfRule>
  </conditionalFormatting>
  <conditionalFormatting sqref="G138">
    <cfRule type="notContainsBlanks" dxfId="356" priority="146" stopIfTrue="1">
      <formula>LEN(TRIM(G138))&gt;0</formula>
    </cfRule>
  </conditionalFormatting>
  <conditionalFormatting sqref="G224">
    <cfRule type="notContainsBlanks" dxfId="355" priority="145" stopIfTrue="1">
      <formula>LEN(TRIM(G224))&gt;0</formula>
    </cfRule>
  </conditionalFormatting>
  <conditionalFormatting sqref="G254:G255">
    <cfRule type="notContainsBlanks" dxfId="354" priority="144" stopIfTrue="1">
      <formula>LEN(TRIM(G254))&gt;0</formula>
    </cfRule>
  </conditionalFormatting>
  <conditionalFormatting sqref="G261">
    <cfRule type="notContainsBlanks" dxfId="353" priority="143" stopIfTrue="1">
      <formula>LEN(TRIM(G261))&gt;0</formula>
    </cfRule>
  </conditionalFormatting>
  <conditionalFormatting sqref="G43">
    <cfRule type="notContainsBlanks" dxfId="352" priority="140" stopIfTrue="1">
      <formula>LEN(TRIM(G43))&gt;0</formula>
    </cfRule>
  </conditionalFormatting>
  <conditionalFormatting sqref="G83">
    <cfRule type="notContainsBlanks" dxfId="351" priority="139" stopIfTrue="1">
      <formula>LEN(TRIM(G83))&gt;0</formula>
    </cfRule>
  </conditionalFormatting>
  <conditionalFormatting sqref="G104:G105">
    <cfRule type="notContainsBlanks" dxfId="350" priority="138" stopIfTrue="1">
      <formula>LEN(TRIM(G104))&gt;0</formula>
    </cfRule>
  </conditionalFormatting>
  <conditionalFormatting sqref="G108">
    <cfRule type="notContainsBlanks" dxfId="349" priority="137" stopIfTrue="1">
      <formula>LEN(TRIM(G108))&gt;0</formula>
    </cfRule>
  </conditionalFormatting>
  <conditionalFormatting sqref="G112:G115">
    <cfRule type="notContainsBlanks" dxfId="348" priority="136" stopIfTrue="1">
      <formula>LEN(TRIM(G112))&gt;0</formula>
    </cfRule>
  </conditionalFormatting>
  <conditionalFormatting sqref="G119:G121">
    <cfRule type="notContainsBlanks" dxfId="347" priority="135" stopIfTrue="1">
      <formula>LEN(TRIM(G119))&gt;0</formula>
    </cfRule>
  </conditionalFormatting>
  <conditionalFormatting sqref="G146:G150">
    <cfRule type="notContainsBlanks" dxfId="346" priority="134" stopIfTrue="1">
      <formula>LEN(TRIM(G146))&gt;0</formula>
    </cfRule>
  </conditionalFormatting>
  <conditionalFormatting sqref="G159">
    <cfRule type="notContainsBlanks" dxfId="345" priority="133" stopIfTrue="1">
      <formula>LEN(TRIM(G159))&gt;0</formula>
    </cfRule>
  </conditionalFormatting>
  <conditionalFormatting sqref="G153:G156">
    <cfRule type="notContainsBlanks" dxfId="344" priority="132" stopIfTrue="1">
      <formula>LEN(TRIM(G153))&gt;0</formula>
    </cfRule>
  </conditionalFormatting>
  <conditionalFormatting sqref="G163:G173">
    <cfRule type="notContainsBlanks" dxfId="343" priority="131" stopIfTrue="1">
      <formula>LEN(TRIM(G163))&gt;0</formula>
    </cfRule>
  </conditionalFormatting>
  <conditionalFormatting sqref="G178:G197">
    <cfRule type="notContainsBlanks" dxfId="342" priority="130" stopIfTrue="1">
      <formula>LEN(TRIM(G178))&gt;0</formula>
    </cfRule>
  </conditionalFormatting>
  <conditionalFormatting sqref="G202:G221">
    <cfRule type="notContainsBlanks" dxfId="341" priority="129" stopIfTrue="1">
      <formula>LEN(TRIM(G202))&gt;0</formula>
    </cfRule>
  </conditionalFormatting>
  <conditionalFormatting sqref="G225">
    <cfRule type="notContainsBlanks" dxfId="340" priority="128" stopIfTrue="1">
      <formula>LEN(TRIM(G225))&gt;0</formula>
    </cfRule>
  </conditionalFormatting>
  <conditionalFormatting sqref="G228">
    <cfRule type="notContainsBlanks" dxfId="339" priority="127" stopIfTrue="1">
      <formula>LEN(TRIM(G228))&gt;0</formula>
    </cfRule>
  </conditionalFormatting>
  <conditionalFormatting sqref="G229">
    <cfRule type="notContainsBlanks" dxfId="338" priority="126" stopIfTrue="1">
      <formula>LEN(TRIM(G229))&gt;0</formula>
    </cfRule>
  </conditionalFormatting>
  <conditionalFormatting sqref="G233">
    <cfRule type="notContainsBlanks" dxfId="337" priority="124" stopIfTrue="1">
      <formula>LEN(TRIM(G233))&gt;0</formula>
    </cfRule>
  </conditionalFormatting>
  <conditionalFormatting sqref="G232">
    <cfRule type="notContainsBlanks" dxfId="336" priority="125" stopIfTrue="1">
      <formula>LEN(TRIM(G232))&gt;0</formula>
    </cfRule>
  </conditionalFormatting>
  <conditionalFormatting sqref="G236">
    <cfRule type="notContainsBlanks" dxfId="335" priority="123" stopIfTrue="1">
      <formula>LEN(TRIM(G236))&gt;0</formula>
    </cfRule>
  </conditionalFormatting>
  <conditionalFormatting sqref="G237">
    <cfRule type="notContainsBlanks" dxfId="334" priority="122" stopIfTrue="1">
      <formula>LEN(TRIM(G237))&gt;0</formula>
    </cfRule>
  </conditionalFormatting>
  <conditionalFormatting sqref="G241:G251">
    <cfRule type="notContainsBlanks" dxfId="333" priority="121" stopIfTrue="1">
      <formula>LEN(TRIM(G241))&gt;0</formula>
    </cfRule>
  </conditionalFormatting>
  <conditionalFormatting sqref="G258">
    <cfRule type="notContainsBlanks" dxfId="332" priority="120" stopIfTrue="1">
      <formula>LEN(TRIM(G258))&gt;0</formula>
    </cfRule>
  </conditionalFormatting>
  <conditionalFormatting sqref="G268">
    <cfRule type="notContainsBlanks" dxfId="331" priority="119" stopIfTrue="1">
      <formula>LEN(TRIM(G268))&gt;0</formula>
    </cfRule>
  </conditionalFormatting>
  <conditionalFormatting sqref="G271:G272">
    <cfRule type="notContainsBlanks" dxfId="330" priority="118" stopIfTrue="1">
      <formula>LEN(TRIM(G271))&gt;0</formula>
    </cfRule>
  </conditionalFormatting>
  <conditionalFormatting sqref="G274">
    <cfRule type="notContainsBlanks" dxfId="329" priority="117" stopIfTrue="1">
      <formula>LEN(TRIM(G274))&gt;0</formula>
    </cfRule>
  </conditionalFormatting>
  <conditionalFormatting sqref="G309">
    <cfRule type="notContainsBlanks" dxfId="328" priority="116" stopIfTrue="1">
      <formula>LEN(TRIM(G309))&gt;0</formula>
    </cfRule>
  </conditionalFormatting>
  <conditionalFormatting sqref="G312">
    <cfRule type="notContainsBlanks" dxfId="327" priority="115" stopIfTrue="1">
      <formula>LEN(TRIM(G312))&gt;0</formula>
    </cfRule>
  </conditionalFormatting>
  <conditionalFormatting sqref="G316:G318 G320">
    <cfRule type="notContainsBlanks" dxfId="326" priority="114" stopIfTrue="1">
      <formula>LEN(TRIM(G316))&gt;0</formula>
    </cfRule>
  </conditionalFormatting>
  <conditionalFormatting sqref="G324">
    <cfRule type="notContainsBlanks" dxfId="325" priority="113" stopIfTrue="1">
      <formula>LEN(TRIM(G324))&gt;0</formula>
    </cfRule>
  </conditionalFormatting>
  <conditionalFormatting sqref="G347">
    <cfRule type="notContainsBlanks" dxfId="324" priority="111" stopIfTrue="1">
      <formula>LEN(TRIM(G347))&gt;0</formula>
    </cfRule>
  </conditionalFormatting>
  <conditionalFormatting sqref="G332:G342">
    <cfRule type="notContainsBlanks" dxfId="323" priority="112" stopIfTrue="1">
      <formula>LEN(TRIM(G332))&gt;0</formula>
    </cfRule>
  </conditionalFormatting>
  <conditionalFormatting sqref="G351 G355">
    <cfRule type="notContainsBlanks" dxfId="322" priority="110" stopIfTrue="1">
      <formula>LEN(TRIM(G351))&gt;0</formula>
    </cfRule>
  </conditionalFormatting>
  <conditionalFormatting sqref="G359">
    <cfRule type="notContainsBlanks" dxfId="321" priority="109" stopIfTrue="1">
      <formula>LEN(TRIM(G359))&gt;0</formula>
    </cfRule>
  </conditionalFormatting>
  <conditionalFormatting sqref="G364:G366">
    <cfRule type="notContainsBlanks" dxfId="320" priority="108" stopIfTrue="1">
      <formula>LEN(TRIM(G364))&gt;0</formula>
    </cfRule>
  </conditionalFormatting>
  <conditionalFormatting sqref="G371">
    <cfRule type="notContainsBlanks" dxfId="319" priority="107" stopIfTrue="1">
      <formula>LEN(TRIM(G371))&gt;0</formula>
    </cfRule>
  </conditionalFormatting>
  <conditionalFormatting sqref="G375:G378">
    <cfRule type="notContainsBlanks" dxfId="318" priority="106" stopIfTrue="1">
      <formula>LEN(TRIM(G375))&gt;0</formula>
    </cfRule>
  </conditionalFormatting>
  <conditionalFormatting sqref="G379">
    <cfRule type="notContainsBlanks" dxfId="317" priority="105" stopIfTrue="1">
      <formula>LEN(TRIM(G379))&gt;0</formula>
    </cfRule>
  </conditionalFormatting>
  <conditionalFormatting sqref="G382">
    <cfRule type="notContainsBlanks" dxfId="316" priority="104" stopIfTrue="1">
      <formula>LEN(TRIM(G382))&gt;0</formula>
    </cfRule>
  </conditionalFormatting>
  <conditionalFormatting sqref="G385">
    <cfRule type="notContainsBlanks" dxfId="315" priority="103" stopIfTrue="1">
      <formula>LEN(TRIM(G385))&gt;0</formula>
    </cfRule>
  </conditionalFormatting>
  <conditionalFormatting sqref="G412">
    <cfRule type="notContainsBlanks" dxfId="314" priority="99" stopIfTrue="1">
      <formula>LEN(TRIM(G412))&gt;0</formula>
    </cfRule>
  </conditionalFormatting>
  <conditionalFormatting sqref="G423">
    <cfRule type="notContainsBlanks" dxfId="313" priority="98" stopIfTrue="1">
      <formula>LEN(TRIM(G423))&gt;0</formula>
    </cfRule>
  </conditionalFormatting>
  <conditionalFormatting sqref="G403">
    <cfRule type="notContainsBlanks" dxfId="312" priority="102" stopIfTrue="1">
      <formula>LEN(TRIM(G403))&gt;0</formula>
    </cfRule>
  </conditionalFormatting>
  <conditionalFormatting sqref="G406">
    <cfRule type="notContainsBlanks" dxfId="311" priority="101" stopIfTrue="1">
      <formula>LEN(TRIM(G406))&gt;0</formula>
    </cfRule>
  </conditionalFormatting>
  <conditionalFormatting sqref="G409">
    <cfRule type="notContainsBlanks" dxfId="310" priority="100" stopIfTrue="1">
      <formula>LEN(TRIM(G409))&gt;0</formula>
    </cfRule>
  </conditionalFormatting>
  <conditionalFormatting sqref="G426:G429">
    <cfRule type="notContainsBlanks" dxfId="309" priority="97" stopIfTrue="1">
      <formula>LEN(TRIM(G426))&gt;0</formula>
    </cfRule>
  </conditionalFormatting>
  <conditionalFormatting sqref="G433:G436">
    <cfRule type="notContainsBlanks" dxfId="308" priority="96" stopIfTrue="1">
      <formula>LEN(TRIM(G433))&gt;0</formula>
    </cfRule>
  </conditionalFormatting>
  <conditionalFormatting sqref="G294:G298">
    <cfRule type="notContainsBlanks" dxfId="307" priority="95" stopIfTrue="1">
      <formula>LEN(TRIM(G294))&gt;0</formula>
    </cfRule>
  </conditionalFormatting>
  <conditionalFormatting sqref="G319">
    <cfRule type="notContainsBlanks" dxfId="306" priority="94" stopIfTrue="1">
      <formula>LEN(TRIM(G319))&gt;0</formula>
    </cfRule>
  </conditionalFormatting>
  <conditionalFormatting sqref="G352">
    <cfRule type="notContainsBlanks" dxfId="305" priority="93" stopIfTrue="1">
      <formula>LEN(TRIM(G352))&gt;0</formula>
    </cfRule>
  </conditionalFormatting>
  <conditionalFormatting sqref="G354">
    <cfRule type="notContainsBlanks" dxfId="304" priority="92" stopIfTrue="1">
      <formula>LEN(TRIM(G354))&gt;0</formula>
    </cfRule>
  </conditionalFormatting>
  <conditionalFormatting sqref="G397">
    <cfRule type="notContainsBlanks" dxfId="303" priority="91" stopIfTrue="1">
      <formula>LEN(TRIM(G397))&gt;0</formula>
    </cfRule>
  </conditionalFormatting>
  <conditionalFormatting sqref="G400">
    <cfRule type="notContainsBlanks" dxfId="302" priority="90" stopIfTrue="1">
      <formula>LEN(TRIM(G400))&gt;0</formula>
    </cfRule>
  </conditionalFormatting>
  <conditionalFormatting sqref="G416:G418">
    <cfRule type="notContainsBlanks" dxfId="301" priority="89" stopIfTrue="1">
      <formula>LEN(TRIM(G416))&gt;0</formula>
    </cfRule>
  </conditionalFormatting>
  <conditionalFormatting sqref="G441:G443">
    <cfRule type="notContainsBlanks" dxfId="300" priority="88" stopIfTrue="1">
      <formula>LEN(TRIM(G441))&gt;0</formula>
    </cfRule>
  </conditionalFormatting>
  <conditionalFormatting sqref="G446:G447">
    <cfRule type="notContainsBlanks" dxfId="299" priority="87" stopIfTrue="1">
      <formula>LEN(TRIM(G446))&gt;0</formula>
    </cfRule>
  </conditionalFormatting>
  <conditionalFormatting sqref="G450">
    <cfRule type="notContainsBlanks" dxfId="298" priority="86" stopIfTrue="1">
      <formula>LEN(TRIM(G450))&gt;0</formula>
    </cfRule>
  </conditionalFormatting>
  <conditionalFormatting sqref="G453 G455">
    <cfRule type="notContainsBlanks" dxfId="297" priority="85" stopIfTrue="1">
      <formula>LEN(TRIM(G453))&gt;0</formula>
    </cfRule>
  </conditionalFormatting>
  <conditionalFormatting sqref="G456">
    <cfRule type="notContainsBlanks" dxfId="296" priority="84" stopIfTrue="1">
      <formula>LEN(TRIM(G456))&gt;0</formula>
    </cfRule>
  </conditionalFormatting>
  <conditionalFormatting sqref="G468">
    <cfRule type="notContainsBlanks" dxfId="295" priority="82" stopIfTrue="1">
      <formula>LEN(TRIM(G468))&gt;0</formula>
    </cfRule>
  </conditionalFormatting>
  <conditionalFormatting sqref="G466">
    <cfRule type="notContainsBlanks" dxfId="294" priority="81" stopIfTrue="1">
      <formula>LEN(TRIM(G466))&gt;0</formula>
    </cfRule>
  </conditionalFormatting>
  <conditionalFormatting sqref="G462:G465">
    <cfRule type="notContainsBlanks" dxfId="293" priority="83" stopIfTrue="1">
      <formula>LEN(TRIM(G462))&gt;0</formula>
    </cfRule>
  </conditionalFormatting>
  <conditionalFormatting sqref="G471">
    <cfRule type="notContainsBlanks" dxfId="292" priority="80" stopIfTrue="1">
      <formula>LEN(TRIM(G471))&gt;0</formula>
    </cfRule>
  </conditionalFormatting>
  <conditionalFormatting sqref="G474">
    <cfRule type="notContainsBlanks" dxfId="291" priority="79" stopIfTrue="1">
      <formula>LEN(TRIM(G474))&gt;0</formula>
    </cfRule>
  </conditionalFormatting>
  <conditionalFormatting sqref="G482">
    <cfRule type="notContainsBlanks" dxfId="290" priority="77" stopIfTrue="1">
      <formula>LEN(TRIM(G482))&gt;0</formula>
    </cfRule>
  </conditionalFormatting>
  <conditionalFormatting sqref="G481">
    <cfRule type="notContainsBlanks" dxfId="289" priority="76" stopIfTrue="1">
      <formula>LEN(TRIM(G481))&gt;0</formula>
    </cfRule>
  </conditionalFormatting>
  <conditionalFormatting sqref="G477:G480">
    <cfRule type="notContainsBlanks" dxfId="288" priority="78" stopIfTrue="1">
      <formula>LEN(TRIM(G477))&gt;0</formula>
    </cfRule>
  </conditionalFormatting>
  <conditionalFormatting sqref="G491:G495">
    <cfRule type="notContainsBlanks" dxfId="287" priority="75" stopIfTrue="1">
      <formula>LEN(TRIM(G491))&gt;0</formula>
    </cfRule>
  </conditionalFormatting>
  <conditionalFormatting sqref="G498">
    <cfRule type="notContainsBlanks" dxfId="286" priority="74" stopIfTrue="1">
      <formula>LEN(TRIM(G498))&gt;0</formula>
    </cfRule>
  </conditionalFormatting>
  <conditionalFormatting sqref="G502:G506">
    <cfRule type="notContainsBlanks" dxfId="285" priority="73" stopIfTrue="1">
      <formula>LEN(TRIM(G502))&gt;0</formula>
    </cfRule>
  </conditionalFormatting>
  <conditionalFormatting sqref="G509">
    <cfRule type="notContainsBlanks" dxfId="284" priority="72" stopIfTrue="1">
      <formula>LEN(TRIM(G509))&gt;0</formula>
    </cfRule>
  </conditionalFormatting>
  <conditionalFormatting sqref="G520">
    <cfRule type="notContainsBlanks" dxfId="283" priority="71" stopIfTrue="1">
      <formula>LEN(TRIM(G520))&gt;0</formula>
    </cfRule>
  </conditionalFormatting>
  <conditionalFormatting sqref="G528">
    <cfRule type="notContainsBlanks" dxfId="282" priority="69" stopIfTrue="1">
      <formula>LEN(TRIM(G528))&gt;0</formula>
    </cfRule>
  </conditionalFormatting>
  <conditionalFormatting sqref="G523:G526">
    <cfRule type="notContainsBlanks" dxfId="281" priority="70" stopIfTrue="1">
      <formula>LEN(TRIM(G523))&gt;0</formula>
    </cfRule>
  </conditionalFormatting>
  <conditionalFormatting sqref="G531">
    <cfRule type="notContainsBlanks" dxfId="280" priority="68" stopIfTrue="1">
      <formula>LEN(TRIM(G531))&gt;0</formula>
    </cfRule>
  </conditionalFormatting>
  <conditionalFormatting sqref="G534">
    <cfRule type="notContainsBlanks" dxfId="279" priority="67" stopIfTrue="1">
      <formula>LEN(TRIM(G534))&gt;0</formula>
    </cfRule>
  </conditionalFormatting>
  <conditionalFormatting sqref="G540">
    <cfRule type="notContainsBlanks" dxfId="278" priority="65" stopIfTrue="1">
      <formula>LEN(TRIM(G540))&gt;0</formula>
    </cfRule>
  </conditionalFormatting>
  <conditionalFormatting sqref="G537">
    <cfRule type="notContainsBlanks" dxfId="277" priority="66" stopIfTrue="1">
      <formula>LEN(TRIM(G537))&gt;0</formula>
    </cfRule>
  </conditionalFormatting>
  <conditionalFormatting sqref="G548">
    <cfRule type="notContainsBlanks" dxfId="276" priority="64" stopIfTrue="1">
      <formula>LEN(TRIM(G548))&gt;0</formula>
    </cfRule>
  </conditionalFormatting>
  <conditionalFormatting sqref="G563">
    <cfRule type="notContainsBlanks" dxfId="275" priority="59" stopIfTrue="1">
      <formula>LEN(TRIM(G563))&gt;0</formula>
    </cfRule>
  </conditionalFormatting>
  <conditionalFormatting sqref="G557">
    <cfRule type="notContainsBlanks" dxfId="274" priority="62" stopIfTrue="1">
      <formula>LEN(TRIM(G557))&gt;0</formula>
    </cfRule>
  </conditionalFormatting>
  <conditionalFormatting sqref="G569">
    <cfRule type="notContainsBlanks" dxfId="273" priority="57" stopIfTrue="1">
      <formula>LEN(TRIM(G569))&gt;0</formula>
    </cfRule>
  </conditionalFormatting>
  <conditionalFormatting sqref="G575:G576">
    <cfRule type="notContainsBlanks" dxfId="272" priority="56" stopIfTrue="1">
      <formula>LEN(TRIM(G575))&gt;0</formula>
    </cfRule>
  </conditionalFormatting>
  <conditionalFormatting sqref="G551:G554">
    <cfRule type="notContainsBlanks" dxfId="271" priority="63" stopIfTrue="1">
      <formula>LEN(TRIM(G551))&gt;0</formula>
    </cfRule>
  </conditionalFormatting>
  <conditionalFormatting sqref="G555">
    <cfRule type="notContainsBlanks" dxfId="270" priority="61" stopIfTrue="1">
      <formula>LEN(TRIM(G555))&gt;0</formula>
    </cfRule>
  </conditionalFormatting>
  <conditionalFormatting sqref="G560">
    <cfRule type="notContainsBlanks" dxfId="269" priority="60" stopIfTrue="1">
      <formula>LEN(TRIM(G560))&gt;0</formula>
    </cfRule>
  </conditionalFormatting>
  <conditionalFormatting sqref="G566">
    <cfRule type="notContainsBlanks" dxfId="268" priority="58" stopIfTrue="1">
      <formula>LEN(TRIM(G566))&gt;0</formula>
    </cfRule>
  </conditionalFormatting>
  <conditionalFormatting sqref="G579">
    <cfRule type="notContainsBlanks" dxfId="267" priority="55" stopIfTrue="1">
      <formula>LEN(TRIM(G579))&gt;0</formula>
    </cfRule>
  </conditionalFormatting>
  <conditionalFormatting sqref="G582">
    <cfRule type="notContainsBlanks" dxfId="266" priority="54" stopIfTrue="1">
      <formula>LEN(TRIM(G582))&gt;0</formula>
    </cfRule>
  </conditionalFormatting>
  <conditionalFormatting sqref="G586">
    <cfRule type="notContainsBlanks" dxfId="265" priority="53" stopIfTrue="1">
      <formula>LEN(TRIM(G586))&gt;0</formula>
    </cfRule>
  </conditionalFormatting>
  <conditionalFormatting sqref="G590">
    <cfRule type="notContainsBlanks" dxfId="264" priority="51" stopIfTrue="1">
      <formula>LEN(TRIM(G590))&gt;0</formula>
    </cfRule>
  </conditionalFormatting>
  <conditionalFormatting sqref="G587">
    <cfRule type="notContainsBlanks" dxfId="263" priority="52" stopIfTrue="1">
      <formula>LEN(TRIM(G587))&gt;0</formula>
    </cfRule>
  </conditionalFormatting>
  <conditionalFormatting sqref="G596:G597">
    <cfRule type="notContainsBlanks" dxfId="262" priority="50" stopIfTrue="1">
      <formula>LEN(TRIM(G596))&gt;0</formula>
    </cfRule>
  </conditionalFormatting>
  <conditionalFormatting sqref="G583">
    <cfRule type="notContainsBlanks" dxfId="261" priority="49" stopIfTrue="1">
      <formula>LEN(TRIM(G583))&gt;0</formula>
    </cfRule>
  </conditionalFormatting>
  <conditionalFormatting sqref="G485">
    <cfRule type="notContainsBlanks" dxfId="260" priority="48" stopIfTrue="1">
      <formula>LEN(TRIM(G485))&gt;0</formula>
    </cfRule>
  </conditionalFormatting>
  <conditionalFormatting sqref="G302:G306">
    <cfRule type="notContainsBlanks" dxfId="259" priority="47" stopIfTrue="1">
      <formula>LEN(TRIM(G302))&gt;0</formula>
    </cfRule>
  </conditionalFormatting>
  <conditionalFormatting sqref="G467">
    <cfRule type="notContainsBlanks" dxfId="258" priority="46" stopIfTrue="1">
      <formula>LEN(TRIM(G467))&gt;0</formula>
    </cfRule>
  </conditionalFormatting>
  <conditionalFormatting sqref="G353">
    <cfRule type="notContainsBlanks" dxfId="257" priority="45" stopIfTrue="1">
      <formula>LEN(TRIM(G353))&gt;0</formula>
    </cfRule>
  </conditionalFormatting>
  <conditionalFormatting sqref="G527">
    <cfRule type="notContainsBlanks" dxfId="256" priority="44" stopIfTrue="1">
      <formula>LEN(TRIM(G527))&gt;0</formula>
    </cfRule>
  </conditionalFormatting>
  <conditionalFormatting sqref="G556">
    <cfRule type="notContainsBlanks" dxfId="255" priority="43" stopIfTrue="1">
      <formula>LEN(TRIM(G556))&gt;0</formula>
    </cfRule>
  </conditionalFormatting>
  <conditionalFormatting sqref="G78">
    <cfRule type="notContainsBlanks" dxfId="254" priority="42" stopIfTrue="1">
      <formula>LEN(TRIM(G78))&gt;0</formula>
    </cfRule>
  </conditionalFormatting>
  <conditionalFormatting sqref="G79">
    <cfRule type="notContainsBlanks" dxfId="253" priority="41" stopIfTrue="1">
      <formula>LEN(TRIM(G79))&gt;0</formula>
    </cfRule>
  </conditionalFormatting>
  <conditionalFormatting sqref="G96">
    <cfRule type="notContainsBlanks" dxfId="252" priority="40" stopIfTrue="1">
      <formula>LEN(TRIM(G96))&gt;0</formula>
    </cfRule>
  </conditionalFormatting>
  <conditionalFormatting sqref="G95">
    <cfRule type="notContainsBlanks" dxfId="251" priority="39" stopIfTrue="1">
      <formula>LEN(TRIM(G95))&gt;0</formula>
    </cfRule>
  </conditionalFormatting>
  <conditionalFormatting sqref="G389:G396">
    <cfRule type="notContainsBlanks" dxfId="250" priority="38" stopIfTrue="1">
      <formula>LEN(TRIM(G389))&gt;0</formula>
    </cfRule>
  </conditionalFormatting>
  <conditionalFormatting sqref="G33:G34">
    <cfRule type="notContainsBlanks" dxfId="249" priority="1" stopIfTrue="1">
      <formula>LEN(TRIM(G33))&gt;0</formula>
    </cfRule>
  </conditionalFormatting>
  <dataValidations count="3">
    <dataValidation type="whole" operator="greaterThanOrEqual" allowBlank="1" showInputMessage="1" showErrorMessage="1" error="Vul een getal groter of gelijk aan 0 in." sqref="E450:F450 E456:F456 E453:F453 E447:F447" xr:uid="{00000000-0002-0000-0100-000000000000}">
      <formula1>0</formula1>
    </dataValidation>
    <dataValidation type="whole" operator="greaterThanOrEqual" allowBlank="1" showInputMessage="1" showErrorMessage="1" errorTitle="Fout bij invoer!" error="Vul een getal groter of gelijk aan 0 in." sqref="D41:F41 H109 H274:H290 H574 H568 H550 H544 H522 H516 H508 H476 H461 H453:H456 H450 H446:H448 H86:H98 H433:H436 H416:H418 H385 H374 H364:H366 H362 H359 H357 H349 H331 H315 H323 H264:H266 H484 H240:H251 H162:H176 H160 H145:H157 H118:H123 H111:H116 H103:H106 H595 H125:H135 H50:H60 H589 H582 H351:H355 H579 H141:H142" xr:uid="{00000000-0002-0000-0100-000001000000}">
      <formula1>0</formula1>
    </dataValidation>
    <dataValidation type="list" allowBlank="1" showInputMessage="1" sqref="C43:F43" xr:uid="{00000000-0002-0000-0100-000003000000}">
      <formula1>#REF!</formula1>
    </dataValidation>
  </dataValidations>
  <pageMargins left="0.39370078740157483" right="0.39370078740157483" top="0.39370078740157483" bottom="0.39370078740157483" header="0.19685039370078741" footer="0.19685039370078741"/>
  <pageSetup paperSize="9" scale="68" fitToHeight="0" orientation="landscape" r:id="rId1"/>
  <headerFooter>
    <oddFooter>Page &amp;P of &amp;N</oddFooter>
  </headerFooter>
  <ignoredErrors>
    <ignoredError sqref="G14" formula="1"/>
  </ignoredErrors>
  <drawing r:id="rId2"/>
  <extLst>
    <ext xmlns:x14="http://schemas.microsoft.com/office/spreadsheetml/2009/9/main" uri="{CCE6A557-97BC-4b89-ADB6-D9C93CAAB3DF}">
      <x14:dataValidations xmlns:xm="http://schemas.microsoft.com/office/excel/2006/main" count="1">
        <x14:dataValidation type="list" showInputMessage="1" showErrorMessage="1" error="Selecteer een antwoord in het drop-down menu" xr:uid="{00000000-0002-0000-0100-000002000000}">
          <x14:formula1>
            <xm:f>INH_Lists!$B$4:$D$4</xm:f>
          </x14:formula1>
          <xm:sqref>C33:F34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D725"/>
  <sheetViews>
    <sheetView showGridLines="0" showRuler="0" showWhiteSpace="0" topLeftCell="A6" zoomScaleNormal="100" workbookViewId="0">
      <selection activeCell="C15" sqref="C15:F15"/>
    </sheetView>
  </sheetViews>
  <sheetFormatPr defaultColWidth="0.54296875" defaultRowHeight="13.5" x14ac:dyDescent="0.25"/>
  <cols>
    <col min="1" max="1" width="17.7265625" style="10" bestFit="1" customWidth="1"/>
    <col min="2" max="2" width="64.453125" style="7" customWidth="1"/>
    <col min="3" max="6" width="20.54296875" style="7" customWidth="1"/>
    <col min="7" max="7" width="20.54296875" style="23" customWidth="1"/>
    <col min="8" max="12" width="20.54296875" style="4" customWidth="1"/>
    <col min="13" max="13" width="27.81640625" style="4" customWidth="1"/>
    <col min="14" max="14" width="30.81640625" style="4" customWidth="1"/>
    <col min="15" max="56" width="0.54296875" style="4"/>
    <col min="57" max="16384" width="0.54296875" style="7"/>
  </cols>
  <sheetData>
    <row r="1" spans="1:7" s="4" customFormat="1" x14ac:dyDescent="0.25">
      <c r="A1" s="10"/>
      <c r="G1" s="19"/>
    </row>
    <row r="2" spans="1:7" s="4" customFormat="1" x14ac:dyDescent="0.25">
      <c r="A2" s="10"/>
      <c r="G2" s="19"/>
    </row>
    <row r="3" spans="1:7" s="4" customFormat="1" x14ac:dyDescent="0.25">
      <c r="A3" s="10"/>
      <c r="G3" s="19"/>
    </row>
    <row r="4" spans="1:7" s="4" customFormat="1" x14ac:dyDescent="0.25">
      <c r="A4" s="10"/>
      <c r="G4" s="19"/>
    </row>
    <row r="5" spans="1:7" s="4" customFormat="1" x14ac:dyDescent="0.25">
      <c r="A5" s="10"/>
      <c r="G5" s="19"/>
    </row>
    <row r="6" spans="1:7" s="4" customFormat="1" x14ac:dyDescent="0.25">
      <c r="A6" s="10"/>
      <c r="G6" s="19"/>
    </row>
    <row r="7" spans="1:7" s="4" customFormat="1" x14ac:dyDescent="0.25">
      <c r="A7" s="10"/>
      <c r="B7" s="5" t="str">
        <f>"Vragenlijst integriteitsrisico Vrijgestelde betaaldienstverlener "&amp; 2022</f>
        <v>Vragenlijst integriteitsrisico Vrijgestelde betaaldienstverlener 2022</v>
      </c>
      <c r="G7" s="19"/>
    </row>
    <row r="8" spans="1:7" s="4" customFormat="1" x14ac:dyDescent="0.25">
      <c r="A8" s="10"/>
      <c r="B8" s="6"/>
      <c r="C8" s="209"/>
      <c r="D8" s="210"/>
      <c r="E8" s="9"/>
      <c r="F8" s="9"/>
      <c r="G8" s="19"/>
    </row>
    <row r="9" spans="1:7" s="4" customFormat="1" x14ac:dyDescent="0.25">
      <c r="A9" s="10"/>
      <c r="B9" s="5"/>
      <c r="G9" s="19"/>
    </row>
    <row r="10" spans="1:7" s="4" customFormat="1" x14ac:dyDescent="0.25">
      <c r="A10" s="10"/>
      <c r="G10" s="19"/>
    </row>
    <row r="11" spans="1:7" s="4" customFormat="1" x14ac:dyDescent="0.25">
      <c r="A11" s="12"/>
      <c r="B11" s="1" t="s">
        <v>1672</v>
      </c>
      <c r="C11" s="8"/>
      <c r="D11" s="8"/>
      <c r="E11" s="8"/>
      <c r="F11" s="8"/>
      <c r="G11" s="20"/>
    </row>
    <row r="12" spans="1:7" s="4" customFormat="1" x14ac:dyDescent="0.25">
      <c r="A12" s="12"/>
      <c r="B12" s="1"/>
      <c r="C12" s="8"/>
      <c r="D12" s="8"/>
      <c r="E12" s="8"/>
      <c r="F12" s="8"/>
      <c r="G12" s="20"/>
    </row>
    <row r="13" spans="1:7" s="4" customFormat="1" ht="14" x14ac:dyDescent="0.3">
      <c r="A13" s="11"/>
      <c r="B13" s="24" t="s">
        <v>281</v>
      </c>
      <c r="G13" s="19"/>
    </row>
    <row r="14" spans="1:7" s="4" customFormat="1" ht="30" x14ac:dyDescent="0.25">
      <c r="A14" s="11" t="s">
        <v>152</v>
      </c>
      <c r="B14" s="3" t="s">
        <v>264</v>
      </c>
      <c r="C14" s="199" t="s">
        <v>0</v>
      </c>
      <c r="D14" s="199"/>
      <c r="E14" s="199"/>
      <c r="F14" s="199"/>
      <c r="G14" s="83" t="s">
        <v>1</v>
      </c>
    </row>
    <row r="15" spans="1:7" s="4" customFormat="1" ht="20" x14ac:dyDescent="0.25">
      <c r="A15" s="11" t="s">
        <v>153</v>
      </c>
      <c r="B15" s="3" t="s">
        <v>46</v>
      </c>
      <c r="C15" s="200" t="s">
        <v>2</v>
      </c>
      <c r="D15" s="201"/>
      <c r="E15" s="201"/>
      <c r="F15" s="202"/>
      <c r="G15" s="18" t="str">
        <f>IF(OR(C15=INH_Lists!$B$4,ISBLANK(C15)),Controlemeldingen!$A$8,"")</f>
        <v>Maak een keuze uit het drop-down menu</v>
      </c>
    </row>
    <row r="16" spans="1:7" s="4" customFormat="1" ht="20" x14ac:dyDescent="0.25">
      <c r="A16" s="11" t="s">
        <v>154</v>
      </c>
      <c r="B16" s="3" t="s">
        <v>173</v>
      </c>
      <c r="C16" s="200" t="s">
        <v>2</v>
      </c>
      <c r="D16" s="201"/>
      <c r="E16" s="201"/>
      <c r="F16" s="202"/>
      <c r="G16" s="18" t="str">
        <f>IF(OR(C16=INH_Lists!$B$4,ISBLANK(C16)),Controlemeldingen!$A$8,"")</f>
        <v>Maak een keuze uit het drop-down menu</v>
      </c>
    </row>
    <row r="17" spans="1:7" s="4" customFormat="1" ht="20" x14ac:dyDescent="0.25">
      <c r="A17" s="11" t="s">
        <v>155</v>
      </c>
      <c r="B17" s="3" t="s">
        <v>47</v>
      </c>
      <c r="C17" s="200" t="s">
        <v>2</v>
      </c>
      <c r="D17" s="201"/>
      <c r="E17" s="201"/>
      <c r="F17" s="202"/>
      <c r="G17" s="18" t="str">
        <f>IF(OR(C17=INH_Lists!$B$4,ISBLANK(C17)),Controlemeldingen!$A$8,"")</f>
        <v>Maak een keuze uit het drop-down menu</v>
      </c>
    </row>
    <row r="18" spans="1:7" s="4" customFormat="1" ht="20" x14ac:dyDescent="0.25">
      <c r="A18" s="11" t="s">
        <v>1674</v>
      </c>
      <c r="B18" s="3" t="s">
        <v>48</v>
      </c>
      <c r="C18" s="200" t="s">
        <v>2</v>
      </c>
      <c r="D18" s="201"/>
      <c r="E18" s="201"/>
      <c r="F18" s="202"/>
      <c r="G18" s="18" t="str">
        <f>IF(OR(C18=INH_Lists!$B$4,ISBLANK(C18)),Controlemeldingen!$A$8,"")</f>
        <v>Maak een keuze uit het drop-down menu</v>
      </c>
    </row>
    <row r="19" spans="1:7" s="4" customFormat="1" ht="20" x14ac:dyDescent="0.25">
      <c r="A19" s="11" t="s">
        <v>1675</v>
      </c>
      <c r="B19" s="3" t="s">
        <v>49</v>
      </c>
      <c r="C19" s="200" t="s">
        <v>2</v>
      </c>
      <c r="D19" s="201"/>
      <c r="E19" s="201"/>
      <c r="F19" s="202"/>
      <c r="G19" s="18" t="str">
        <f>IF(OR(C19=INH_Lists!$B$4,ISBLANK(C19)),Controlemeldingen!$A$8,"")</f>
        <v>Maak een keuze uit het drop-down menu</v>
      </c>
    </row>
    <row r="20" spans="1:7" s="4" customFormat="1" ht="20" x14ac:dyDescent="0.25">
      <c r="A20" s="11" t="s">
        <v>1676</v>
      </c>
      <c r="B20" s="3" t="s">
        <v>50</v>
      </c>
      <c r="C20" s="200" t="s">
        <v>2</v>
      </c>
      <c r="D20" s="201"/>
      <c r="E20" s="201"/>
      <c r="F20" s="202"/>
      <c r="G20" s="18" t="str">
        <f>IF(OR(C20=INH_Lists!$B$4,ISBLANK(C20)),Controlemeldingen!$A$8,"")</f>
        <v>Maak een keuze uit het drop-down menu</v>
      </c>
    </row>
    <row r="21" spans="1:7" s="4" customFormat="1" ht="20" x14ac:dyDescent="0.25">
      <c r="A21" s="11" t="s">
        <v>1677</v>
      </c>
      <c r="B21" s="3" t="s">
        <v>51</v>
      </c>
      <c r="C21" s="200" t="s">
        <v>2</v>
      </c>
      <c r="D21" s="201"/>
      <c r="E21" s="201"/>
      <c r="F21" s="202"/>
      <c r="G21" s="18" t="str">
        <f>IF(OR(C21=INH_Lists!$B$4,ISBLANK(C21)),Controlemeldingen!$A$8,"")</f>
        <v>Maak een keuze uit het drop-down menu</v>
      </c>
    </row>
    <row r="22" spans="1:7" s="4" customFormat="1" ht="20" x14ac:dyDescent="0.25">
      <c r="A22" s="11" t="s">
        <v>1678</v>
      </c>
      <c r="B22" s="3" t="s">
        <v>52</v>
      </c>
      <c r="C22" s="200" t="s">
        <v>2</v>
      </c>
      <c r="D22" s="201"/>
      <c r="E22" s="201"/>
      <c r="F22" s="202"/>
      <c r="G22" s="18" t="str">
        <f>IF(OR(C22=INH_Lists!$B$4,ISBLANK(C22)),Controlemeldingen!$A$8,"")</f>
        <v>Maak een keuze uit het drop-down menu</v>
      </c>
    </row>
    <row r="23" spans="1:7" s="4" customFormat="1" ht="20" x14ac:dyDescent="0.25">
      <c r="A23" s="11" t="s">
        <v>1679</v>
      </c>
      <c r="B23" s="3" t="s">
        <v>79</v>
      </c>
      <c r="C23" s="200" t="s">
        <v>2</v>
      </c>
      <c r="D23" s="201"/>
      <c r="E23" s="201"/>
      <c r="F23" s="202"/>
      <c r="G23" s="18" t="str">
        <f>IF(OR(C23=INH_Lists!$B$4,ISBLANK(C23)),Controlemeldingen!$A$8,"")</f>
        <v>Maak een keuze uit het drop-down menu</v>
      </c>
    </row>
    <row r="24" spans="1:7" s="4" customFormat="1" ht="20" x14ac:dyDescent="0.25">
      <c r="A24" s="11" t="s">
        <v>1680</v>
      </c>
      <c r="B24" s="3" t="s">
        <v>80</v>
      </c>
      <c r="C24" s="200" t="s">
        <v>2</v>
      </c>
      <c r="D24" s="201"/>
      <c r="E24" s="201"/>
      <c r="F24" s="202"/>
      <c r="G24" s="18" t="str">
        <f>IF(OR(C24=INH_Lists!$B$4,ISBLANK(C24)),Controlemeldingen!$A$8,"")</f>
        <v>Maak een keuze uit het drop-down menu</v>
      </c>
    </row>
    <row r="25" spans="1:7" s="4" customFormat="1" ht="20" x14ac:dyDescent="0.25">
      <c r="A25" s="11" t="s">
        <v>1681</v>
      </c>
      <c r="B25" s="3" t="s">
        <v>266</v>
      </c>
      <c r="C25" s="200" t="s">
        <v>2</v>
      </c>
      <c r="D25" s="201"/>
      <c r="E25" s="201"/>
      <c r="F25" s="202"/>
      <c r="G25" s="18" t="str">
        <f>IF(OR(C25=INH_Lists!$B$4,ISBLANK(C25)),Controlemeldingen!$A$8,"")</f>
        <v>Maak een keuze uit het drop-down menu</v>
      </c>
    </row>
    <row r="26" spans="1:7" s="4" customFormat="1" ht="20" x14ac:dyDescent="0.25">
      <c r="A26" s="11" t="s">
        <v>1682</v>
      </c>
      <c r="B26" s="3" t="s">
        <v>97</v>
      </c>
      <c r="C26" s="200" t="s">
        <v>2</v>
      </c>
      <c r="D26" s="201"/>
      <c r="E26" s="201"/>
      <c r="F26" s="202"/>
      <c r="G26" s="18" t="str">
        <f>IF(OR(C26=INH_Lists!$B$4,ISBLANK(C26)),Controlemeldingen!$A$8,"")</f>
        <v>Maak een keuze uit het drop-down menu</v>
      </c>
    </row>
    <row r="27" spans="1:7" s="4" customFormat="1" ht="20" x14ac:dyDescent="0.25">
      <c r="A27" s="11" t="s">
        <v>1683</v>
      </c>
      <c r="B27" s="3" t="s">
        <v>29</v>
      </c>
      <c r="C27" s="200" t="s">
        <v>2</v>
      </c>
      <c r="D27" s="201"/>
      <c r="E27" s="201"/>
      <c r="F27" s="202"/>
      <c r="G27" s="18" t="str">
        <f>IF(OR(C27=INH_Lists!$B$4,ISBLANK(C27)),Controlemeldingen!$A$8,"")</f>
        <v>Maak een keuze uit het drop-down menu</v>
      </c>
    </row>
    <row r="28" spans="1:7" s="4" customFormat="1" x14ac:dyDescent="0.25">
      <c r="A28" s="11"/>
      <c r="B28" s="11"/>
      <c r="C28" s="11"/>
      <c r="D28" s="11"/>
      <c r="E28" s="11"/>
      <c r="F28" s="11"/>
      <c r="G28" s="22"/>
    </row>
    <row r="29" spans="1:7" s="4" customFormat="1" x14ac:dyDescent="0.25">
      <c r="A29" s="10"/>
      <c r="C29" s="199" t="s">
        <v>0</v>
      </c>
      <c r="D29" s="199"/>
      <c r="E29" s="199"/>
      <c r="F29" s="199"/>
      <c r="G29" s="83" t="s">
        <v>1</v>
      </c>
    </row>
    <row r="30" spans="1:7" s="4" customFormat="1" ht="30" x14ac:dyDescent="0.25">
      <c r="A30" s="11" t="s">
        <v>293</v>
      </c>
      <c r="B30" s="3" t="s">
        <v>1684</v>
      </c>
      <c r="C30" s="200" t="s">
        <v>40</v>
      </c>
      <c r="D30" s="201"/>
      <c r="E30" s="201"/>
      <c r="F30" s="202"/>
      <c r="G30" s="18" t="str">
        <f>IF(C30=INH_Lists!$B$3,Controlemeldingen!$A$14,"")</f>
        <v>Maak een keuze uit het drop-down menu/geef een toelichting</v>
      </c>
    </row>
    <row r="31" spans="1:7" s="4" customFormat="1" x14ac:dyDescent="0.25">
      <c r="A31" s="11"/>
      <c r="B31" s="11"/>
      <c r="C31" s="11"/>
      <c r="D31" s="11"/>
      <c r="E31" s="11"/>
      <c r="F31" s="11"/>
      <c r="G31" s="11"/>
    </row>
    <row r="32" spans="1:7" s="4" customFormat="1" x14ac:dyDescent="0.25">
      <c r="A32" s="10"/>
      <c r="C32" s="11"/>
      <c r="D32" s="11"/>
      <c r="E32" s="13" t="s">
        <v>1685</v>
      </c>
      <c r="F32" s="13" t="s">
        <v>1686</v>
      </c>
      <c r="G32" s="19"/>
    </row>
    <row r="33" spans="1:7" s="4" customFormat="1" ht="30" x14ac:dyDescent="0.25">
      <c r="A33" s="11" t="s">
        <v>156</v>
      </c>
      <c r="B33" s="3" t="s">
        <v>783</v>
      </c>
      <c r="C33" s="11"/>
      <c r="D33" s="11"/>
      <c r="E33" s="17" t="s">
        <v>53</v>
      </c>
      <c r="F33" s="17" t="s">
        <v>82</v>
      </c>
      <c r="G33" s="83" t="s">
        <v>1</v>
      </c>
    </row>
    <row r="34" spans="1:7" s="4" customFormat="1" ht="20" x14ac:dyDescent="0.25">
      <c r="A34" s="11" t="s">
        <v>1687</v>
      </c>
      <c r="B34" s="3" t="s">
        <v>46</v>
      </c>
      <c r="C34" s="11"/>
      <c r="D34" s="11"/>
      <c r="E34" s="15"/>
      <c r="F34" s="16"/>
      <c r="G34" s="18" t="str">
        <f>IF(AND(ISNUMBER(E34),ISNUMBER(F34)),"",Controlemeldingen!$A$13)</f>
        <v>Voer het aantal in, en het bedrag in hele euro's</v>
      </c>
    </row>
    <row r="35" spans="1:7" s="4" customFormat="1" ht="20" x14ac:dyDescent="0.25">
      <c r="A35" s="11" t="s">
        <v>1688</v>
      </c>
      <c r="B35" s="3" t="s">
        <v>173</v>
      </c>
      <c r="C35" s="11"/>
      <c r="D35" s="11"/>
      <c r="E35" s="15"/>
      <c r="F35" s="16"/>
      <c r="G35" s="18" t="str">
        <f>IF(AND(ISNUMBER(E35),ISNUMBER(F35)),"",Controlemeldingen!$A$13)</f>
        <v>Voer het aantal in, en het bedrag in hele euro's</v>
      </c>
    </row>
    <row r="36" spans="1:7" s="4" customFormat="1" ht="20" x14ac:dyDescent="0.25">
      <c r="A36" s="11" t="s">
        <v>1689</v>
      </c>
      <c r="B36" s="3" t="s">
        <v>47</v>
      </c>
      <c r="C36" s="11"/>
      <c r="D36" s="11"/>
      <c r="E36" s="15"/>
      <c r="F36" s="16"/>
      <c r="G36" s="18" t="str">
        <f>IF(AND(ISNUMBER(E36),ISNUMBER(F36)),"",Controlemeldingen!$A$13)</f>
        <v>Voer het aantal in, en het bedrag in hele euro's</v>
      </c>
    </row>
    <row r="37" spans="1:7" s="4" customFormat="1" ht="20" x14ac:dyDescent="0.25">
      <c r="A37" s="11" t="s">
        <v>1690</v>
      </c>
      <c r="B37" s="3" t="s">
        <v>48</v>
      </c>
      <c r="C37" s="11"/>
      <c r="D37" s="11"/>
      <c r="E37" s="15"/>
      <c r="F37" s="16"/>
      <c r="G37" s="18" t="str">
        <f>IF(AND(ISNUMBER(E37),ISNUMBER(F37)),"",Controlemeldingen!$A$13)</f>
        <v>Voer het aantal in, en het bedrag in hele euro's</v>
      </c>
    </row>
    <row r="38" spans="1:7" s="4" customFormat="1" ht="20" x14ac:dyDescent="0.25">
      <c r="A38" s="11" t="s">
        <v>1691</v>
      </c>
      <c r="B38" s="3" t="s">
        <v>49</v>
      </c>
      <c r="C38" s="11"/>
      <c r="D38" s="11"/>
      <c r="E38" s="15"/>
      <c r="F38" s="16"/>
      <c r="G38" s="18" t="str">
        <f>IF(AND(ISNUMBER(E38),ISNUMBER(F38)),"",Controlemeldingen!$A$13)</f>
        <v>Voer het aantal in, en het bedrag in hele euro's</v>
      </c>
    </row>
    <row r="39" spans="1:7" s="4" customFormat="1" ht="20" x14ac:dyDescent="0.25">
      <c r="A39" s="11" t="s">
        <v>1692</v>
      </c>
      <c r="B39" s="3" t="s">
        <v>50</v>
      </c>
      <c r="C39" s="11"/>
      <c r="D39" s="11"/>
      <c r="E39" s="15"/>
      <c r="F39" s="16"/>
      <c r="G39" s="18" t="str">
        <f>IF(AND(ISNUMBER(E39),ISNUMBER(F39)),"",Controlemeldingen!$A$13)</f>
        <v>Voer het aantal in, en het bedrag in hele euro's</v>
      </c>
    </row>
    <row r="40" spans="1:7" s="4" customFormat="1" ht="20" x14ac:dyDescent="0.25">
      <c r="A40" s="11" t="s">
        <v>1693</v>
      </c>
      <c r="B40" s="3" t="s">
        <v>51</v>
      </c>
      <c r="C40" s="11"/>
      <c r="D40" s="11"/>
      <c r="E40" s="15"/>
      <c r="F40" s="16"/>
      <c r="G40" s="18" t="str">
        <f>IF(AND(ISNUMBER(E40),ISNUMBER(F40)),"",Controlemeldingen!$A$13)</f>
        <v>Voer het aantal in, en het bedrag in hele euro's</v>
      </c>
    </row>
    <row r="41" spans="1:7" s="4" customFormat="1" ht="20" x14ac:dyDescent="0.25">
      <c r="A41" s="11" t="s">
        <v>1694</v>
      </c>
      <c r="B41" s="3" t="s">
        <v>52</v>
      </c>
      <c r="C41" s="11"/>
      <c r="D41" s="11"/>
      <c r="E41" s="15"/>
      <c r="F41" s="16"/>
      <c r="G41" s="18" t="str">
        <f>IF(AND(ISNUMBER(E41),ISNUMBER(F41)),"",Controlemeldingen!$A$13)</f>
        <v>Voer het aantal in, en het bedrag in hele euro's</v>
      </c>
    </row>
    <row r="42" spans="1:7" s="4" customFormat="1" ht="20" x14ac:dyDescent="0.25">
      <c r="A42" s="11" t="s">
        <v>1695</v>
      </c>
      <c r="B42" s="3" t="s">
        <v>79</v>
      </c>
      <c r="C42" s="11"/>
      <c r="D42" s="11"/>
      <c r="E42" s="15"/>
      <c r="F42" s="16"/>
      <c r="G42" s="18" t="str">
        <f>IF(AND(ISNUMBER(E42),ISNUMBER(F42)),"",Controlemeldingen!$A$13)</f>
        <v>Voer het aantal in, en het bedrag in hele euro's</v>
      </c>
    </row>
    <row r="43" spans="1:7" s="4" customFormat="1" ht="20" x14ac:dyDescent="0.25">
      <c r="A43" s="11" t="s">
        <v>1696</v>
      </c>
      <c r="B43" s="3" t="s">
        <v>80</v>
      </c>
      <c r="C43" s="11"/>
      <c r="D43" s="11"/>
      <c r="E43" s="15"/>
      <c r="F43" s="16"/>
      <c r="G43" s="18" t="str">
        <f>IF(AND(ISNUMBER(E43),ISNUMBER(F43)),"",Controlemeldingen!$A$13)</f>
        <v>Voer het aantal in, en het bedrag in hele euro's</v>
      </c>
    </row>
    <row r="44" spans="1:7" s="4" customFormat="1" ht="20" x14ac:dyDescent="0.25">
      <c r="A44" s="11" t="s">
        <v>1697</v>
      </c>
      <c r="B44" s="3" t="s">
        <v>266</v>
      </c>
      <c r="C44" s="11"/>
      <c r="D44" s="11"/>
      <c r="E44" s="15"/>
      <c r="F44" s="16"/>
      <c r="G44" s="18" t="str">
        <f>IF(AND(ISNUMBER(E44),ISNUMBER(F44)),"",Controlemeldingen!$A$13)</f>
        <v>Voer het aantal in, en het bedrag in hele euro's</v>
      </c>
    </row>
    <row r="45" spans="1:7" s="4" customFormat="1" ht="20" x14ac:dyDescent="0.25">
      <c r="A45" s="11" t="s">
        <v>1698</v>
      </c>
      <c r="B45" s="3" t="s">
        <v>97</v>
      </c>
      <c r="C45" s="11"/>
      <c r="D45" s="11"/>
      <c r="E45" s="15"/>
      <c r="F45" s="16"/>
      <c r="G45" s="18" t="str">
        <f>IF(AND(ISNUMBER(E45),ISNUMBER(F45)),"",Controlemeldingen!$A$13)</f>
        <v>Voer het aantal in, en het bedrag in hele euro's</v>
      </c>
    </row>
    <row r="46" spans="1:7" s="4" customFormat="1" ht="20" x14ac:dyDescent="0.25">
      <c r="A46" s="11" t="s">
        <v>1699</v>
      </c>
      <c r="B46" s="3" t="s">
        <v>29</v>
      </c>
      <c r="C46" s="11"/>
      <c r="D46" s="11"/>
      <c r="E46" s="15"/>
      <c r="F46" s="16"/>
      <c r="G46" s="18" t="str">
        <f>IF(AND(ISNUMBER(E46),ISNUMBER(F46)),"",Controlemeldingen!$A$13)</f>
        <v>Voer het aantal in, en het bedrag in hele euro's</v>
      </c>
    </row>
    <row r="47" spans="1:7" s="4" customFormat="1" x14ac:dyDescent="0.25">
      <c r="A47" s="11"/>
      <c r="B47" s="11"/>
      <c r="C47" s="11"/>
      <c r="D47" s="11"/>
      <c r="E47" s="11"/>
      <c r="F47" s="11"/>
      <c r="G47" s="22"/>
    </row>
    <row r="48" spans="1:7" s="4" customFormat="1" x14ac:dyDescent="0.25">
      <c r="A48" s="12"/>
      <c r="C48" s="199" t="s">
        <v>0</v>
      </c>
      <c r="D48" s="199"/>
      <c r="E48" s="199"/>
      <c r="F48" s="199"/>
      <c r="G48" s="83" t="s">
        <v>1</v>
      </c>
    </row>
    <row r="49" spans="1:8" s="4" customFormat="1" ht="20" x14ac:dyDescent="0.25">
      <c r="A49" s="11" t="s">
        <v>294</v>
      </c>
      <c r="B49" s="3" t="s">
        <v>113</v>
      </c>
      <c r="C49" s="200" t="s">
        <v>2</v>
      </c>
      <c r="D49" s="201"/>
      <c r="E49" s="201"/>
      <c r="F49" s="202"/>
      <c r="G49" s="18" t="str">
        <f>IF(OR(C49=INH_Lists!$B$4,ISBLANK(C49)),Controlemeldingen!$A$8,"")</f>
        <v>Maak een keuze uit het drop-down menu</v>
      </c>
    </row>
    <row r="50" spans="1:8" s="4" customFormat="1" ht="30" x14ac:dyDescent="0.25">
      <c r="A50" s="11" t="s">
        <v>295</v>
      </c>
      <c r="B50" s="3" t="s">
        <v>114</v>
      </c>
      <c r="C50" s="200" t="s">
        <v>40</v>
      </c>
      <c r="D50" s="201"/>
      <c r="E50" s="201"/>
      <c r="F50" s="202"/>
      <c r="G50" s="18" t="str">
        <f>IF(C50=INH_Lists!$B$3,Controlemeldingen!$A$14,"")</f>
        <v>Maak een keuze uit het drop-down menu/geef een toelichting</v>
      </c>
    </row>
    <row r="51" spans="1:8" s="4" customFormat="1" x14ac:dyDescent="0.25">
      <c r="A51" s="12"/>
      <c r="C51" s="199" t="s">
        <v>0</v>
      </c>
      <c r="D51" s="199"/>
      <c r="E51" s="199"/>
      <c r="F51" s="199"/>
      <c r="G51" s="83" t="s">
        <v>1</v>
      </c>
    </row>
    <row r="52" spans="1:8" s="4" customFormat="1" ht="20" x14ac:dyDescent="0.25">
      <c r="A52" s="11" t="s">
        <v>157</v>
      </c>
      <c r="B52" s="3" t="s">
        <v>81</v>
      </c>
      <c r="C52" s="200" t="s">
        <v>2</v>
      </c>
      <c r="D52" s="201"/>
      <c r="E52" s="201"/>
      <c r="F52" s="202"/>
      <c r="G52" s="18" t="str">
        <f>IF(OR(C52=INH_Lists!$B$4,ISBLANK(C52)),Controlemeldingen!$A$8,"")</f>
        <v>Maak een keuze uit het drop-down menu</v>
      </c>
    </row>
    <row r="53" spans="1:8" s="4" customFormat="1" x14ac:dyDescent="0.25">
      <c r="A53" s="12"/>
      <c r="C53" s="8"/>
      <c r="D53" s="8"/>
      <c r="E53" s="8"/>
      <c r="F53" s="8"/>
      <c r="G53" s="20"/>
    </row>
    <row r="54" spans="1:8" s="4" customFormat="1" x14ac:dyDescent="0.25">
      <c r="A54" s="10"/>
      <c r="C54" s="11"/>
      <c r="D54" s="11"/>
      <c r="E54" s="13" t="s">
        <v>299</v>
      </c>
      <c r="F54" s="13" t="s">
        <v>300</v>
      </c>
      <c r="G54" s="19"/>
    </row>
    <row r="55" spans="1:8" s="4" customFormat="1" ht="40" x14ac:dyDescent="0.25">
      <c r="A55" s="11" t="s">
        <v>158</v>
      </c>
      <c r="B55" s="3" t="s">
        <v>1700</v>
      </c>
      <c r="C55" s="11"/>
      <c r="D55" s="11"/>
      <c r="E55" s="90" t="s">
        <v>53</v>
      </c>
      <c r="F55" s="90" t="s">
        <v>82</v>
      </c>
      <c r="G55" s="91" t="s">
        <v>1</v>
      </c>
    </row>
    <row r="56" spans="1:8" s="4" customFormat="1" ht="20" x14ac:dyDescent="0.25">
      <c r="A56" s="11" t="s">
        <v>296</v>
      </c>
      <c r="B56" s="3" t="s">
        <v>54</v>
      </c>
      <c r="C56" s="11"/>
      <c r="D56" s="11"/>
      <c r="E56" s="15"/>
      <c r="F56" s="16"/>
      <c r="G56" s="18" t="str">
        <f>IF(AND(ISNUMBER(E56),ISNUMBER(F56)),"",Controlemeldingen!$A$13)</f>
        <v>Voer het aantal in, en het bedrag in hele euro's</v>
      </c>
    </row>
    <row r="57" spans="1:8" s="4" customFormat="1" ht="20" x14ac:dyDescent="0.25">
      <c r="A57" s="11" t="s">
        <v>297</v>
      </c>
      <c r="B57" s="3" t="s">
        <v>55</v>
      </c>
      <c r="C57" s="11"/>
      <c r="D57" s="11"/>
      <c r="E57" s="15"/>
      <c r="F57" s="16"/>
      <c r="G57" s="18" t="str">
        <f>IF(AND(ISNUMBER(E57),ISNUMBER(F57)),"",Controlemeldingen!$A$13)</f>
        <v>Voer het aantal in, en het bedrag in hele euro's</v>
      </c>
    </row>
    <row r="58" spans="1:8" s="4" customFormat="1" x14ac:dyDescent="0.25">
      <c r="A58" s="11"/>
      <c r="B58" s="11"/>
      <c r="C58" s="11"/>
      <c r="D58" s="11"/>
      <c r="E58" s="11"/>
      <c r="F58" s="11"/>
      <c r="G58" s="11"/>
    </row>
    <row r="59" spans="1:8" s="4" customFormat="1" x14ac:dyDescent="0.25">
      <c r="A59" s="12"/>
      <c r="C59" s="199" t="s">
        <v>0</v>
      </c>
      <c r="D59" s="199"/>
      <c r="E59" s="199"/>
      <c r="F59" s="199"/>
      <c r="G59" s="83" t="s">
        <v>1</v>
      </c>
    </row>
    <row r="60" spans="1:8" s="4" customFormat="1" ht="20" x14ac:dyDescent="0.25">
      <c r="A60" s="11" t="s">
        <v>1701</v>
      </c>
      <c r="B60" s="3" t="s">
        <v>115</v>
      </c>
      <c r="C60" s="200" t="s">
        <v>2</v>
      </c>
      <c r="D60" s="201"/>
      <c r="E60" s="201"/>
      <c r="F60" s="202"/>
      <c r="G60" s="18" t="str">
        <f>IF(OR(C60=INH_Lists!$B$4,ISBLANK(C60)),Controlemeldingen!$A$8,"")</f>
        <v>Maak een keuze uit het drop-down menu</v>
      </c>
    </row>
    <row r="61" spans="1:8" s="4" customFormat="1" x14ac:dyDescent="0.25">
      <c r="A61" s="11"/>
      <c r="B61" s="11"/>
      <c r="C61" s="11"/>
      <c r="D61" s="11"/>
      <c r="E61" s="11"/>
      <c r="F61" s="11"/>
      <c r="G61" s="11"/>
      <c r="H61" s="11"/>
    </row>
    <row r="62" spans="1:8" s="4" customFormat="1" x14ac:dyDescent="0.25">
      <c r="A62" s="10"/>
      <c r="C62" s="11"/>
      <c r="D62" s="13" t="s">
        <v>1703</v>
      </c>
      <c r="E62" s="13" t="s">
        <v>1704</v>
      </c>
      <c r="F62" s="13" t="s">
        <v>1705</v>
      </c>
      <c r="G62" s="19"/>
    </row>
    <row r="63" spans="1:8" s="4" customFormat="1" ht="60" x14ac:dyDescent="0.25">
      <c r="A63" s="11" t="s">
        <v>298</v>
      </c>
      <c r="B63" s="3" t="s">
        <v>1702</v>
      </c>
      <c r="C63" s="11"/>
      <c r="D63" s="109" t="s">
        <v>53</v>
      </c>
      <c r="E63" s="109" t="s">
        <v>37</v>
      </c>
      <c r="F63" s="109" t="s">
        <v>134</v>
      </c>
      <c r="G63" s="83" t="s">
        <v>1</v>
      </c>
    </row>
    <row r="64" spans="1:8" s="4" customFormat="1" ht="20" x14ac:dyDescent="0.25">
      <c r="A64" s="11" t="s">
        <v>1706</v>
      </c>
      <c r="B64" s="3" t="s">
        <v>56</v>
      </c>
      <c r="C64" s="11"/>
      <c r="D64" s="15"/>
      <c r="E64" s="15"/>
      <c r="F64" s="16"/>
      <c r="G64" s="18" t="str">
        <f>IF(AND(ISNUMBER(D64),ISNUMBER(E64),ISNUMBER(F64)),"",Controlemeldingen!$A$13)</f>
        <v>Voer het aantal in, en het bedrag in hele euro's</v>
      </c>
    </row>
    <row r="65" spans="1:8" s="4" customFormat="1" ht="20" x14ac:dyDescent="0.25">
      <c r="A65" s="11" t="s">
        <v>1707</v>
      </c>
      <c r="B65" s="3" t="s">
        <v>57</v>
      </c>
      <c r="C65" s="11"/>
      <c r="D65" s="15"/>
      <c r="E65" s="15"/>
      <c r="F65" s="16"/>
      <c r="G65" s="18" t="str">
        <f>IF(AND(ISNUMBER(D65),ISNUMBER(E65),ISNUMBER(F65)),"",Controlemeldingen!$A$13)</f>
        <v>Voer het aantal in, en het bedrag in hele euro's</v>
      </c>
    </row>
    <row r="66" spans="1:8" s="4" customFormat="1" ht="20" x14ac:dyDescent="0.25">
      <c r="A66" s="11" t="s">
        <v>1708</v>
      </c>
      <c r="B66" s="3" t="s">
        <v>58</v>
      </c>
      <c r="C66" s="11"/>
      <c r="D66" s="15"/>
      <c r="E66" s="15"/>
      <c r="F66" s="16"/>
      <c r="G66" s="18" t="str">
        <f>IF(AND(ISNUMBER(D66),ISNUMBER(E66),ISNUMBER(F66)),"",Controlemeldingen!$A$13)</f>
        <v>Voer het aantal in, en het bedrag in hele euro's</v>
      </c>
    </row>
    <row r="67" spans="1:8" s="4" customFormat="1" ht="20" x14ac:dyDescent="0.25">
      <c r="A67" s="11" t="s">
        <v>1709</v>
      </c>
      <c r="B67" s="3" t="s">
        <v>87</v>
      </c>
      <c r="C67" s="11"/>
      <c r="D67" s="15"/>
      <c r="E67" s="15"/>
      <c r="F67" s="16"/>
      <c r="G67" s="18" t="str">
        <f>IF(AND(ISNUMBER(D67),ISNUMBER(E67),ISNUMBER(F67)),"",Controlemeldingen!$A$13)</f>
        <v>Voer het aantal in, en het bedrag in hele euro's</v>
      </c>
    </row>
    <row r="68" spans="1:8" s="4" customFormat="1" ht="19" x14ac:dyDescent="0.25">
      <c r="A68" s="11"/>
      <c r="B68" s="56" t="s">
        <v>135</v>
      </c>
      <c r="C68" s="11"/>
      <c r="D68" s="85"/>
      <c r="E68" s="85"/>
      <c r="F68" s="86"/>
      <c r="G68" s="26"/>
    </row>
    <row r="69" spans="1:8" s="4" customFormat="1" x14ac:dyDescent="0.25">
      <c r="A69" s="11"/>
      <c r="B69" s="11"/>
      <c r="C69" s="11"/>
      <c r="D69" s="11"/>
      <c r="E69" s="11"/>
      <c r="F69" s="11"/>
      <c r="G69" s="11"/>
      <c r="H69" s="11"/>
    </row>
    <row r="70" spans="1:8" s="8" customFormat="1" ht="20" x14ac:dyDescent="0.35">
      <c r="A70" s="30" t="s">
        <v>159</v>
      </c>
      <c r="B70" s="43" t="s">
        <v>1710</v>
      </c>
      <c r="C70" s="200" t="s">
        <v>40</v>
      </c>
      <c r="D70" s="201"/>
      <c r="E70" s="201"/>
      <c r="F70" s="202"/>
      <c r="G70" s="18" t="str">
        <f>IF(C70=INH_Lists!$B$3,Controlemeldingen!$A$11,"")</f>
        <v>Vermeld (optioneel) een toelichting</v>
      </c>
    </row>
    <row r="71" spans="1:8" s="10" customFormat="1" x14ac:dyDescent="0.25">
      <c r="A71" s="52"/>
      <c r="B71" s="53"/>
      <c r="C71" s="81"/>
      <c r="D71" s="81"/>
      <c r="E71" s="81" t="s">
        <v>1711</v>
      </c>
      <c r="F71" s="81" t="s">
        <v>1712</v>
      </c>
      <c r="G71" s="26"/>
    </row>
    <row r="72" spans="1:8" s="4" customFormat="1" ht="40" x14ac:dyDescent="0.25">
      <c r="A72" s="11" t="s">
        <v>282</v>
      </c>
      <c r="B72" s="3" t="s">
        <v>267</v>
      </c>
      <c r="C72" s="11"/>
      <c r="D72" s="11"/>
      <c r="E72" s="17" t="s">
        <v>37</v>
      </c>
      <c r="F72" s="17" t="s">
        <v>82</v>
      </c>
      <c r="G72" s="83" t="s">
        <v>1</v>
      </c>
    </row>
    <row r="73" spans="1:8" s="4" customFormat="1" ht="20" x14ac:dyDescent="0.25">
      <c r="A73" s="11" t="s">
        <v>1713</v>
      </c>
      <c r="B73" s="3" t="s">
        <v>83</v>
      </c>
      <c r="C73" s="11"/>
      <c r="D73" s="11"/>
      <c r="E73" s="15"/>
      <c r="F73" s="16"/>
      <c r="G73" s="18" t="str">
        <f>IF(AND(ISNUMBER(E73),ISNUMBER(F73)),"",Controlemeldingen!$A$13)</f>
        <v>Voer het aantal in, en het bedrag in hele euro's</v>
      </c>
    </row>
    <row r="74" spans="1:8" s="4" customFormat="1" ht="20" x14ac:dyDescent="0.25">
      <c r="A74" s="11" t="s">
        <v>1714</v>
      </c>
      <c r="B74" s="3" t="s">
        <v>84</v>
      </c>
      <c r="C74" s="11"/>
      <c r="D74" s="11"/>
      <c r="E74" s="15"/>
      <c r="F74" s="16"/>
      <c r="G74" s="18" t="str">
        <f>IF(AND(ISNUMBER(E74),ISNUMBER(F74)),"",Controlemeldingen!$A$13)</f>
        <v>Voer het aantal in, en het bedrag in hele euro's</v>
      </c>
    </row>
    <row r="75" spans="1:8" s="4" customFormat="1" ht="20" x14ac:dyDescent="0.25">
      <c r="A75" s="11" t="s">
        <v>1715</v>
      </c>
      <c r="B75" s="3" t="s">
        <v>85</v>
      </c>
      <c r="C75" s="11"/>
      <c r="D75" s="11"/>
      <c r="E75" s="15"/>
      <c r="F75" s="16"/>
      <c r="G75" s="18" t="str">
        <f>IF(AND(ISNUMBER(E75),ISNUMBER(F75)),"",Controlemeldingen!$A$13)</f>
        <v>Voer het aantal in, en het bedrag in hele euro's</v>
      </c>
    </row>
    <row r="76" spans="1:8" s="4" customFormat="1" x14ac:dyDescent="0.25">
      <c r="A76" s="11"/>
      <c r="B76" s="11"/>
      <c r="C76" s="11"/>
      <c r="D76" s="11"/>
      <c r="E76" s="11"/>
      <c r="F76" s="11"/>
      <c r="G76" s="11"/>
      <c r="H76" s="11"/>
    </row>
    <row r="77" spans="1:8" s="4" customFormat="1" x14ac:dyDescent="0.25">
      <c r="A77" s="11"/>
      <c r="C77" s="199" t="s">
        <v>0</v>
      </c>
      <c r="D77" s="199"/>
      <c r="E77" s="199"/>
      <c r="F77" s="199"/>
      <c r="G77" s="83" t="s">
        <v>1</v>
      </c>
    </row>
    <row r="78" spans="1:8" s="4" customFormat="1" ht="20" x14ac:dyDescent="0.25">
      <c r="A78" s="11" t="s">
        <v>160</v>
      </c>
      <c r="B78" s="3" t="s">
        <v>1716</v>
      </c>
      <c r="C78" s="200" t="s">
        <v>40</v>
      </c>
      <c r="D78" s="201"/>
      <c r="E78" s="201"/>
      <c r="F78" s="202"/>
      <c r="G78" s="18" t="str">
        <f>IF(C78=INH_Lists!$B$3,Controlemeldingen!$A$11,"")</f>
        <v>Vermeld (optioneel) een toelichting</v>
      </c>
    </row>
    <row r="79" spans="1:8" s="4" customFormat="1" x14ac:dyDescent="0.25">
      <c r="A79" s="11"/>
      <c r="B79" s="11"/>
      <c r="G79" s="11"/>
      <c r="H79" s="11"/>
    </row>
    <row r="80" spans="1:8" s="4" customFormat="1" x14ac:dyDescent="0.25">
      <c r="A80" s="12"/>
      <c r="B80" s="1" t="s">
        <v>1673</v>
      </c>
      <c r="C80" s="8"/>
      <c r="D80" s="8"/>
      <c r="E80" s="8"/>
      <c r="F80" s="8"/>
      <c r="G80" s="20"/>
      <c r="H80" s="11"/>
    </row>
    <row r="81" spans="1:8" s="4" customFormat="1" x14ac:dyDescent="0.25">
      <c r="A81" s="12"/>
      <c r="B81" s="1"/>
      <c r="C81" s="8"/>
      <c r="D81" s="8"/>
      <c r="E81" s="8"/>
      <c r="F81" s="8"/>
      <c r="G81" s="20"/>
      <c r="H81" s="11"/>
    </row>
    <row r="82" spans="1:8" ht="14" x14ac:dyDescent="0.3">
      <c r="B82" s="24" t="s">
        <v>280</v>
      </c>
    </row>
    <row r="83" spans="1:8" s="4" customFormat="1" x14ac:dyDescent="0.25">
      <c r="A83" s="11"/>
      <c r="B83" s="26"/>
      <c r="C83" s="26"/>
      <c r="D83" s="26"/>
      <c r="E83" s="26"/>
      <c r="F83" s="26"/>
      <c r="G83" s="26"/>
    </row>
    <row r="84" spans="1:8" s="4" customFormat="1" x14ac:dyDescent="0.25">
      <c r="A84" s="11"/>
      <c r="B84" s="11"/>
      <c r="C84" s="208" t="s">
        <v>53</v>
      </c>
      <c r="D84" s="208"/>
      <c r="E84" s="208"/>
      <c r="F84" s="208"/>
      <c r="G84" s="83" t="s">
        <v>1</v>
      </c>
    </row>
    <row r="85" spans="1:8" s="4" customFormat="1" ht="20" x14ac:dyDescent="0.25">
      <c r="A85" s="11" t="s">
        <v>161</v>
      </c>
      <c r="B85" s="3" t="s">
        <v>268</v>
      </c>
      <c r="C85" s="200"/>
      <c r="D85" s="201"/>
      <c r="E85" s="201"/>
      <c r="F85" s="202"/>
      <c r="G85" s="18" t="str">
        <f>IF(ISNUMBER(C85),"",Controlemeldingen!$A$9)</f>
        <v>Voer een aantal (of 0) in</v>
      </c>
    </row>
    <row r="86" spans="1:8" s="4" customFormat="1" x14ac:dyDescent="0.25">
      <c r="A86" s="11"/>
      <c r="B86" s="54"/>
      <c r="C86" s="87"/>
      <c r="D86" s="87"/>
      <c r="E86" s="87"/>
      <c r="F86" s="87"/>
      <c r="G86" s="18"/>
    </row>
    <row r="87" spans="1:8" s="10" customFormat="1" x14ac:dyDescent="0.25">
      <c r="A87" s="11"/>
      <c r="B87" s="54"/>
      <c r="C87" s="208" t="s">
        <v>53</v>
      </c>
      <c r="D87" s="208"/>
      <c r="E87" s="208"/>
      <c r="F87" s="208"/>
      <c r="G87" s="83" t="s">
        <v>1</v>
      </c>
    </row>
    <row r="88" spans="1:8" s="4" customFormat="1" ht="30" x14ac:dyDescent="0.25">
      <c r="A88" s="11" t="s">
        <v>162</v>
      </c>
      <c r="B88" s="3" t="s">
        <v>269</v>
      </c>
      <c r="C88" s="200"/>
      <c r="D88" s="201"/>
      <c r="E88" s="201"/>
      <c r="F88" s="202"/>
      <c r="G88" s="18" t="str">
        <f>IF(ISNUMBER(C88),"",Controlemeldingen!$A$9)</f>
        <v>Voer een aantal (of 0) in</v>
      </c>
    </row>
    <row r="89" spans="1:8" s="4" customFormat="1" x14ac:dyDescent="0.25">
      <c r="A89" s="11"/>
      <c r="B89" s="26"/>
      <c r="C89" s="88"/>
      <c r="D89" s="88"/>
      <c r="E89" s="89"/>
      <c r="F89" s="89"/>
      <c r="G89" s="26"/>
    </row>
    <row r="90" spans="1:8" s="4" customFormat="1" x14ac:dyDescent="0.25">
      <c r="A90" s="11"/>
      <c r="B90" s="11"/>
      <c r="C90" s="11"/>
      <c r="D90" s="11"/>
      <c r="E90" s="11"/>
      <c r="F90" s="11"/>
      <c r="G90" s="11"/>
      <c r="H90" s="10"/>
    </row>
    <row r="91" spans="1:8" s="110" customFormat="1" ht="14.5" x14ac:dyDescent="0.35">
      <c r="A91" s="11" t="s">
        <v>163</v>
      </c>
      <c r="B91" s="3" t="s">
        <v>324</v>
      </c>
      <c r="F91" s="90" t="s">
        <v>0</v>
      </c>
      <c r="G91" s="91" t="s">
        <v>1</v>
      </c>
      <c r="H91" s="111"/>
    </row>
    <row r="92" spans="1:8" s="110" customFormat="1" ht="20" x14ac:dyDescent="0.35">
      <c r="A92" s="11" t="s">
        <v>1717</v>
      </c>
      <c r="B92" s="3" t="s">
        <v>311</v>
      </c>
      <c r="F92" s="107" t="s">
        <v>2</v>
      </c>
      <c r="G92" s="18" t="str">
        <f>IF(OR(F92=INH_Lists!$B$4,ISBLANK(F92)),Controlemeldingen!$A$8,"")</f>
        <v>Maak een keuze uit het drop-down menu</v>
      </c>
      <c r="H92" s="111"/>
    </row>
    <row r="93" spans="1:8" s="110" customFormat="1" ht="20" x14ac:dyDescent="0.35">
      <c r="A93" s="11" t="s">
        <v>1718</v>
      </c>
      <c r="B93" s="3" t="s">
        <v>312</v>
      </c>
      <c r="F93" s="107" t="s">
        <v>2</v>
      </c>
      <c r="G93" s="18" t="str">
        <f>IF(OR(F93=INH_Lists!$B$4,ISBLANK(F93)),Controlemeldingen!$A$8,"")</f>
        <v>Maak een keuze uit het drop-down menu</v>
      </c>
      <c r="H93" s="111"/>
    </row>
    <row r="94" spans="1:8" s="110" customFormat="1" ht="20" x14ac:dyDescent="0.35">
      <c r="A94" s="11" t="s">
        <v>1719</v>
      </c>
      <c r="B94" s="3" t="s">
        <v>313</v>
      </c>
      <c r="F94" s="107" t="s">
        <v>2</v>
      </c>
      <c r="G94" s="18" t="str">
        <f>IF(OR(F94=INH_Lists!$B$4,ISBLANK(F94)),Controlemeldingen!$A$8,"")</f>
        <v>Maak een keuze uit het drop-down menu</v>
      </c>
      <c r="H94" s="111"/>
    </row>
    <row r="95" spans="1:8" s="110" customFormat="1" ht="20" x14ac:dyDescent="0.35">
      <c r="A95" s="11" t="s">
        <v>1720</v>
      </c>
      <c r="B95" s="3" t="s">
        <v>314</v>
      </c>
      <c r="F95" s="107" t="s">
        <v>2</v>
      </c>
      <c r="G95" s="18" t="str">
        <f>IF(OR(F95=INH_Lists!$B$4,ISBLANK(F95)),Controlemeldingen!$A$8,"")</f>
        <v>Maak een keuze uit het drop-down menu</v>
      </c>
      <c r="H95" s="111"/>
    </row>
    <row r="96" spans="1:8" s="110" customFormat="1" ht="20" x14ac:dyDescent="0.35">
      <c r="A96" s="11" t="s">
        <v>1721</v>
      </c>
      <c r="B96" s="3" t="s">
        <v>316</v>
      </c>
      <c r="F96" s="107" t="s">
        <v>2</v>
      </c>
      <c r="G96" s="18" t="str">
        <f>IF(OR(F96=INH_Lists!$B$4,ISBLANK(F96)),Controlemeldingen!$A$8,"")</f>
        <v>Maak een keuze uit het drop-down menu</v>
      </c>
      <c r="H96" s="111"/>
    </row>
    <row r="97" spans="1:8" s="110" customFormat="1" ht="20" x14ac:dyDescent="0.35">
      <c r="A97" s="11" t="s">
        <v>1722</v>
      </c>
      <c r="B97" s="3" t="s">
        <v>317</v>
      </c>
      <c r="C97" s="203" t="s">
        <v>40</v>
      </c>
      <c r="D97" s="204"/>
      <c r="E97" s="204"/>
      <c r="F97" s="205"/>
      <c r="G97" s="18" t="str">
        <f>IF(OR(C97=Controlemeldingen!$B$16,ISBLANK(C97)),Controlemeldingen!$A$16,"")</f>
        <v>Geef een toelichting of kies "n.v.t."</v>
      </c>
      <c r="H97" s="111"/>
    </row>
    <row r="98" spans="1:8" s="110" customFormat="1" ht="20" x14ac:dyDescent="0.35">
      <c r="A98" s="11" t="s">
        <v>1723</v>
      </c>
      <c r="B98" s="3" t="s">
        <v>315</v>
      </c>
      <c r="C98" s="206" t="s">
        <v>2</v>
      </c>
      <c r="D98" s="206"/>
      <c r="E98" s="206"/>
      <c r="F98" s="207"/>
      <c r="G98" s="18" t="str">
        <f>IF(OR(C98=INH_Lists!$B$4,ISBLANK(C98)),Controlemeldingen!$A$8,"")</f>
        <v>Maak een keuze uit het drop-down menu</v>
      </c>
      <c r="H98" s="111"/>
    </row>
    <row r="99" spans="1:8" s="110" customFormat="1" ht="20" x14ac:dyDescent="0.35">
      <c r="A99" s="11" t="s">
        <v>1724</v>
      </c>
      <c r="B99" s="3" t="s">
        <v>322</v>
      </c>
      <c r="F99" s="15"/>
      <c r="G99" s="18" t="str">
        <f>IF(ISNUMBER(F99),"",Controlemeldingen!$A$10)</f>
        <v>Voer in alle cellen een aantal (of 0) in</v>
      </c>
      <c r="H99" s="111"/>
    </row>
    <row r="100" spans="1:8" s="110" customFormat="1" ht="20" x14ac:dyDescent="0.35">
      <c r="A100" s="11" t="s">
        <v>1725</v>
      </c>
      <c r="B100" s="3" t="s">
        <v>323</v>
      </c>
      <c r="F100" s="107" t="s">
        <v>2</v>
      </c>
      <c r="G100" s="18" t="str">
        <f>IF(OR(F100=INH_Lists!$B$4,ISBLANK(F100)),Controlemeldingen!$A$8,"")</f>
        <v>Maak een keuze uit het drop-down menu</v>
      </c>
      <c r="H100" s="111"/>
    </row>
    <row r="101" spans="1:8" s="110" customFormat="1" ht="20" x14ac:dyDescent="0.35">
      <c r="A101" s="111"/>
      <c r="B101" s="54" t="s">
        <v>325</v>
      </c>
      <c r="H101" s="111"/>
    </row>
    <row r="102" spans="1:8" x14ac:dyDescent="0.25">
      <c r="A102" s="74"/>
      <c r="B102" s="75"/>
      <c r="D102" s="13" t="s">
        <v>1726</v>
      </c>
      <c r="E102" s="13" t="s">
        <v>1727</v>
      </c>
      <c r="F102" s="13" t="s">
        <v>1728</v>
      </c>
      <c r="G102" s="19"/>
    </row>
    <row r="103" spans="1:8" ht="70" x14ac:dyDescent="0.25">
      <c r="A103" s="11" t="s">
        <v>1729</v>
      </c>
      <c r="B103" s="3" t="s">
        <v>774</v>
      </c>
      <c r="D103" s="90" t="s">
        <v>289</v>
      </c>
      <c r="E103" s="90" t="s">
        <v>53</v>
      </c>
      <c r="F103" s="90" t="s">
        <v>120</v>
      </c>
      <c r="G103" s="91" t="s">
        <v>1</v>
      </c>
    </row>
    <row r="104" spans="1:8" s="4" customFormat="1" ht="30" x14ac:dyDescent="0.25">
      <c r="A104" s="11" t="s">
        <v>779</v>
      </c>
      <c r="B104" s="3" t="s">
        <v>63</v>
      </c>
      <c r="D104" s="107" t="s">
        <v>2</v>
      </c>
      <c r="E104" s="15"/>
      <c r="F104" s="16"/>
      <c r="G104" s="18" t="str">
        <f>IF(AND(ISNUMBER(E104),ISNUMBER(F104)),"",Controlemeldingen!$A$23)</f>
        <v>Maak een keuze uit het drop-down menu en voer getallen in</v>
      </c>
    </row>
    <row r="105" spans="1:8" s="4" customFormat="1" ht="30" x14ac:dyDescent="0.25">
      <c r="A105" s="11" t="s">
        <v>780</v>
      </c>
      <c r="B105" s="3" t="s">
        <v>34</v>
      </c>
      <c r="D105" s="107" t="s">
        <v>2</v>
      </c>
      <c r="E105" s="15"/>
      <c r="F105" s="16"/>
      <c r="G105" s="18" t="str">
        <f>IF(AND(ISNUMBER(E105),ISNUMBER(F105)),"",Controlemeldingen!$A$23)</f>
        <v>Maak een keuze uit het drop-down menu en voer getallen in</v>
      </c>
    </row>
    <row r="106" spans="1:8" s="4" customFormat="1" ht="30" x14ac:dyDescent="0.25">
      <c r="A106" s="11" t="s">
        <v>1730</v>
      </c>
      <c r="B106" s="3" t="s">
        <v>35</v>
      </c>
      <c r="D106" s="107" t="s">
        <v>2</v>
      </c>
      <c r="E106" s="15"/>
      <c r="F106" s="16"/>
      <c r="G106" s="18" t="str">
        <f>IF(AND(ISNUMBER(E106),ISNUMBER(F106)),"",Controlemeldingen!$A$23)</f>
        <v>Maak een keuze uit het drop-down menu en voer getallen in</v>
      </c>
    </row>
    <row r="107" spans="1:8" s="4" customFormat="1" ht="30" x14ac:dyDescent="0.25">
      <c r="A107" s="11" t="s">
        <v>1731</v>
      </c>
      <c r="B107" s="3" t="s">
        <v>64</v>
      </c>
      <c r="D107" s="107" t="s">
        <v>2</v>
      </c>
      <c r="E107" s="15"/>
      <c r="F107" s="16"/>
      <c r="G107" s="18" t="str">
        <f>IF(AND(ISNUMBER(E107),ISNUMBER(F107)),"",Controlemeldingen!$A$23)</f>
        <v>Maak een keuze uit het drop-down menu en voer getallen in</v>
      </c>
    </row>
    <row r="108" spans="1:8" s="4" customFormat="1" ht="30" x14ac:dyDescent="0.25">
      <c r="A108" s="11" t="s">
        <v>1732</v>
      </c>
      <c r="B108" s="3" t="s">
        <v>174</v>
      </c>
      <c r="D108" s="107" t="s">
        <v>2</v>
      </c>
      <c r="E108" s="15"/>
      <c r="F108" s="16"/>
      <c r="G108" s="18" t="str">
        <f>IF(AND(ISNUMBER(E108),ISNUMBER(F108)),"",Controlemeldingen!$A$23)</f>
        <v>Maak een keuze uit het drop-down menu en voer getallen in</v>
      </c>
    </row>
    <row r="109" spans="1:8" s="4" customFormat="1" ht="30" x14ac:dyDescent="0.25">
      <c r="A109" s="11" t="s">
        <v>1733</v>
      </c>
      <c r="B109" s="3" t="s">
        <v>36</v>
      </c>
      <c r="D109" s="107" t="s">
        <v>2</v>
      </c>
      <c r="E109" s="15"/>
      <c r="F109" s="16"/>
      <c r="G109" s="18" t="str">
        <f>IF(AND(ISNUMBER(E109),ISNUMBER(F109)),"",Controlemeldingen!$A$23)</f>
        <v>Maak een keuze uit het drop-down menu en voer getallen in</v>
      </c>
    </row>
    <row r="110" spans="1:8" s="4" customFormat="1" ht="30" x14ac:dyDescent="0.25">
      <c r="A110" s="11" t="s">
        <v>1734</v>
      </c>
      <c r="B110" s="3" t="s">
        <v>65</v>
      </c>
      <c r="D110" s="107" t="s">
        <v>2</v>
      </c>
      <c r="E110" s="15"/>
      <c r="F110" s="16"/>
      <c r="G110" s="18" t="str">
        <f>IF(AND(ISNUMBER(E110),ISNUMBER(F110)),"",Controlemeldingen!$A$23)</f>
        <v>Maak een keuze uit het drop-down menu en voer getallen in</v>
      </c>
    </row>
    <row r="111" spans="1:8" s="4" customFormat="1" ht="30" x14ac:dyDescent="0.25">
      <c r="A111" s="11" t="s">
        <v>1735</v>
      </c>
      <c r="B111" s="3" t="s">
        <v>66</v>
      </c>
      <c r="D111" s="107" t="s">
        <v>2</v>
      </c>
      <c r="E111" s="15"/>
      <c r="F111" s="16"/>
      <c r="G111" s="18" t="str">
        <f>IF(AND(ISNUMBER(E111),ISNUMBER(F111)),"",Controlemeldingen!$A$23)</f>
        <v>Maak een keuze uit het drop-down menu en voer getallen in</v>
      </c>
    </row>
    <row r="112" spans="1:8" s="4" customFormat="1" ht="30" x14ac:dyDescent="0.25">
      <c r="A112" s="11" t="s">
        <v>1736</v>
      </c>
      <c r="B112" s="3" t="s">
        <v>271</v>
      </c>
      <c r="D112" s="107" t="s">
        <v>2</v>
      </c>
      <c r="E112" s="15"/>
      <c r="F112" s="16"/>
      <c r="G112" s="18" t="str">
        <f>IF(AND(ISNUMBER(E112),ISNUMBER(F112)),"",Controlemeldingen!$A$23)</f>
        <v>Maak een keuze uit het drop-down menu en voer getallen in</v>
      </c>
    </row>
    <row r="113" spans="1:8" s="4" customFormat="1" ht="30" x14ac:dyDescent="0.25">
      <c r="A113" s="11" t="s">
        <v>1737</v>
      </c>
      <c r="B113" s="3" t="s">
        <v>274</v>
      </c>
      <c r="D113" s="107" t="s">
        <v>2</v>
      </c>
      <c r="E113" s="15"/>
      <c r="F113" s="16"/>
      <c r="G113" s="18" t="str">
        <f>IF(AND(ISNUMBER(E113),ISNUMBER(F113)),"",Controlemeldingen!$A$23)</f>
        <v>Maak een keuze uit het drop-down menu en voer getallen in</v>
      </c>
    </row>
    <row r="114" spans="1:8" s="4" customFormat="1" ht="30" x14ac:dyDescent="0.25">
      <c r="A114" s="11" t="s">
        <v>1738</v>
      </c>
      <c r="B114" s="3" t="s">
        <v>275</v>
      </c>
      <c r="D114" s="107" t="s">
        <v>2</v>
      </c>
      <c r="E114" s="15"/>
      <c r="F114" s="16"/>
      <c r="G114" s="18" t="str">
        <f>IF(AND(ISNUMBER(E114),ISNUMBER(F114)),"",Controlemeldingen!$A$23)</f>
        <v>Maak een keuze uit het drop-down menu en voer getallen in</v>
      </c>
    </row>
    <row r="115" spans="1:8" s="4" customFormat="1" ht="30" x14ac:dyDescent="0.25">
      <c r="A115" s="11" t="s">
        <v>1739</v>
      </c>
      <c r="B115" s="3" t="s">
        <v>117</v>
      </c>
      <c r="D115" s="107" t="s">
        <v>2</v>
      </c>
      <c r="E115" s="15"/>
      <c r="F115" s="16"/>
      <c r="G115" s="18" t="str">
        <f>IF(AND(ISNUMBER(E115),ISNUMBER(F115)),"",Controlemeldingen!$A$23)</f>
        <v>Maak een keuze uit het drop-down menu en voer getallen in</v>
      </c>
    </row>
    <row r="116" spans="1:8" s="4" customFormat="1" ht="30" x14ac:dyDescent="0.25">
      <c r="A116" s="11" t="s">
        <v>1740</v>
      </c>
      <c r="B116" s="3" t="s">
        <v>116</v>
      </c>
      <c r="D116" s="107" t="s">
        <v>2</v>
      </c>
      <c r="E116" s="15"/>
      <c r="F116" s="16"/>
      <c r="G116" s="18" t="str">
        <f>IF(AND(ISNUMBER(E116),ISNUMBER(F116)),"",Controlemeldingen!$A$23)</f>
        <v>Maak een keuze uit het drop-down menu en voer getallen in</v>
      </c>
    </row>
    <row r="117" spans="1:8" s="4" customFormat="1" ht="30" x14ac:dyDescent="0.25">
      <c r="A117" s="11" t="s">
        <v>1741</v>
      </c>
      <c r="B117" s="3" t="s">
        <v>67</v>
      </c>
      <c r="D117" s="107" t="s">
        <v>2</v>
      </c>
      <c r="E117" s="15"/>
      <c r="F117" s="16"/>
      <c r="G117" s="18" t="str">
        <f>IF(AND(ISNUMBER(E117),ISNUMBER(F117)),"",Controlemeldingen!$A$23)</f>
        <v>Maak een keuze uit het drop-down menu en voer getallen in</v>
      </c>
    </row>
    <row r="118" spans="1:8" s="4" customFormat="1" ht="30" x14ac:dyDescent="0.25">
      <c r="A118" s="11" t="s">
        <v>1742</v>
      </c>
      <c r="B118" s="3" t="s">
        <v>287</v>
      </c>
      <c r="D118" s="107" t="s">
        <v>2</v>
      </c>
      <c r="E118" s="15"/>
      <c r="F118" s="16"/>
      <c r="G118" s="18" t="str">
        <f>IF(AND(ISNUMBER(E118),ISNUMBER(F118)),"",Controlemeldingen!$A$23)</f>
        <v>Maak een keuze uit het drop-down menu en voer getallen in</v>
      </c>
    </row>
    <row r="119" spans="1:8" s="4" customFormat="1" ht="30" x14ac:dyDescent="0.25">
      <c r="A119" s="11" t="s">
        <v>1743</v>
      </c>
      <c r="B119" s="3" t="s">
        <v>288</v>
      </c>
      <c r="D119" s="107" t="s">
        <v>2</v>
      </c>
      <c r="E119" s="15"/>
      <c r="F119" s="16"/>
      <c r="G119" s="18" t="str">
        <f>IF(AND(ISNUMBER(E119),ISNUMBER(F119)),"",Controlemeldingen!$A$23)</f>
        <v>Maak een keuze uit het drop-down menu en voer getallen in</v>
      </c>
    </row>
    <row r="120" spans="1:8" s="4" customFormat="1" ht="30" x14ac:dyDescent="0.25">
      <c r="A120" s="11" t="s">
        <v>1744</v>
      </c>
      <c r="B120" s="3" t="s">
        <v>68</v>
      </c>
      <c r="C120" s="10"/>
      <c r="D120" s="107" t="s">
        <v>2</v>
      </c>
      <c r="E120" s="15"/>
      <c r="F120" s="16"/>
      <c r="G120" s="18" t="str">
        <f>IF(AND(ISNUMBER(E120),ISNUMBER(F120)),"",Controlemeldingen!$A$23)</f>
        <v>Maak een keuze uit het drop-down menu en voer getallen in</v>
      </c>
      <c r="H120" s="10"/>
    </row>
    <row r="121" spans="1:8" s="4" customFormat="1" ht="30" x14ac:dyDescent="0.25">
      <c r="A121" s="11" t="s">
        <v>1745</v>
      </c>
      <c r="B121" s="3" t="s">
        <v>307</v>
      </c>
      <c r="C121" s="10"/>
      <c r="D121" s="107" t="s">
        <v>2</v>
      </c>
      <c r="E121" s="15"/>
      <c r="F121" s="16"/>
      <c r="G121" s="18" t="str">
        <f>IF(AND(ISNUMBER(E121),ISNUMBER(F121)),"",Controlemeldingen!$A$23)</f>
        <v>Maak een keuze uit het drop-down menu en voer getallen in</v>
      </c>
      <c r="H121" s="10"/>
    </row>
    <row r="122" spans="1:8" s="4" customFormat="1" ht="30" x14ac:dyDescent="0.25">
      <c r="A122" s="11" t="s">
        <v>1746</v>
      </c>
      <c r="B122" s="3" t="s">
        <v>308</v>
      </c>
      <c r="C122" s="10"/>
      <c r="D122" s="107" t="s">
        <v>2</v>
      </c>
      <c r="E122" s="15"/>
      <c r="F122" s="16"/>
      <c r="G122" s="18" t="str">
        <f>IF(AND(ISNUMBER(E122),ISNUMBER(F122)),"",Controlemeldingen!$A$23)</f>
        <v>Maak een keuze uit het drop-down menu en voer getallen in</v>
      </c>
      <c r="H122" s="10"/>
    </row>
    <row r="123" spans="1:8" s="4" customFormat="1" ht="30" x14ac:dyDescent="0.25">
      <c r="A123" s="11" t="s">
        <v>1747</v>
      </c>
      <c r="B123" s="3" t="s">
        <v>32</v>
      </c>
      <c r="C123" s="10"/>
      <c r="D123" s="107" t="s">
        <v>2</v>
      </c>
      <c r="E123" s="15"/>
      <c r="F123" s="16"/>
      <c r="G123" s="18" t="str">
        <f>IF(AND(ISNUMBER(E123),ISNUMBER(F123)),"",Controlemeldingen!$A$23)</f>
        <v>Maak een keuze uit het drop-down menu en voer getallen in</v>
      </c>
      <c r="H123" s="10"/>
    </row>
    <row r="124" spans="1:8" s="4" customFormat="1" ht="30" x14ac:dyDescent="0.25">
      <c r="A124" s="11" t="s">
        <v>1748</v>
      </c>
      <c r="B124" s="3" t="s">
        <v>33</v>
      </c>
      <c r="C124" s="10"/>
      <c r="D124" s="107" t="s">
        <v>2</v>
      </c>
      <c r="E124" s="15"/>
      <c r="F124" s="16"/>
      <c r="G124" s="18" t="str">
        <f>IF(AND(ISNUMBER(E124),ISNUMBER(F124)),"",Controlemeldingen!$A$23)</f>
        <v>Maak een keuze uit het drop-down menu en voer getallen in</v>
      </c>
      <c r="H124" s="10"/>
    </row>
    <row r="125" spans="1:8" s="4" customFormat="1" ht="30" x14ac:dyDescent="0.25">
      <c r="A125" s="11" t="s">
        <v>1749</v>
      </c>
      <c r="B125" s="3" t="s">
        <v>309</v>
      </c>
      <c r="C125" s="10"/>
      <c r="D125" s="107" t="s">
        <v>2</v>
      </c>
      <c r="E125" s="15"/>
      <c r="F125" s="16"/>
      <c r="G125" s="18" t="str">
        <f>IF(AND(ISNUMBER(E125),ISNUMBER(F125)),"",Controlemeldingen!$A$23)</f>
        <v>Maak een keuze uit het drop-down menu en voer getallen in</v>
      </c>
      <c r="H125" s="10"/>
    </row>
    <row r="126" spans="1:8" s="4" customFormat="1" ht="30" x14ac:dyDescent="0.25">
      <c r="A126" s="11" t="s">
        <v>1750</v>
      </c>
      <c r="B126" s="3" t="s">
        <v>310</v>
      </c>
      <c r="C126" s="10"/>
      <c r="D126" s="107" t="s">
        <v>2</v>
      </c>
      <c r="E126" s="15"/>
      <c r="F126" s="16"/>
      <c r="G126" s="18" t="str">
        <f>IF(AND(ISNUMBER(E126),ISNUMBER(F126)),"",Controlemeldingen!$A$23)</f>
        <v>Maak een keuze uit het drop-down menu en voer getallen in</v>
      </c>
      <c r="H126" s="10"/>
    </row>
    <row r="127" spans="1:8" s="4" customFormat="1" ht="30" x14ac:dyDescent="0.25">
      <c r="A127" s="11" t="s">
        <v>1751</v>
      </c>
      <c r="B127" s="3" t="s">
        <v>118</v>
      </c>
      <c r="C127" s="10"/>
      <c r="D127" s="107" t="s">
        <v>2</v>
      </c>
      <c r="E127" s="15"/>
      <c r="F127" s="16"/>
      <c r="G127" s="18" t="str">
        <f>IF(AND(ISNUMBER(E127),ISNUMBER(F127)),"",Controlemeldingen!$A$23)</f>
        <v>Maak een keuze uit het drop-down menu en voer getallen in</v>
      </c>
      <c r="H127" s="10"/>
    </row>
    <row r="128" spans="1:8" s="4" customFormat="1" ht="30" x14ac:dyDescent="0.25">
      <c r="A128" s="11" t="s">
        <v>1752</v>
      </c>
      <c r="B128" s="3" t="s">
        <v>119</v>
      </c>
      <c r="D128" s="107" t="s">
        <v>2</v>
      </c>
      <c r="E128" s="15"/>
      <c r="F128" s="16"/>
      <c r="G128" s="18" t="str">
        <f>IF(AND(ISNUMBER(E128),ISNUMBER(F128)),"",Controlemeldingen!$A$23)</f>
        <v>Maak een keuze uit het drop-down menu en voer getallen in</v>
      </c>
    </row>
    <row r="129" spans="1:8" s="4" customFormat="1" ht="30" x14ac:dyDescent="0.25">
      <c r="A129" s="11" t="s">
        <v>1753</v>
      </c>
      <c r="B129" s="3" t="s">
        <v>69</v>
      </c>
      <c r="D129" s="107" t="s">
        <v>2</v>
      </c>
      <c r="E129" s="15"/>
      <c r="F129" s="16"/>
      <c r="G129" s="18" t="str">
        <f>IF(AND(ISNUMBER(E129),ISNUMBER(F129)),"",Controlemeldingen!$A$23)</f>
        <v>Maak een keuze uit het drop-down menu en voer getallen in</v>
      </c>
    </row>
    <row r="130" spans="1:8" s="4" customFormat="1" ht="30" x14ac:dyDescent="0.25">
      <c r="A130" s="11" t="s">
        <v>1754</v>
      </c>
      <c r="B130" s="3" t="s">
        <v>70</v>
      </c>
      <c r="D130" s="107" t="s">
        <v>2</v>
      </c>
      <c r="E130" s="15"/>
      <c r="F130" s="16"/>
      <c r="G130" s="18" t="str">
        <f>IF(AND(ISNUMBER(E130),ISNUMBER(F130)),"",Controlemeldingen!$A$23)</f>
        <v>Maak een keuze uit het drop-down menu en voer getallen in</v>
      </c>
    </row>
    <row r="131" spans="1:8" s="4" customFormat="1" ht="30" x14ac:dyDescent="0.25">
      <c r="A131" s="11" t="s">
        <v>1755</v>
      </c>
      <c r="B131" s="3" t="s">
        <v>272</v>
      </c>
      <c r="D131" s="107" t="s">
        <v>2</v>
      </c>
      <c r="E131" s="15"/>
      <c r="F131" s="16"/>
      <c r="G131" s="18" t="str">
        <f>IF(AND(ISNUMBER(E131),ISNUMBER(F131)),"",Controlemeldingen!$A$23)</f>
        <v>Maak een keuze uit het drop-down menu en voer getallen in</v>
      </c>
    </row>
    <row r="132" spans="1:8" s="4" customFormat="1" ht="30" x14ac:dyDescent="0.25">
      <c r="A132" s="11" t="s">
        <v>1756</v>
      </c>
      <c r="B132" s="3" t="s">
        <v>273</v>
      </c>
      <c r="D132" s="107" t="s">
        <v>2</v>
      </c>
      <c r="E132" s="15"/>
      <c r="F132" s="16"/>
      <c r="G132" s="18" t="str">
        <f>IF(AND(ISNUMBER(E132),ISNUMBER(F132)),"",Controlemeldingen!$A$23)</f>
        <v>Maak een keuze uit het drop-down menu en voer getallen in</v>
      </c>
    </row>
    <row r="133" spans="1:8" s="4" customFormat="1" ht="30" x14ac:dyDescent="0.25">
      <c r="A133" s="11" t="s">
        <v>1757</v>
      </c>
      <c r="B133" s="3" t="s">
        <v>284</v>
      </c>
      <c r="D133" s="107" t="s">
        <v>2</v>
      </c>
      <c r="E133" s="15"/>
      <c r="F133" s="16"/>
      <c r="G133" s="18" t="str">
        <f>IF(AND(ISNUMBER(E133),ISNUMBER(F133)),"",Controlemeldingen!$A$23)</f>
        <v>Maak een keuze uit het drop-down menu en voer getallen in</v>
      </c>
    </row>
    <row r="134" spans="1:8" ht="30" x14ac:dyDescent="0.25">
      <c r="A134" s="11" t="s">
        <v>1758</v>
      </c>
      <c r="B134" s="3" t="s">
        <v>286</v>
      </c>
      <c r="C134" s="4"/>
      <c r="D134" s="107" t="s">
        <v>2</v>
      </c>
      <c r="E134" s="15"/>
      <c r="F134" s="16"/>
      <c r="G134" s="18" t="str">
        <f>IF(AND(ISNUMBER(E134),ISNUMBER(F134)),"",Controlemeldingen!$A$23)</f>
        <v>Maak een keuze uit het drop-down menu en voer getallen in</v>
      </c>
    </row>
    <row r="135" spans="1:8" ht="30" x14ac:dyDescent="0.25">
      <c r="A135" s="11" t="s">
        <v>1759</v>
      </c>
      <c r="B135" s="3" t="s">
        <v>775</v>
      </c>
      <c r="C135" s="10"/>
      <c r="D135" s="107" t="s">
        <v>2</v>
      </c>
      <c r="E135" s="15"/>
      <c r="F135" s="16"/>
      <c r="G135" s="18" t="str">
        <f>IF(AND(ISNUMBER(E135),ISNUMBER(F135)),"",Controlemeldingen!$A$23)</f>
        <v>Maak een keuze uit het drop-down menu en voer getallen in</v>
      </c>
      <c r="H135" s="10"/>
    </row>
    <row r="136" spans="1:8" ht="30" x14ac:dyDescent="0.25">
      <c r="A136" s="11" t="s">
        <v>1760</v>
      </c>
      <c r="B136" s="3" t="s">
        <v>326</v>
      </c>
      <c r="C136" s="10"/>
      <c r="D136" s="107" t="s">
        <v>2</v>
      </c>
      <c r="E136" s="15"/>
      <c r="F136" s="16"/>
      <c r="G136" s="18" t="str">
        <f>IF(AND(ISNUMBER(E136),ISNUMBER(F136)),"",Controlemeldingen!$A$23)</f>
        <v>Maak een keuze uit het drop-down menu en voer getallen in</v>
      </c>
      <c r="H136" s="10"/>
    </row>
    <row r="137" spans="1:8" ht="30" x14ac:dyDescent="0.25">
      <c r="A137" s="11" t="s">
        <v>1761</v>
      </c>
      <c r="B137" s="3" t="s">
        <v>327</v>
      </c>
      <c r="C137" s="10"/>
      <c r="D137" s="107" t="s">
        <v>2</v>
      </c>
      <c r="E137" s="15"/>
      <c r="F137" s="16"/>
      <c r="G137" s="18" t="str">
        <f>IF(AND(ISNUMBER(E137),ISNUMBER(F137)),"",Controlemeldingen!$A$23)</f>
        <v>Maak een keuze uit het drop-down menu en voer getallen in</v>
      </c>
      <c r="H137" s="10"/>
    </row>
    <row r="138" spans="1:8" ht="30" x14ac:dyDescent="0.25">
      <c r="A138" s="11" t="s">
        <v>1762</v>
      </c>
      <c r="B138" s="3" t="s">
        <v>328</v>
      </c>
      <c r="C138" s="10"/>
      <c r="D138" s="107" t="s">
        <v>2</v>
      </c>
      <c r="E138" s="15"/>
      <c r="F138" s="16"/>
      <c r="G138" s="18" t="str">
        <f>IF(AND(ISNUMBER(E138),ISNUMBER(F138)),"",Controlemeldingen!$A$23)</f>
        <v>Maak een keuze uit het drop-down menu en voer getallen in</v>
      </c>
      <c r="H138" s="10"/>
    </row>
    <row r="139" spans="1:8" s="4" customFormat="1" x14ac:dyDescent="0.25">
      <c r="A139" s="10"/>
      <c r="B139" s="7"/>
      <c r="C139" s="10"/>
      <c r="D139" s="7"/>
      <c r="E139" s="7"/>
      <c r="F139" s="7"/>
      <c r="G139" s="23"/>
      <c r="H139" s="10"/>
    </row>
    <row r="140" spans="1:8" x14ac:dyDescent="0.25">
      <c r="E140" s="199" t="s">
        <v>53</v>
      </c>
      <c r="F140" s="199"/>
      <c r="G140" s="83" t="s">
        <v>1</v>
      </c>
    </row>
    <row r="141" spans="1:8" ht="30" x14ac:dyDescent="0.25">
      <c r="A141" s="11" t="s">
        <v>164</v>
      </c>
      <c r="B141" s="3" t="s">
        <v>301</v>
      </c>
      <c r="C141" s="4"/>
      <c r="D141" s="108"/>
      <c r="E141" s="211"/>
      <c r="F141" s="212"/>
      <c r="G141" s="18" t="str">
        <f>IF(ISNUMBER(E141),"",Controlemeldingen!$A$9)</f>
        <v>Voer een aantal (of 0) in</v>
      </c>
    </row>
    <row r="142" spans="1:8" s="4" customFormat="1" x14ac:dyDescent="0.25">
      <c r="A142" s="10"/>
      <c r="B142" s="7"/>
      <c r="C142" s="7"/>
      <c r="D142" s="7"/>
      <c r="E142" s="7"/>
      <c r="F142" s="7"/>
      <c r="G142" s="23"/>
    </row>
    <row r="143" spans="1:8" s="4" customFormat="1" x14ac:dyDescent="0.25">
      <c r="A143" s="10"/>
      <c r="B143" s="7"/>
      <c r="C143" s="7"/>
      <c r="D143" s="7"/>
      <c r="E143" s="199" t="s">
        <v>53</v>
      </c>
      <c r="F143" s="199"/>
      <c r="G143" s="83" t="s">
        <v>1</v>
      </c>
    </row>
    <row r="144" spans="1:8" s="4" customFormat="1" ht="30" x14ac:dyDescent="0.25">
      <c r="A144" s="11" t="s">
        <v>165</v>
      </c>
      <c r="B144" s="3" t="s">
        <v>302</v>
      </c>
      <c r="D144" s="108"/>
      <c r="E144" s="211"/>
      <c r="F144" s="212"/>
      <c r="G144" s="18" t="str">
        <f>IF(ISNUMBER(E144),"",Controlemeldingen!$A$9)</f>
        <v>Voer een aantal (of 0) in</v>
      </c>
    </row>
    <row r="145" spans="1:8" ht="30" x14ac:dyDescent="0.25">
      <c r="A145" s="11" t="s">
        <v>166</v>
      </c>
      <c r="B145" s="3" t="s">
        <v>1763</v>
      </c>
      <c r="C145" s="200" t="s">
        <v>40</v>
      </c>
      <c r="D145" s="201"/>
      <c r="E145" s="201"/>
      <c r="F145" s="202"/>
      <c r="G145" s="18" t="str">
        <f>IF(C145=INH_Lists!$B$3,Controlemeldingen!$A$11,"")</f>
        <v>Vermeld (optioneel) een toelichting</v>
      </c>
    </row>
    <row r="146" spans="1:8" s="4" customFormat="1" x14ac:dyDescent="0.25">
      <c r="A146" s="11"/>
      <c r="B146" s="11"/>
      <c r="C146" s="11"/>
      <c r="D146" s="11"/>
      <c r="E146" s="11"/>
      <c r="F146" s="11"/>
      <c r="G146" s="11"/>
    </row>
    <row r="147" spans="1:8" s="4" customFormat="1" x14ac:dyDescent="0.25">
      <c r="A147" s="10"/>
      <c r="B147" s="7"/>
      <c r="C147" s="7"/>
      <c r="D147" s="7"/>
      <c r="E147" s="199" t="s">
        <v>53</v>
      </c>
      <c r="F147" s="199"/>
      <c r="G147" s="83" t="s">
        <v>1</v>
      </c>
    </row>
    <row r="148" spans="1:8" s="4" customFormat="1" ht="30" x14ac:dyDescent="0.25">
      <c r="A148" s="11" t="s">
        <v>777</v>
      </c>
      <c r="B148" s="3" t="s">
        <v>72</v>
      </c>
      <c r="D148" s="108"/>
      <c r="E148" s="211"/>
      <c r="F148" s="212"/>
      <c r="G148" s="18" t="str">
        <f>IF(ISNUMBER(E148),"",Controlemeldingen!$A$9)</f>
        <v>Voer een aantal (of 0) in</v>
      </c>
    </row>
    <row r="149" spans="1:8" ht="30" x14ac:dyDescent="0.25">
      <c r="A149" s="11" t="s">
        <v>778</v>
      </c>
      <c r="B149" s="3" t="s">
        <v>1764</v>
      </c>
      <c r="C149" s="200" t="s">
        <v>40</v>
      </c>
      <c r="D149" s="201"/>
      <c r="E149" s="201"/>
      <c r="F149" s="202"/>
      <c r="G149" s="18" t="str">
        <f>IF(C149=INH_Lists!$B$3,Controlemeldingen!$A$11,"")</f>
        <v>Vermeld (optioneel) een toelichting</v>
      </c>
    </row>
    <row r="150" spans="1:8" s="4" customFormat="1" x14ac:dyDescent="0.25">
      <c r="A150" s="11"/>
      <c r="B150" s="11"/>
      <c r="C150" s="11"/>
      <c r="D150" s="11"/>
      <c r="E150" s="11"/>
      <c r="F150" s="11"/>
      <c r="G150" s="11"/>
    </row>
    <row r="151" spans="1:8" s="4" customFormat="1" x14ac:dyDescent="0.25">
      <c r="A151" s="10"/>
      <c r="B151" s="7"/>
      <c r="C151" s="7"/>
      <c r="D151" s="7"/>
      <c r="E151" s="199" t="s">
        <v>62</v>
      </c>
      <c r="F151" s="199"/>
      <c r="G151" s="83" t="s">
        <v>1</v>
      </c>
    </row>
    <row r="152" spans="1:8" s="4" customFormat="1" ht="50" x14ac:dyDescent="0.25">
      <c r="A152" s="11" t="s">
        <v>1765</v>
      </c>
      <c r="B152" s="3" t="s">
        <v>303</v>
      </c>
      <c r="D152" s="108"/>
      <c r="E152" s="211"/>
      <c r="F152" s="212"/>
      <c r="G152" s="18" t="str">
        <f>IF(ISNUMBER(E152),"",Controlemeldingen!$A$9)</f>
        <v>Voer een aantal (of 0) in</v>
      </c>
    </row>
    <row r="153" spans="1:8" s="4" customFormat="1" ht="40" x14ac:dyDescent="0.25">
      <c r="A153" s="11" t="s">
        <v>1766</v>
      </c>
      <c r="B153" s="3" t="s">
        <v>304</v>
      </c>
      <c r="D153" s="108"/>
      <c r="E153" s="211"/>
      <c r="F153" s="212"/>
      <c r="G153" s="18" t="str">
        <f>IF(ISNUMBER(E153),"",Controlemeldingen!$A$9)</f>
        <v>Voer een aantal (of 0) in</v>
      </c>
    </row>
    <row r="154" spans="1:8" s="4" customFormat="1" x14ac:dyDescent="0.25">
      <c r="A154" s="11"/>
      <c r="B154" s="11"/>
      <c r="C154" s="11"/>
      <c r="D154" s="11"/>
      <c r="E154" s="11"/>
      <c r="F154" s="11"/>
      <c r="G154" s="11"/>
    </row>
    <row r="155" spans="1:8" s="4" customFormat="1" ht="20" x14ac:dyDescent="0.25">
      <c r="A155" s="11" t="s">
        <v>167</v>
      </c>
      <c r="B155" s="3" t="s">
        <v>270</v>
      </c>
      <c r="D155" s="108"/>
      <c r="E155" s="199" t="s">
        <v>53</v>
      </c>
      <c r="F155" s="199"/>
      <c r="G155" s="83" t="s">
        <v>1</v>
      </c>
    </row>
    <row r="156" spans="1:8" ht="20" x14ac:dyDescent="0.25">
      <c r="A156" s="11" t="s">
        <v>1767</v>
      </c>
      <c r="B156" s="3" t="s">
        <v>74</v>
      </c>
      <c r="C156" s="4"/>
      <c r="D156" s="108"/>
      <c r="E156" s="213"/>
      <c r="F156" s="214"/>
      <c r="G156" s="18" t="str">
        <f>IF(ISNUMBER(E156),"",Controlemeldingen!$A$9)</f>
        <v>Voer een aantal (of 0) in</v>
      </c>
    </row>
    <row r="157" spans="1:8" s="4" customFormat="1" ht="20" x14ac:dyDescent="0.25">
      <c r="A157" s="11" t="s">
        <v>1768</v>
      </c>
      <c r="B157" s="3" t="s">
        <v>73</v>
      </c>
      <c r="D157" s="108"/>
      <c r="E157" s="213"/>
      <c r="F157" s="214"/>
      <c r="G157" s="18" t="str">
        <f>IF(ISNUMBER(E157),"",Controlemeldingen!$A$9)</f>
        <v>Voer een aantal (of 0) in</v>
      </c>
    </row>
    <row r="158" spans="1:8" s="4" customFormat="1" x14ac:dyDescent="0.25">
      <c r="A158" s="10"/>
      <c r="B158" s="7"/>
      <c r="C158" s="7"/>
      <c r="D158" s="7"/>
      <c r="E158" s="7"/>
      <c r="F158" s="7"/>
      <c r="G158" s="23"/>
    </row>
    <row r="159" spans="1:8" x14ac:dyDescent="0.25">
      <c r="A159" s="11"/>
      <c r="B159" s="4"/>
      <c r="C159" s="199" t="s">
        <v>0</v>
      </c>
      <c r="D159" s="199"/>
      <c r="E159" s="199"/>
      <c r="F159" s="199"/>
      <c r="G159" s="83" t="s">
        <v>1</v>
      </c>
    </row>
    <row r="160" spans="1:8" s="4" customFormat="1" ht="20" x14ac:dyDescent="0.25">
      <c r="A160" s="11" t="s">
        <v>168</v>
      </c>
      <c r="B160" s="3" t="s">
        <v>171</v>
      </c>
      <c r="C160" s="200" t="s">
        <v>40</v>
      </c>
      <c r="D160" s="201"/>
      <c r="E160" s="201"/>
      <c r="F160" s="202"/>
      <c r="G160" s="18" t="str">
        <f>IF(C160=INH_Lists!$B$3,Controlemeldingen!$A$11,"")</f>
        <v>Vermeld (optioneel) een toelichting</v>
      </c>
      <c r="H160" s="10"/>
    </row>
    <row r="161" spans="1:8" s="4" customFormat="1" x14ac:dyDescent="0.25">
      <c r="A161" s="10"/>
      <c r="H161" s="10"/>
    </row>
    <row r="162" spans="1:8" s="4" customFormat="1" x14ac:dyDescent="0.25">
      <c r="A162" s="10"/>
      <c r="H162" s="10"/>
    </row>
    <row r="163" spans="1:8" s="4" customFormat="1" x14ac:dyDescent="0.25">
      <c r="A163" s="10"/>
      <c r="H163" s="10"/>
    </row>
    <row r="164" spans="1:8" s="4" customFormat="1" x14ac:dyDescent="0.25">
      <c r="A164" s="10"/>
    </row>
    <row r="165" spans="1:8" s="4" customFormat="1" x14ac:dyDescent="0.25">
      <c r="A165" s="10"/>
    </row>
    <row r="166" spans="1:8" s="4" customFormat="1" x14ac:dyDescent="0.25">
      <c r="A166" s="10"/>
    </row>
    <row r="167" spans="1:8" s="4" customFormat="1" x14ac:dyDescent="0.25">
      <c r="A167" s="10"/>
    </row>
    <row r="168" spans="1:8" s="4" customFormat="1" x14ac:dyDescent="0.25">
      <c r="A168" s="10"/>
    </row>
    <row r="169" spans="1:8" s="4" customFormat="1" x14ac:dyDescent="0.25">
      <c r="A169" s="10"/>
    </row>
    <row r="170" spans="1:8" s="4" customFormat="1" x14ac:dyDescent="0.25">
      <c r="A170" s="10"/>
    </row>
    <row r="171" spans="1:8" s="4" customFormat="1" x14ac:dyDescent="0.25">
      <c r="A171" s="10"/>
    </row>
    <row r="172" spans="1:8" s="4" customFormat="1" x14ac:dyDescent="0.25">
      <c r="A172" s="10"/>
    </row>
    <row r="173" spans="1:8" s="4" customFormat="1" x14ac:dyDescent="0.25">
      <c r="A173" s="10"/>
    </row>
    <row r="174" spans="1:8" s="4" customFormat="1" x14ac:dyDescent="0.25">
      <c r="A174" s="10"/>
    </row>
    <row r="175" spans="1:8" s="4" customFormat="1" x14ac:dyDescent="0.25">
      <c r="A175" s="10"/>
    </row>
    <row r="176" spans="1:8" s="4" customFormat="1" x14ac:dyDescent="0.25">
      <c r="A176" s="10"/>
    </row>
    <row r="177" spans="1:1" s="4" customFormat="1" x14ac:dyDescent="0.25">
      <c r="A177" s="10"/>
    </row>
    <row r="178" spans="1:1" s="4" customFormat="1" x14ac:dyDescent="0.25">
      <c r="A178" s="10"/>
    </row>
    <row r="179" spans="1:1" s="4" customFormat="1" x14ac:dyDescent="0.25">
      <c r="A179" s="10"/>
    </row>
    <row r="180" spans="1:1" s="4" customFormat="1" x14ac:dyDescent="0.25">
      <c r="A180" s="10"/>
    </row>
    <row r="181" spans="1:1" s="4" customFormat="1" x14ac:dyDescent="0.25">
      <c r="A181" s="10"/>
    </row>
    <row r="182" spans="1:1" s="4" customFormat="1" x14ac:dyDescent="0.25">
      <c r="A182" s="10"/>
    </row>
    <row r="183" spans="1:1" s="4" customFormat="1" x14ac:dyDescent="0.25">
      <c r="A183" s="10"/>
    </row>
    <row r="184" spans="1:1" s="4" customFormat="1" x14ac:dyDescent="0.25">
      <c r="A184" s="10"/>
    </row>
    <row r="185" spans="1:1" s="4" customFormat="1" x14ac:dyDescent="0.25">
      <c r="A185" s="10"/>
    </row>
    <row r="186" spans="1:1" s="4" customFormat="1" x14ac:dyDescent="0.25">
      <c r="A186" s="10"/>
    </row>
    <row r="187" spans="1:1" s="4" customFormat="1" x14ac:dyDescent="0.25">
      <c r="A187" s="10"/>
    </row>
    <row r="188" spans="1:1" s="4" customFormat="1" x14ac:dyDescent="0.25">
      <c r="A188" s="10"/>
    </row>
    <row r="189" spans="1:1" s="4" customFormat="1" x14ac:dyDescent="0.25">
      <c r="A189" s="10"/>
    </row>
    <row r="190" spans="1:1" s="4" customFormat="1" x14ac:dyDescent="0.25">
      <c r="A190" s="10"/>
    </row>
    <row r="191" spans="1:1" s="4" customFormat="1" x14ac:dyDescent="0.25">
      <c r="A191" s="10"/>
    </row>
    <row r="192" spans="1:1" s="4" customFormat="1" x14ac:dyDescent="0.25">
      <c r="A192" s="10"/>
    </row>
    <row r="193" spans="1:1" s="4" customFormat="1" x14ac:dyDescent="0.25">
      <c r="A193" s="10"/>
    </row>
    <row r="194" spans="1:1" s="4" customFormat="1" x14ac:dyDescent="0.25">
      <c r="A194" s="10"/>
    </row>
    <row r="195" spans="1:1" s="4" customFormat="1" x14ac:dyDescent="0.25">
      <c r="A195" s="10"/>
    </row>
    <row r="196" spans="1:1" s="4" customFormat="1" x14ac:dyDescent="0.25">
      <c r="A196" s="10"/>
    </row>
    <row r="197" spans="1:1" s="4" customFormat="1" x14ac:dyDescent="0.25">
      <c r="A197" s="10"/>
    </row>
    <row r="198" spans="1:1" s="4" customFormat="1" x14ac:dyDescent="0.25">
      <c r="A198" s="10"/>
    </row>
    <row r="199" spans="1:1" s="4" customFormat="1" x14ac:dyDescent="0.25">
      <c r="A199" s="10"/>
    </row>
    <row r="200" spans="1:1" s="4" customFormat="1" x14ac:dyDescent="0.25">
      <c r="A200" s="10"/>
    </row>
    <row r="201" spans="1:1" s="4" customFormat="1" x14ac:dyDescent="0.25">
      <c r="A201" s="10"/>
    </row>
    <row r="202" spans="1:1" s="4" customFormat="1" x14ac:dyDescent="0.25">
      <c r="A202" s="10"/>
    </row>
    <row r="203" spans="1:1" s="4" customFormat="1" x14ac:dyDescent="0.25">
      <c r="A203" s="10"/>
    </row>
    <row r="204" spans="1:1" s="4" customFormat="1" x14ac:dyDescent="0.25">
      <c r="A204" s="10"/>
    </row>
    <row r="205" spans="1:1" s="4" customFormat="1" x14ac:dyDescent="0.25">
      <c r="A205" s="10"/>
    </row>
    <row r="206" spans="1:1" s="4" customFormat="1" x14ac:dyDescent="0.25">
      <c r="A206" s="10"/>
    </row>
    <row r="207" spans="1:1" s="4" customFormat="1" x14ac:dyDescent="0.25">
      <c r="A207" s="10"/>
    </row>
    <row r="208" spans="1:1" s="4" customFormat="1" x14ac:dyDescent="0.25">
      <c r="A208" s="10"/>
    </row>
    <row r="209" spans="1:1" s="4" customFormat="1" x14ac:dyDescent="0.25">
      <c r="A209" s="10"/>
    </row>
    <row r="210" spans="1:1" s="4" customFormat="1" x14ac:dyDescent="0.25">
      <c r="A210" s="10"/>
    </row>
    <row r="211" spans="1:1" s="4" customFormat="1" x14ac:dyDescent="0.25">
      <c r="A211" s="10"/>
    </row>
    <row r="212" spans="1:1" s="4" customFormat="1" x14ac:dyDescent="0.25">
      <c r="A212" s="10"/>
    </row>
    <row r="213" spans="1:1" s="4" customFormat="1" x14ac:dyDescent="0.25">
      <c r="A213" s="10"/>
    </row>
    <row r="214" spans="1:1" s="4" customFormat="1" x14ac:dyDescent="0.25">
      <c r="A214" s="10"/>
    </row>
    <row r="215" spans="1:1" s="4" customFormat="1" x14ac:dyDescent="0.25">
      <c r="A215" s="10"/>
    </row>
    <row r="216" spans="1:1" s="4" customFormat="1" x14ac:dyDescent="0.25">
      <c r="A216" s="10"/>
    </row>
    <row r="217" spans="1:1" s="4" customFormat="1" x14ac:dyDescent="0.25">
      <c r="A217" s="10"/>
    </row>
    <row r="218" spans="1:1" s="4" customFormat="1" x14ac:dyDescent="0.25">
      <c r="A218" s="10"/>
    </row>
    <row r="219" spans="1:1" s="4" customFormat="1" x14ac:dyDescent="0.25">
      <c r="A219" s="10"/>
    </row>
    <row r="220" spans="1:1" s="4" customFormat="1" x14ac:dyDescent="0.25">
      <c r="A220" s="10"/>
    </row>
    <row r="221" spans="1:1" s="4" customFormat="1" x14ac:dyDescent="0.25">
      <c r="A221" s="10"/>
    </row>
    <row r="222" spans="1:1" s="4" customFormat="1" x14ac:dyDescent="0.25">
      <c r="A222" s="10"/>
    </row>
    <row r="223" spans="1:1" s="4" customFormat="1" x14ac:dyDescent="0.25">
      <c r="A223" s="10"/>
    </row>
    <row r="224" spans="1:1" s="4" customFormat="1" x14ac:dyDescent="0.25">
      <c r="A224" s="10"/>
    </row>
    <row r="225" spans="1:1" s="4" customFormat="1" x14ac:dyDescent="0.25">
      <c r="A225" s="10"/>
    </row>
    <row r="226" spans="1:1" s="4" customFormat="1" x14ac:dyDescent="0.25">
      <c r="A226" s="10"/>
    </row>
    <row r="227" spans="1:1" s="4" customFormat="1" x14ac:dyDescent="0.25">
      <c r="A227" s="10"/>
    </row>
    <row r="228" spans="1:1" s="4" customFormat="1" x14ac:dyDescent="0.25">
      <c r="A228" s="10"/>
    </row>
    <row r="229" spans="1:1" s="4" customFormat="1" x14ac:dyDescent="0.25">
      <c r="A229" s="10"/>
    </row>
    <row r="230" spans="1:1" s="4" customFormat="1" x14ac:dyDescent="0.25">
      <c r="A230" s="10"/>
    </row>
    <row r="231" spans="1:1" s="4" customFormat="1" x14ac:dyDescent="0.25">
      <c r="A231" s="10"/>
    </row>
    <row r="232" spans="1:1" s="4" customFormat="1" x14ac:dyDescent="0.25">
      <c r="A232" s="10"/>
    </row>
    <row r="233" spans="1:1" s="4" customFormat="1" x14ac:dyDescent="0.25">
      <c r="A233" s="10"/>
    </row>
    <row r="234" spans="1:1" s="4" customFormat="1" x14ac:dyDescent="0.25">
      <c r="A234" s="10"/>
    </row>
    <row r="235" spans="1:1" s="4" customFormat="1" x14ac:dyDescent="0.25">
      <c r="A235" s="10"/>
    </row>
    <row r="236" spans="1:1" s="4" customFormat="1" x14ac:dyDescent="0.25">
      <c r="A236" s="10"/>
    </row>
    <row r="237" spans="1:1" s="4" customFormat="1" x14ac:dyDescent="0.25">
      <c r="A237" s="10"/>
    </row>
    <row r="238" spans="1:1" s="4" customFormat="1" x14ac:dyDescent="0.25">
      <c r="A238" s="10"/>
    </row>
    <row r="239" spans="1:1" s="4" customFormat="1" x14ac:dyDescent="0.25">
      <c r="A239" s="10"/>
    </row>
    <row r="240" spans="1:1" s="4" customFormat="1" x14ac:dyDescent="0.25">
      <c r="A240" s="10"/>
    </row>
    <row r="241" spans="1:1" s="4" customFormat="1" x14ac:dyDescent="0.25">
      <c r="A241" s="10"/>
    </row>
    <row r="242" spans="1:1" s="4" customFormat="1" x14ac:dyDescent="0.25">
      <c r="A242" s="10"/>
    </row>
    <row r="243" spans="1:1" s="4" customFormat="1" x14ac:dyDescent="0.25">
      <c r="A243" s="10"/>
    </row>
    <row r="244" spans="1:1" s="4" customFormat="1" x14ac:dyDescent="0.25">
      <c r="A244" s="10"/>
    </row>
    <row r="245" spans="1:1" s="4" customFormat="1" x14ac:dyDescent="0.25">
      <c r="A245" s="10"/>
    </row>
    <row r="246" spans="1:1" s="4" customFormat="1" x14ac:dyDescent="0.25">
      <c r="A246" s="10"/>
    </row>
    <row r="247" spans="1:1" s="4" customFormat="1" x14ac:dyDescent="0.25">
      <c r="A247" s="10"/>
    </row>
    <row r="248" spans="1:1" s="4" customFormat="1" x14ac:dyDescent="0.25">
      <c r="A248" s="10"/>
    </row>
    <row r="249" spans="1:1" s="4" customFormat="1" x14ac:dyDescent="0.25">
      <c r="A249" s="10"/>
    </row>
    <row r="250" spans="1:1" s="4" customFormat="1" x14ac:dyDescent="0.25">
      <c r="A250" s="10"/>
    </row>
    <row r="251" spans="1:1" s="4" customFormat="1" x14ac:dyDescent="0.25">
      <c r="A251" s="10"/>
    </row>
    <row r="252" spans="1:1" s="4" customFormat="1" x14ac:dyDescent="0.25">
      <c r="A252" s="10"/>
    </row>
    <row r="253" spans="1:1" s="4" customFormat="1" x14ac:dyDescent="0.25">
      <c r="A253" s="10"/>
    </row>
    <row r="254" spans="1:1" s="4" customFormat="1" x14ac:dyDescent="0.25">
      <c r="A254" s="10"/>
    </row>
    <row r="255" spans="1:1" s="4" customFormat="1" x14ac:dyDescent="0.25">
      <c r="A255" s="10"/>
    </row>
    <row r="256" spans="1:1" s="4" customFormat="1" x14ac:dyDescent="0.25">
      <c r="A256" s="10"/>
    </row>
    <row r="257" spans="1:1" s="4" customFormat="1" x14ac:dyDescent="0.25">
      <c r="A257" s="10"/>
    </row>
    <row r="258" spans="1:1" s="4" customFormat="1" x14ac:dyDescent="0.25">
      <c r="A258" s="10"/>
    </row>
    <row r="259" spans="1:1" s="4" customFormat="1" x14ac:dyDescent="0.25">
      <c r="A259" s="10"/>
    </row>
    <row r="260" spans="1:1" s="4" customFormat="1" x14ac:dyDescent="0.25">
      <c r="A260" s="10"/>
    </row>
    <row r="261" spans="1:1" s="4" customFormat="1" x14ac:dyDescent="0.25">
      <c r="A261" s="10"/>
    </row>
    <row r="262" spans="1:1" s="4" customFormat="1" x14ac:dyDescent="0.25">
      <c r="A262" s="10"/>
    </row>
    <row r="263" spans="1:1" s="4" customFormat="1" x14ac:dyDescent="0.25">
      <c r="A263" s="10"/>
    </row>
    <row r="264" spans="1:1" s="4" customFormat="1" x14ac:dyDescent="0.25">
      <c r="A264" s="10"/>
    </row>
    <row r="265" spans="1:1" s="4" customFormat="1" x14ac:dyDescent="0.25">
      <c r="A265" s="10"/>
    </row>
    <row r="266" spans="1:1" s="4" customFormat="1" x14ac:dyDescent="0.25">
      <c r="A266" s="10"/>
    </row>
    <row r="267" spans="1:1" s="4" customFormat="1" x14ac:dyDescent="0.25">
      <c r="A267" s="10"/>
    </row>
    <row r="268" spans="1:1" s="4" customFormat="1" x14ac:dyDescent="0.25">
      <c r="A268" s="10"/>
    </row>
    <row r="269" spans="1:1" s="4" customFormat="1" x14ac:dyDescent="0.25">
      <c r="A269" s="10"/>
    </row>
    <row r="270" spans="1:1" s="4" customFormat="1" x14ac:dyDescent="0.25">
      <c r="A270" s="10"/>
    </row>
    <row r="271" spans="1:1" s="4" customFormat="1" x14ac:dyDescent="0.25">
      <c r="A271" s="10"/>
    </row>
    <row r="272" spans="1:1" s="4" customFormat="1" x14ac:dyDescent="0.25">
      <c r="A272" s="10"/>
    </row>
    <row r="273" spans="1:1" s="4" customFormat="1" x14ac:dyDescent="0.25">
      <c r="A273" s="10"/>
    </row>
    <row r="274" spans="1:1" s="4" customFormat="1" x14ac:dyDescent="0.25">
      <c r="A274" s="10"/>
    </row>
    <row r="275" spans="1:1" s="4" customFormat="1" x14ac:dyDescent="0.25">
      <c r="A275" s="10"/>
    </row>
    <row r="276" spans="1:1" s="4" customFormat="1" x14ac:dyDescent="0.25">
      <c r="A276" s="10"/>
    </row>
    <row r="277" spans="1:1" s="4" customFormat="1" x14ac:dyDescent="0.25">
      <c r="A277" s="10"/>
    </row>
    <row r="278" spans="1:1" s="4" customFormat="1" x14ac:dyDescent="0.25">
      <c r="A278" s="10"/>
    </row>
    <row r="279" spans="1:1" s="4" customFormat="1" x14ac:dyDescent="0.25">
      <c r="A279" s="10"/>
    </row>
    <row r="280" spans="1:1" s="4" customFormat="1" x14ac:dyDescent="0.25">
      <c r="A280" s="10"/>
    </row>
    <row r="281" spans="1:1" s="4" customFormat="1" x14ac:dyDescent="0.25">
      <c r="A281" s="10"/>
    </row>
    <row r="282" spans="1:1" s="4" customFormat="1" x14ac:dyDescent="0.25">
      <c r="A282" s="10"/>
    </row>
    <row r="283" spans="1:1" s="4" customFormat="1" x14ac:dyDescent="0.25">
      <c r="A283" s="10"/>
    </row>
    <row r="284" spans="1:1" s="4" customFormat="1" x14ac:dyDescent="0.25">
      <c r="A284" s="10"/>
    </row>
    <row r="285" spans="1:1" s="4" customFormat="1" x14ac:dyDescent="0.25">
      <c r="A285" s="10"/>
    </row>
    <row r="286" spans="1:1" s="4" customFormat="1" x14ac:dyDescent="0.25">
      <c r="A286" s="10"/>
    </row>
    <row r="287" spans="1:1" s="4" customFormat="1" x14ac:dyDescent="0.25">
      <c r="A287" s="10"/>
    </row>
    <row r="288" spans="1:1" s="4" customFormat="1" x14ac:dyDescent="0.25">
      <c r="A288" s="10"/>
    </row>
    <row r="289" spans="1:1" s="4" customFormat="1" x14ac:dyDescent="0.25">
      <c r="A289" s="10"/>
    </row>
    <row r="290" spans="1:1" s="4" customFormat="1" x14ac:dyDescent="0.25">
      <c r="A290" s="10"/>
    </row>
    <row r="291" spans="1:1" s="4" customFormat="1" x14ac:dyDescent="0.25">
      <c r="A291" s="10"/>
    </row>
    <row r="292" spans="1:1" s="4" customFormat="1" x14ac:dyDescent="0.25">
      <c r="A292" s="10"/>
    </row>
    <row r="293" spans="1:1" s="4" customFormat="1" x14ac:dyDescent="0.25">
      <c r="A293" s="10"/>
    </row>
    <row r="294" spans="1:1" s="4" customFormat="1" x14ac:dyDescent="0.25">
      <c r="A294" s="10"/>
    </row>
    <row r="295" spans="1:1" s="4" customFormat="1" x14ac:dyDescent="0.25">
      <c r="A295" s="10"/>
    </row>
    <row r="296" spans="1:1" s="4" customFormat="1" x14ac:dyDescent="0.25">
      <c r="A296" s="10"/>
    </row>
    <row r="297" spans="1:1" s="4" customFormat="1" x14ac:dyDescent="0.25">
      <c r="A297" s="10"/>
    </row>
    <row r="298" spans="1:1" s="4" customFormat="1" x14ac:dyDescent="0.25">
      <c r="A298" s="10"/>
    </row>
    <row r="299" spans="1:1" s="4" customFormat="1" x14ac:dyDescent="0.25">
      <c r="A299" s="10"/>
    </row>
    <row r="300" spans="1:1" s="4" customFormat="1" x14ac:dyDescent="0.25">
      <c r="A300" s="10"/>
    </row>
    <row r="301" spans="1:1" s="4" customFormat="1" x14ac:dyDescent="0.25">
      <c r="A301" s="10"/>
    </row>
    <row r="302" spans="1:1" s="4" customFormat="1" x14ac:dyDescent="0.25">
      <c r="A302" s="10"/>
    </row>
    <row r="303" spans="1:1" s="4" customFormat="1" x14ac:dyDescent="0.25">
      <c r="A303" s="10"/>
    </row>
    <row r="304" spans="1:1" s="4" customFormat="1" x14ac:dyDescent="0.25">
      <c r="A304" s="10"/>
    </row>
    <row r="305" spans="1:1" s="4" customFormat="1" x14ac:dyDescent="0.25">
      <c r="A305" s="10"/>
    </row>
    <row r="306" spans="1:1" s="4" customFormat="1" x14ac:dyDescent="0.25">
      <c r="A306" s="10"/>
    </row>
    <row r="307" spans="1:1" s="4" customFormat="1" x14ac:dyDescent="0.25">
      <c r="A307" s="10"/>
    </row>
    <row r="308" spans="1:1" s="4" customFormat="1" x14ac:dyDescent="0.25">
      <c r="A308" s="10"/>
    </row>
    <row r="309" spans="1:1" s="4" customFormat="1" x14ac:dyDescent="0.25">
      <c r="A309" s="10"/>
    </row>
    <row r="310" spans="1:1" s="4" customFormat="1" x14ac:dyDescent="0.25">
      <c r="A310" s="10"/>
    </row>
    <row r="311" spans="1:1" s="4" customFormat="1" x14ac:dyDescent="0.25">
      <c r="A311" s="10"/>
    </row>
    <row r="312" spans="1:1" s="4" customFormat="1" x14ac:dyDescent="0.25">
      <c r="A312" s="10"/>
    </row>
    <row r="313" spans="1:1" s="4" customFormat="1" x14ac:dyDescent="0.25">
      <c r="A313" s="10"/>
    </row>
    <row r="314" spans="1:1" s="4" customFormat="1" x14ac:dyDescent="0.25">
      <c r="A314" s="10"/>
    </row>
    <row r="315" spans="1:1" s="4" customFormat="1" x14ac:dyDescent="0.25">
      <c r="A315" s="10"/>
    </row>
    <row r="316" spans="1:1" s="4" customFormat="1" x14ac:dyDescent="0.25">
      <c r="A316" s="10"/>
    </row>
    <row r="317" spans="1:1" s="4" customFormat="1" x14ac:dyDescent="0.25">
      <c r="A317" s="10"/>
    </row>
    <row r="318" spans="1:1" s="4" customFormat="1" x14ac:dyDescent="0.25">
      <c r="A318" s="10"/>
    </row>
    <row r="319" spans="1:1" s="4" customFormat="1" x14ac:dyDescent="0.25">
      <c r="A319" s="10"/>
    </row>
    <row r="320" spans="1:1" s="4" customFormat="1" x14ac:dyDescent="0.25">
      <c r="A320" s="10"/>
    </row>
    <row r="321" spans="1:1" s="4" customFormat="1" x14ac:dyDescent="0.25">
      <c r="A321" s="10"/>
    </row>
    <row r="322" spans="1:1" s="4" customFormat="1" x14ac:dyDescent="0.25">
      <c r="A322" s="10"/>
    </row>
    <row r="323" spans="1:1" s="4" customFormat="1" x14ac:dyDescent="0.25">
      <c r="A323" s="10"/>
    </row>
    <row r="324" spans="1:1" s="4" customFormat="1" x14ac:dyDescent="0.25">
      <c r="A324" s="10"/>
    </row>
    <row r="325" spans="1:1" s="4" customFormat="1" x14ac:dyDescent="0.25">
      <c r="A325" s="10"/>
    </row>
    <row r="326" spans="1:1" s="4" customFormat="1" x14ac:dyDescent="0.25">
      <c r="A326" s="10"/>
    </row>
    <row r="327" spans="1:1" s="4" customFormat="1" x14ac:dyDescent="0.25">
      <c r="A327" s="10"/>
    </row>
    <row r="328" spans="1:1" s="4" customFormat="1" x14ac:dyDescent="0.25">
      <c r="A328" s="10"/>
    </row>
    <row r="329" spans="1:1" s="4" customFormat="1" x14ac:dyDescent="0.25">
      <c r="A329" s="10"/>
    </row>
    <row r="330" spans="1:1" s="4" customFormat="1" x14ac:dyDescent="0.25">
      <c r="A330" s="10"/>
    </row>
    <row r="331" spans="1:1" s="4" customFormat="1" x14ac:dyDescent="0.25">
      <c r="A331" s="10"/>
    </row>
    <row r="332" spans="1:1" s="4" customFormat="1" x14ac:dyDescent="0.25">
      <c r="A332" s="10"/>
    </row>
    <row r="333" spans="1:1" s="4" customFormat="1" x14ac:dyDescent="0.25">
      <c r="A333" s="10"/>
    </row>
    <row r="334" spans="1:1" s="4" customFormat="1" x14ac:dyDescent="0.25">
      <c r="A334" s="10"/>
    </row>
    <row r="335" spans="1:1" s="4" customFormat="1" x14ac:dyDescent="0.25">
      <c r="A335" s="10"/>
    </row>
    <row r="336" spans="1:1" s="4" customFormat="1" x14ac:dyDescent="0.25">
      <c r="A336" s="10"/>
    </row>
    <row r="337" spans="1:1" s="4" customFormat="1" x14ac:dyDescent="0.25">
      <c r="A337" s="10"/>
    </row>
    <row r="338" spans="1:1" s="4" customFormat="1" x14ac:dyDescent="0.25">
      <c r="A338" s="10"/>
    </row>
    <row r="339" spans="1:1" s="4" customFormat="1" x14ac:dyDescent="0.25">
      <c r="A339" s="10"/>
    </row>
    <row r="340" spans="1:1" s="4" customFormat="1" x14ac:dyDescent="0.25">
      <c r="A340" s="10"/>
    </row>
    <row r="341" spans="1:1" s="4" customFormat="1" x14ac:dyDescent="0.25">
      <c r="A341" s="10"/>
    </row>
    <row r="342" spans="1:1" s="4" customFormat="1" x14ac:dyDescent="0.25">
      <c r="A342" s="10"/>
    </row>
    <row r="343" spans="1:1" s="4" customFormat="1" x14ac:dyDescent="0.25">
      <c r="A343" s="10"/>
    </row>
    <row r="344" spans="1:1" s="4" customFormat="1" x14ac:dyDescent="0.25">
      <c r="A344" s="10"/>
    </row>
    <row r="345" spans="1:1" s="4" customFormat="1" x14ac:dyDescent="0.25">
      <c r="A345" s="10"/>
    </row>
    <row r="346" spans="1:1" s="4" customFormat="1" x14ac:dyDescent="0.25">
      <c r="A346" s="10"/>
    </row>
    <row r="347" spans="1:1" s="4" customFormat="1" x14ac:dyDescent="0.25">
      <c r="A347" s="10"/>
    </row>
    <row r="348" spans="1:1" s="4" customFormat="1" x14ac:dyDescent="0.25">
      <c r="A348" s="10"/>
    </row>
    <row r="349" spans="1:1" s="4" customFormat="1" x14ac:dyDescent="0.25">
      <c r="A349" s="10"/>
    </row>
    <row r="350" spans="1:1" s="4" customFormat="1" x14ac:dyDescent="0.25">
      <c r="A350" s="10"/>
    </row>
    <row r="351" spans="1:1" s="4" customFormat="1" x14ac:dyDescent="0.25">
      <c r="A351" s="10"/>
    </row>
    <row r="352" spans="1:1" s="4" customFormat="1" x14ac:dyDescent="0.25">
      <c r="A352" s="10"/>
    </row>
    <row r="353" spans="1:1" s="4" customFormat="1" x14ac:dyDescent="0.25">
      <c r="A353" s="10"/>
    </row>
    <row r="354" spans="1:1" s="4" customFormat="1" x14ac:dyDescent="0.25">
      <c r="A354" s="10"/>
    </row>
    <row r="355" spans="1:1" s="4" customFormat="1" x14ac:dyDescent="0.25">
      <c r="A355" s="10"/>
    </row>
    <row r="356" spans="1:1" s="4" customFormat="1" x14ac:dyDescent="0.25">
      <c r="A356" s="10"/>
    </row>
    <row r="357" spans="1:1" s="4" customFormat="1" x14ac:dyDescent="0.25">
      <c r="A357" s="10"/>
    </row>
    <row r="358" spans="1:1" s="4" customFormat="1" x14ac:dyDescent="0.25">
      <c r="A358" s="10"/>
    </row>
    <row r="359" spans="1:1" s="4" customFormat="1" x14ac:dyDescent="0.25">
      <c r="A359" s="10"/>
    </row>
    <row r="360" spans="1:1" s="4" customFormat="1" x14ac:dyDescent="0.25">
      <c r="A360" s="10"/>
    </row>
    <row r="361" spans="1:1" s="4" customFormat="1" x14ac:dyDescent="0.25">
      <c r="A361" s="10"/>
    </row>
    <row r="362" spans="1:1" s="4" customFormat="1" x14ac:dyDescent="0.25">
      <c r="A362" s="10"/>
    </row>
    <row r="363" spans="1:1" s="4" customFormat="1" x14ac:dyDescent="0.25">
      <c r="A363" s="10"/>
    </row>
    <row r="364" spans="1:1" s="4" customFormat="1" x14ac:dyDescent="0.25">
      <c r="A364" s="10"/>
    </row>
    <row r="365" spans="1:1" s="4" customFormat="1" x14ac:dyDescent="0.25">
      <c r="A365" s="10"/>
    </row>
    <row r="366" spans="1:1" s="4" customFormat="1" x14ac:dyDescent="0.25">
      <c r="A366" s="10"/>
    </row>
    <row r="367" spans="1:1" s="4" customFormat="1" x14ac:dyDescent="0.25">
      <c r="A367" s="10"/>
    </row>
    <row r="368" spans="1:1" s="4" customFormat="1" x14ac:dyDescent="0.25">
      <c r="A368" s="10"/>
    </row>
    <row r="369" spans="1:1" s="4" customFormat="1" x14ac:dyDescent="0.25">
      <c r="A369" s="10"/>
    </row>
    <row r="370" spans="1:1" s="4" customFormat="1" x14ac:dyDescent="0.25">
      <c r="A370" s="10"/>
    </row>
    <row r="371" spans="1:1" s="4" customFormat="1" x14ac:dyDescent="0.25">
      <c r="A371" s="10"/>
    </row>
    <row r="372" spans="1:1" s="4" customFormat="1" x14ac:dyDescent="0.25">
      <c r="A372" s="10"/>
    </row>
    <row r="373" spans="1:1" s="4" customFormat="1" x14ac:dyDescent="0.25">
      <c r="A373" s="10"/>
    </row>
    <row r="374" spans="1:1" s="4" customFormat="1" x14ac:dyDescent="0.25">
      <c r="A374" s="10"/>
    </row>
    <row r="375" spans="1:1" s="4" customFormat="1" x14ac:dyDescent="0.25">
      <c r="A375" s="10"/>
    </row>
    <row r="376" spans="1:1" s="4" customFormat="1" x14ac:dyDescent="0.25">
      <c r="A376" s="10"/>
    </row>
    <row r="377" spans="1:1" s="4" customFormat="1" x14ac:dyDescent="0.25">
      <c r="A377" s="10"/>
    </row>
    <row r="378" spans="1:1" s="4" customFormat="1" x14ac:dyDescent="0.25">
      <c r="A378" s="10"/>
    </row>
    <row r="379" spans="1:1" s="4" customFormat="1" x14ac:dyDescent="0.25">
      <c r="A379" s="10"/>
    </row>
    <row r="380" spans="1:1" s="4" customFormat="1" x14ac:dyDescent="0.25">
      <c r="A380" s="10"/>
    </row>
    <row r="381" spans="1:1" s="4" customFormat="1" x14ac:dyDescent="0.25">
      <c r="A381" s="10"/>
    </row>
    <row r="382" spans="1:1" s="4" customFormat="1" x14ac:dyDescent="0.25">
      <c r="A382" s="10"/>
    </row>
    <row r="383" spans="1:1" s="4" customFormat="1" x14ac:dyDescent="0.25">
      <c r="A383" s="10"/>
    </row>
    <row r="384" spans="1:1" s="4" customFormat="1" x14ac:dyDescent="0.25">
      <c r="A384" s="10"/>
    </row>
    <row r="385" spans="1:1" s="4" customFormat="1" x14ac:dyDescent="0.25">
      <c r="A385" s="10"/>
    </row>
    <row r="386" spans="1:1" s="4" customFormat="1" x14ac:dyDescent="0.25">
      <c r="A386" s="10"/>
    </row>
    <row r="387" spans="1:1" s="4" customFormat="1" x14ac:dyDescent="0.25">
      <c r="A387" s="10"/>
    </row>
    <row r="388" spans="1:1" s="4" customFormat="1" x14ac:dyDescent="0.25">
      <c r="A388" s="10"/>
    </row>
    <row r="389" spans="1:1" s="4" customFormat="1" x14ac:dyDescent="0.25">
      <c r="A389" s="10"/>
    </row>
    <row r="390" spans="1:1" s="4" customFormat="1" x14ac:dyDescent="0.25">
      <c r="A390" s="10"/>
    </row>
    <row r="391" spans="1:1" s="4" customFormat="1" x14ac:dyDescent="0.25">
      <c r="A391" s="10"/>
    </row>
    <row r="392" spans="1:1" s="4" customFormat="1" x14ac:dyDescent="0.25">
      <c r="A392" s="10"/>
    </row>
    <row r="393" spans="1:1" s="4" customFormat="1" x14ac:dyDescent="0.25">
      <c r="A393" s="10"/>
    </row>
    <row r="394" spans="1:1" s="4" customFormat="1" x14ac:dyDescent="0.25">
      <c r="A394" s="10"/>
    </row>
    <row r="395" spans="1:1" s="4" customFormat="1" x14ac:dyDescent="0.25">
      <c r="A395" s="10"/>
    </row>
    <row r="396" spans="1:1" s="4" customFormat="1" x14ac:dyDescent="0.25">
      <c r="A396" s="10"/>
    </row>
    <row r="397" spans="1:1" s="4" customFormat="1" x14ac:dyDescent="0.25">
      <c r="A397" s="10"/>
    </row>
    <row r="398" spans="1:1" s="4" customFormat="1" x14ac:dyDescent="0.25">
      <c r="A398" s="10"/>
    </row>
    <row r="399" spans="1:1" s="4" customFormat="1" x14ac:dyDescent="0.25">
      <c r="A399" s="10"/>
    </row>
    <row r="400" spans="1:1" s="4" customFormat="1" x14ac:dyDescent="0.25">
      <c r="A400" s="10"/>
    </row>
    <row r="401" spans="1:1" s="4" customFormat="1" x14ac:dyDescent="0.25">
      <c r="A401" s="10"/>
    </row>
    <row r="402" spans="1:1" s="4" customFormat="1" x14ac:dyDescent="0.25">
      <c r="A402" s="10"/>
    </row>
    <row r="403" spans="1:1" s="4" customFormat="1" x14ac:dyDescent="0.25">
      <c r="A403" s="10"/>
    </row>
    <row r="404" spans="1:1" s="4" customFormat="1" x14ac:dyDescent="0.25">
      <c r="A404" s="10"/>
    </row>
    <row r="405" spans="1:1" s="4" customFormat="1" x14ac:dyDescent="0.25">
      <c r="A405" s="10"/>
    </row>
    <row r="406" spans="1:1" s="4" customFormat="1" x14ac:dyDescent="0.25">
      <c r="A406" s="10"/>
    </row>
    <row r="407" spans="1:1" s="4" customFormat="1" x14ac:dyDescent="0.25">
      <c r="A407" s="10"/>
    </row>
    <row r="408" spans="1:1" s="4" customFormat="1" x14ac:dyDescent="0.25">
      <c r="A408" s="10"/>
    </row>
    <row r="409" spans="1:1" s="4" customFormat="1" x14ac:dyDescent="0.25">
      <c r="A409" s="10"/>
    </row>
    <row r="410" spans="1:1" s="4" customFormat="1" x14ac:dyDescent="0.25">
      <c r="A410" s="10"/>
    </row>
    <row r="411" spans="1:1" s="4" customFormat="1" x14ac:dyDescent="0.25">
      <c r="A411" s="10"/>
    </row>
    <row r="412" spans="1:1" s="4" customFormat="1" x14ac:dyDescent="0.25">
      <c r="A412" s="10"/>
    </row>
    <row r="413" spans="1:1" s="4" customFormat="1" x14ac:dyDescent="0.25">
      <c r="A413" s="10"/>
    </row>
    <row r="414" spans="1:1" s="4" customFormat="1" x14ac:dyDescent="0.25">
      <c r="A414" s="10"/>
    </row>
    <row r="415" spans="1:1" s="4" customFormat="1" x14ac:dyDescent="0.25">
      <c r="A415" s="10"/>
    </row>
    <row r="416" spans="1:1" s="4" customFormat="1" x14ac:dyDescent="0.25">
      <c r="A416" s="10"/>
    </row>
    <row r="417" spans="1:1" s="4" customFormat="1" x14ac:dyDescent="0.25">
      <c r="A417" s="10"/>
    </row>
    <row r="418" spans="1:1" s="4" customFormat="1" x14ac:dyDescent="0.25">
      <c r="A418" s="10"/>
    </row>
    <row r="419" spans="1:1" s="4" customFormat="1" x14ac:dyDescent="0.25">
      <c r="A419" s="10"/>
    </row>
    <row r="420" spans="1:1" s="4" customFormat="1" x14ac:dyDescent="0.25">
      <c r="A420" s="10"/>
    </row>
    <row r="421" spans="1:1" s="4" customFormat="1" x14ac:dyDescent="0.25">
      <c r="A421" s="10"/>
    </row>
    <row r="422" spans="1:1" s="4" customFormat="1" x14ac:dyDescent="0.25">
      <c r="A422" s="10"/>
    </row>
    <row r="423" spans="1:1" s="4" customFormat="1" x14ac:dyDescent="0.25">
      <c r="A423" s="10"/>
    </row>
    <row r="424" spans="1:1" s="4" customFormat="1" x14ac:dyDescent="0.25">
      <c r="A424" s="10"/>
    </row>
    <row r="425" spans="1:1" s="4" customFormat="1" x14ac:dyDescent="0.25">
      <c r="A425" s="10"/>
    </row>
    <row r="426" spans="1:1" s="4" customFormat="1" x14ac:dyDescent="0.25">
      <c r="A426" s="10"/>
    </row>
    <row r="427" spans="1:1" s="4" customFormat="1" x14ac:dyDescent="0.25">
      <c r="A427" s="10"/>
    </row>
    <row r="428" spans="1:1" s="4" customFormat="1" x14ac:dyDescent="0.25">
      <c r="A428" s="10"/>
    </row>
    <row r="429" spans="1:1" s="4" customFormat="1" x14ac:dyDescent="0.25">
      <c r="A429" s="10"/>
    </row>
    <row r="430" spans="1:1" s="4" customFormat="1" x14ac:dyDescent="0.25">
      <c r="A430" s="10"/>
    </row>
    <row r="431" spans="1:1" s="4" customFormat="1" x14ac:dyDescent="0.25">
      <c r="A431" s="10"/>
    </row>
    <row r="432" spans="1:1" s="4" customFormat="1" x14ac:dyDescent="0.25">
      <c r="A432" s="10"/>
    </row>
    <row r="433" spans="1:1" s="4" customFormat="1" x14ac:dyDescent="0.25">
      <c r="A433" s="10"/>
    </row>
    <row r="434" spans="1:1" s="4" customFormat="1" x14ac:dyDescent="0.25">
      <c r="A434" s="10"/>
    </row>
    <row r="435" spans="1:1" s="4" customFormat="1" x14ac:dyDescent="0.25">
      <c r="A435" s="10"/>
    </row>
    <row r="436" spans="1:1" s="4" customFormat="1" x14ac:dyDescent="0.25">
      <c r="A436" s="10"/>
    </row>
    <row r="437" spans="1:1" s="4" customFormat="1" x14ac:dyDescent="0.25">
      <c r="A437" s="10"/>
    </row>
    <row r="438" spans="1:1" s="4" customFormat="1" x14ac:dyDescent="0.25">
      <c r="A438" s="10"/>
    </row>
    <row r="439" spans="1:1" s="4" customFormat="1" x14ac:dyDescent="0.25">
      <c r="A439" s="10"/>
    </row>
    <row r="440" spans="1:1" s="4" customFormat="1" x14ac:dyDescent="0.25">
      <c r="A440" s="10"/>
    </row>
    <row r="441" spans="1:1" s="4" customFormat="1" x14ac:dyDescent="0.25">
      <c r="A441" s="10"/>
    </row>
    <row r="442" spans="1:1" s="4" customFormat="1" x14ac:dyDescent="0.25">
      <c r="A442" s="10"/>
    </row>
    <row r="443" spans="1:1" s="4" customFormat="1" x14ac:dyDescent="0.25">
      <c r="A443" s="10"/>
    </row>
    <row r="444" spans="1:1" s="4" customFormat="1" x14ac:dyDescent="0.25">
      <c r="A444" s="10"/>
    </row>
    <row r="445" spans="1:1" s="4" customFormat="1" x14ac:dyDescent="0.25">
      <c r="A445" s="10"/>
    </row>
    <row r="446" spans="1:1" s="4" customFormat="1" x14ac:dyDescent="0.25">
      <c r="A446" s="10"/>
    </row>
    <row r="447" spans="1:1" s="4" customFormat="1" x14ac:dyDescent="0.25">
      <c r="A447" s="10"/>
    </row>
    <row r="448" spans="1:1" s="4" customFormat="1" x14ac:dyDescent="0.25">
      <c r="A448" s="10"/>
    </row>
    <row r="449" spans="1:1" s="4" customFormat="1" x14ac:dyDescent="0.25">
      <c r="A449" s="10"/>
    </row>
    <row r="450" spans="1:1" s="4" customFormat="1" x14ac:dyDescent="0.25">
      <c r="A450" s="10"/>
    </row>
    <row r="451" spans="1:1" s="4" customFormat="1" x14ac:dyDescent="0.25">
      <c r="A451" s="10"/>
    </row>
    <row r="452" spans="1:1" s="4" customFormat="1" x14ac:dyDescent="0.25">
      <c r="A452" s="10"/>
    </row>
    <row r="453" spans="1:1" s="4" customFormat="1" x14ac:dyDescent="0.25">
      <c r="A453" s="10"/>
    </row>
    <row r="454" spans="1:1" s="4" customFormat="1" x14ac:dyDescent="0.25">
      <c r="A454" s="10"/>
    </row>
    <row r="455" spans="1:1" s="4" customFormat="1" x14ac:dyDescent="0.25">
      <c r="A455" s="10"/>
    </row>
    <row r="456" spans="1:1" s="4" customFormat="1" x14ac:dyDescent="0.25">
      <c r="A456" s="10"/>
    </row>
    <row r="457" spans="1:1" s="4" customFormat="1" x14ac:dyDescent="0.25">
      <c r="A457" s="10"/>
    </row>
    <row r="458" spans="1:1" s="4" customFormat="1" x14ac:dyDescent="0.25">
      <c r="A458" s="10"/>
    </row>
    <row r="459" spans="1:1" s="4" customFormat="1" x14ac:dyDescent="0.25">
      <c r="A459" s="10"/>
    </row>
    <row r="460" spans="1:1" s="4" customFormat="1" x14ac:dyDescent="0.25">
      <c r="A460" s="10"/>
    </row>
    <row r="461" spans="1:1" s="4" customFormat="1" x14ac:dyDescent="0.25">
      <c r="A461" s="10"/>
    </row>
    <row r="462" spans="1:1" s="4" customFormat="1" x14ac:dyDescent="0.25">
      <c r="A462" s="10"/>
    </row>
    <row r="463" spans="1:1" s="4" customFormat="1" x14ac:dyDescent="0.25">
      <c r="A463" s="10"/>
    </row>
    <row r="464" spans="1:1" s="4" customFormat="1" x14ac:dyDescent="0.25">
      <c r="A464" s="10"/>
    </row>
    <row r="465" spans="1:1" s="4" customFormat="1" x14ac:dyDescent="0.25">
      <c r="A465" s="10"/>
    </row>
    <row r="466" spans="1:1" s="4" customFormat="1" x14ac:dyDescent="0.25">
      <c r="A466" s="10"/>
    </row>
    <row r="467" spans="1:1" s="4" customFormat="1" x14ac:dyDescent="0.25">
      <c r="A467" s="10"/>
    </row>
    <row r="468" spans="1:1" s="4" customFormat="1" x14ac:dyDescent="0.25">
      <c r="A468" s="10"/>
    </row>
    <row r="469" spans="1:1" s="4" customFormat="1" x14ac:dyDescent="0.25">
      <c r="A469" s="10"/>
    </row>
    <row r="470" spans="1:1" s="4" customFormat="1" x14ac:dyDescent="0.25">
      <c r="A470" s="10"/>
    </row>
    <row r="471" spans="1:1" s="4" customFormat="1" x14ac:dyDescent="0.25">
      <c r="A471" s="10"/>
    </row>
    <row r="472" spans="1:1" s="4" customFormat="1" x14ac:dyDescent="0.25">
      <c r="A472" s="10"/>
    </row>
    <row r="473" spans="1:1" s="4" customFormat="1" x14ac:dyDescent="0.25">
      <c r="A473" s="10"/>
    </row>
    <row r="474" spans="1:1" s="4" customFormat="1" x14ac:dyDescent="0.25">
      <c r="A474" s="10"/>
    </row>
    <row r="475" spans="1:1" s="4" customFormat="1" x14ac:dyDescent="0.25">
      <c r="A475" s="10"/>
    </row>
    <row r="476" spans="1:1" s="4" customFormat="1" x14ac:dyDescent="0.25">
      <c r="A476" s="10"/>
    </row>
    <row r="477" spans="1:1" s="4" customFormat="1" x14ac:dyDescent="0.25">
      <c r="A477" s="10"/>
    </row>
    <row r="478" spans="1:1" s="4" customFormat="1" x14ac:dyDescent="0.25">
      <c r="A478" s="10"/>
    </row>
    <row r="479" spans="1:1" s="4" customFormat="1" x14ac:dyDescent="0.25">
      <c r="A479" s="10"/>
    </row>
    <row r="480" spans="1:1" s="4" customFormat="1" x14ac:dyDescent="0.25">
      <c r="A480" s="10"/>
    </row>
    <row r="481" spans="1:1" s="4" customFormat="1" x14ac:dyDescent="0.25">
      <c r="A481" s="10"/>
    </row>
    <row r="482" spans="1:1" s="4" customFormat="1" x14ac:dyDescent="0.25">
      <c r="A482" s="10"/>
    </row>
    <row r="483" spans="1:1" s="4" customFormat="1" x14ac:dyDescent="0.25">
      <c r="A483" s="10"/>
    </row>
    <row r="484" spans="1:1" s="4" customFormat="1" x14ac:dyDescent="0.25">
      <c r="A484" s="10"/>
    </row>
    <row r="485" spans="1:1" s="4" customFormat="1" x14ac:dyDescent="0.25">
      <c r="A485" s="10"/>
    </row>
    <row r="486" spans="1:1" s="4" customFormat="1" x14ac:dyDescent="0.25">
      <c r="A486" s="10"/>
    </row>
    <row r="487" spans="1:1" s="4" customFormat="1" x14ac:dyDescent="0.25">
      <c r="A487" s="10"/>
    </row>
    <row r="488" spans="1:1" s="4" customFormat="1" x14ac:dyDescent="0.25">
      <c r="A488" s="10"/>
    </row>
    <row r="489" spans="1:1" s="4" customFormat="1" x14ac:dyDescent="0.25">
      <c r="A489" s="10"/>
    </row>
    <row r="490" spans="1:1" s="4" customFormat="1" x14ac:dyDescent="0.25">
      <c r="A490" s="10"/>
    </row>
    <row r="491" spans="1:1" s="4" customFormat="1" x14ac:dyDescent="0.25">
      <c r="A491" s="10"/>
    </row>
    <row r="492" spans="1:1" s="4" customFormat="1" x14ac:dyDescent="0.25">
      <c r="A492" s="10"/>
    </row>
    <row r="493" spans="1:1" s="4" customFormat="1" x14ac:dyDescent="0.25">
      <c r="A493" s="10"/>
    </row>
    <row r="494" spans="1:1" s="4" customFormat="1" x14ac:dyDescent="0.25">
      <c r="A494" s="10"/>
    </row>
    <row r="495" spans="1:1" s="4" customFormat="1" x14ac:dyDescent="0.25">
      <c r="A495" s="10"/>
    </row>
    <row r="496" spans="1:1" s="4" customFormat="1" x14ac:dyDescent="0.25">
      <c r="A496" s="10"/>
    </row>
    <row r="497" spans="1:1" s="4" customFormat="1" x14ac:dyDescent="0.25">
      <c r="A497" s="10"/>
    </row>
    <row r="498" spans="1:1" s="4" customFormat="1" x14ac:dyDescent="0.25">
      <c r="A498" s="10"/>
    </row>
    <row r="499" spans="1:1" s="4" customFormat="1" x14ac:dyDescent="0.25">
      <c r="A499" s="10"/>
    </row>
    <row r="500" spans="1:1" s="4" customFormat="1" x14ac:dyDescent="0.25">
      <c r="A500" s="10"/>
    </row>
    <row r="501" spans="1:1" s="4" customFormat="1" x14ac:dyDescent="0.25">
      <c r="A501" s="10"/>
    </row>
    <row r="502" spans="1:1" s="4" customFormat="1" x14ac:dyDescent="0.25">
      <c r="A502" s="10"/>
    </row>
    <row r="503" spans="1:1" s="4" customFormat="1" x14ac:dyDescent="0.25">
      <c r="A503" s="10"/>
    </row>
    <row r="504" spans="1:1" s="4" customFormat="1" x14ac:dyDescent="0.25">
      <c r="A504" s="10"/>
    </row>
    <row r="505" spans="1:1" s="4" customFormat="1" x14ac:dyDescent="0.25">
      <c r="A505" s="10"/>
    </row>
    <row r="506" spans="1:1" s="4" customFormat="1" x14ac:dyDescent="0.25">
      <c r="A506" s="10"/>
    </row>
    <row r="507" spans="1:1" s="4" customFormat="1" x14ac:dyDescent="0.25">
      <c r="A507" s="10"/>
    </row>
    <row r="508" spans="1:1" s="4" customFormat="1" x14ac:dyDescent="0.25">
      <c r="A508" s="10"/>
    </row>
    <row r="509" spans="1:1" s="4" customFormat="1" x14ac:dyDescent="0.25">
      <c r="A509" s="10"/>
    </row>
    <row r="510" spans="1:1" s="4" customFormat="1" x14ac:dyDescent="0.25">
      <c r="A510" s="10"/>
    </row>
    <row r="511" spans="1:1" s="4" customFormat="1" x14ac:dyDescent="0.25">
      <c r="A511" s="10"/>
    </row>
    <row r="512" spans="1:1" s="4" customFormat="1" x14ac:dyDescent="0.25">
      <c r="A512" s="10"/>
    </row>
    <row r="513" spans="1:1" s="4" customFormat="1" x14ac:dyDescent="0.25">
      <c r="A513" s="10"/>
    </row>
    <row r="514" spans="1:1" s="4" customFormat="1" x14ac:dyDescent="0.25">
      <c r="A514" s="10"/>
    </row>
    <row r="515" spans="1:1" s="4" customFormat="1" x14ac:dyDescent="0.25">
      <c r="A515" s="10"/>
    </row>
    <row r="516" spans="1:1" s="4" customFormat="1" x14ac:dyDescent="0.25">
      <c r="A516" s="10"/>
    </row>
    <row r="517" spans="1:1" s="4" customFormat="1" x14ac:dyDescent="0.25">
      <c r="A517" s="10"/>
    </row>
    <row r="518" spans="1:1" s="4" customFormat="1" x14ac:dyDescent="0.25">
      <c r="A518" s="10"/>
    </row>
    <row r="519" spans="1:1" s="4" customFormat="1" x14ac:dyDescent="0.25">
      <c r="A519" s="10"/>
    </row>
    <row r="520" spans="1:1" s="4" customFormat="1" x14ac:dyDescent="0.25">
      <c r="A520" s="10"/>
    </row>
    <row r="521" spans="1:1" s="4" customFormat="1" x14ac:dyDescent="0.25">
      <c r="A521" s="10"/>
    </row>
    <row r="522" spans="1:1" s="4" customFormat="1" x14ac:dyDescent="0.25">
      <c r="A522" s="10"/>
    </row>
    <row r="523" spans="1:1" s="4" customFormat="1" x14ac:dyDescent="0.25">
      <c r="A523" s="10"/>
    </row>
    <row r="524" spans="1:1" s="4" customFormat="1" x14ac:dyDescent="0.25">
      <c r="A524" s="10"/>
    </row>
    <row r="525" spans="1:1" s="4" customFormat="1" x14ac:dyDescent="0.25">
      <c r="A525" s="10"/>
    </row>
    <row r="526" spans="1:1" s="4" customFormat="1" x14ac:dyDescent="0.25">
      <c r="A526" s="10"/>
    </row>
    <row r="527" spans="1:1" s="4" customFormat="1" x14ac:dyDescent="0.25">
      <c r="A527" s="10"/>
    </row>
    <row r="528" spans="1:1" s="4" customFormat="1" x14ac:dyDescent="0.25">
      <c r="A528" s="10"/>
    </row>
    <row r="529" spans="1:1" s="4" customFormat="1" x14ac:dyDescent="0.25">
      <c r="A529" s="10"/>
    </row>
    <row r="530" spans="1:1" s="4" customFormat="1" x14ac:dyDescent="0.25">
      <c r="A530" s="10"/>
    </row>
    <row r="531" spans="1:1" s="4" customFormat="1" x14ac:dyDescent="0.25">
      <c r="A531" s="10"/>
    </row>
    <row r="532" spans="1:1" s="4" customFormat="1" x14ac:dyDescent="0.25">
      <c r="A532" s="10"/>
    </row>
    <row r="533" spans="1:1" s="4" customFormat="1" x14ac:dyDescent="0.25">
      <c r="A533" s="10"/>
    </row>
    <row r="534" spans="1:1" s="4" customFormat="1" x14ac:dyDescent="0.25">
      <c r="A534" s="10"/>
    </row>
    <row r="535" spans="1:1" s="4" customFormat="1" x14ac:dyDescent="0.25">
      <c r="A535" s="10"/>
    </row>
    <row r="536" spans="1:1" s="4" customFormat="1" x14ac:dyDescent="0.25">
      <c r="A536" s="10"/>
    </row>
    <row r="537" spans="1:1" s="4" customFormat="1" x14ac:dyDescent="0.25">
      <c r="A537" s="10"/>
    </row>
    <row r="538" spans="1:1" s="4" customFormat="1" x14ac:dyDescent="0.25">
      <c r="A538" s="10"/>
    </row>
    <row r="539" spans="1:1" s="4" customFormat="1" x14ac:dyDescent="0.25">
      <c r="A539" s="10"/>
    </row>
    <row r="540" spans="1:1" s="4" customFormat="1" x14ac:dyDescent="0.25">
      <c r="A540" s="10"/>
    </row>
    <row r="541" spans="1:1" s="4" customFormat="1" x14ac:dyDescent="0.25">
      <c r="A541" s="10"/>
    </row>
    <row r="542" spans="1:1" s="4" customFormat="1" x14ac:dyDescent="0.25">
      <c r="A542" s="10"/>
    </row>
    <row r="543" spans="1:1" s="4" customFormat="1" x14ac:dyDescent="0.25">
      <c r="A543" s="10"/>
    </row>
    <row r="544" spans="1:1" s="4" customFormat="1" x14ac:dyDescent="0.25">
      <c r="A544" s="10"/>
    </row>
    <row r="545" spans="1:1" s="4" customFormat="1" x14ac:dyDescent="0.25">
      <c r="A545" s="10"/>
    </row>
    <row r="546" spans="1:1" s="4" customFormat="1" x14ac:dyDescent="0.25">
      <c r="A546" s="10"/>
    </row>
    <row r="547" spans="1:1" s="4" customFormat="1" x14ac:dyDescent="0.25">
      <c r="A547" s="10"/>
    </row>
    <row r="548" spans="1:1" s="4" customFormat="1" x14ac:dyDescent="0.25">
      <c r="A548" s="10"/>
    </row>
    <row r="549" spans="1:1" s="4" customFormat="1" x14ac:dyDescent="0.25">
      <c r="A549" s="10"/>
    </row>
    <row r="550" spans="1:1" s="4" customFormat="1" x14ac:dyDescent="0.25">
      <c r="A550" s="10"/>
    </row>
    <row r="551" spans="1:1" s="4" customFormat="1" x14ac:dyDescent="0.25">
      <c r="A551" s="10"/>
    </row>
    <row r="552" spans="1:1" s="4" customFormat="1" x14ac:dyDescent="0.25">
      <c r="A552" s="10"/>
    </row>
    <row r="553" spans="1:1" s="4" customFormat="1" x14ac:dyDescent="0.25">
      <c r="A553" s="10"/>
    </row>
    <row r="554" spans="1:1" s="4" customFormat="1" x14ac:dyDescent="0.25">
      <c r="A554" s="10"/>
    </row>
    <row r="555" spans="1:1" s="4" customFormat="1" x14ac:dyDescent="0.25">
      <c r="A555" s="10"/>
    </row>
    <row r="556" spans="1:1" s="4" customFormat="1" x14ac:dyDescent="0.25">
      <c r="A556" s="10"/>
    </row>
    <row r="557" spans="1:1" s="4" customFormat="1" x14ac:dyDescent="0.25">
      <c r="A557" s="10"/>
    </row>
    <row r="558" spans="1:1" s="4" customFormat="1" x14ac:dyDescent="0.25">
      <c r="A558" s="10"/>
    </row>
    <row r="559" spans="1:1" s="4" customFormat="1" x14ac:dyDescent="0.25">
      <c r="A559" s="10"/>
    </row>
    <row r="560" spans="1:1" s="4" customFormat="1" x14ac:dyDescent="0.25">
      <c r="A560" s="10"/>
    </row>
    <row r="561" spans="1:1" s="4" customFormat="1" x14ac:dyDescent="0.25">
      <c r="A561" s="10"/>
    </row>
    <row r="562" spans="1:1" s="4" customFormat="1" x14ac:dyDescent="0.25">
      <c r="A562" s="10"/>
    </row>
    <row r="563" spans="1:1" s="4" customFormat="1" x14ac:dyDescent="0.25">
      <c r="A563" s="10"/>
    </row>
    <row r="564" spans="1:1" s="4" customFormat="1" x14ac:dyDescent="0.25">
      <c r="A564" s="10"/>
    </row>
    <row r="565" spans="1:1" s="4" customFormat="1" x14ac:dyDescent="0.25">
      <c r="A565" s="10"/>
    </row>
    <row r="566" spans="1:1" s="4" customFormat="1" x14ac:dyDescent="0.25">
      <c r="A566" s="10"/>
    </row>
    <row r="567" spans="1:1" s="4" customFormat="1" x14ac:dyDescent="0.25">
      <c r="A567" s="10"/>
    </row>
    <row r="568" spans="1:1" s="4" customFormat="1" x14ac:dyDescent="0.25">
      <c r="A568" s="10"/>
    </row>
    <row r="569" spans="1:1" s="4" customFormat="1" x14ac:dyDescent="0.25">
      <c r="A569" s="10"/>
    </row>
    <row r="570" spans="1:1" s="4" customFormat="1" x14ac:dyDescent="0.25">
      <c r="A570" s="10"/>
    </row>
    <row r="571" spans="1:1" s="4" customFormat="1" x14ac:dyDescent="0.25">
      <c r="A571" s="10"/>
    </row>
    <row r="572" spans="1:1" s="4" customFormat="1" x14ac:dyDescent="0.25">
      <c r="A572" s="10"/>
    </row>
    <row r="573" spans="1:1" s="4" customFormat="1" x14ac:dyDescent="0.25">
      <c r="A573" s="10"/>
    </row>
    <row r="574" spans="1:1" s="4" customFormat="1" x14ac:dyDescent="0.25">
      <c r="A574" s="10"/>
    </row>
    <row r="575" spans="1:1" s="4" customFormat="1" x14ac:dyDescent="0.25">
      <c r="A575" s="10"/>
    </row>
    <row r="576" spans="1:1" s="4" customFormat="1" x14ac:dyDescent="0.25">
      <c r="A576" s="10"/>
    </row>
    <row r="577" spans="1:1" s="4" customFormat="1" x14ac:dyDescent="0.25">
      <c r="A577" s="10"/>
    </row>
    <row r="578" spans="1:1" s="4" customFormat="1" x14ac:dyDescent="0.25">
      <c r="A578" s="10"/>
    </row>
    <row r="579" spans="1:1" s="4" customFormat="1" x14ac:dyDescent="0.25">
      <c r="A579" s="10"/>
    </row>
    <row r="580" spans="1:1" s="4" customFormat="1" x14ac:dyDescent="0.25">
      <c r="A580" s="10"/>
    </row>
    <row r="581" spans="1:1" s="4" customFormat="1" x14ac:dyDescent="0.25">
      <c r="A581" s="10"/>
    </row>
    <row r="582" spans="1:1" s="4" customFormat="1" x14ac:dyDescent="0.25">
      <c r="A582" s="10"/>
    </row>
    <row r="583" spans="1:1" s="4" customFormat="1" x14ac:dyDescent="0.25">
      <c r="A583" s="10"/>
    </row>
    <row r="584" spans="1:1" s="4" customFormat="1" x14ac:dyDescent="0.25">
      <c r="A584" s="10"/>
    </row>
    <row r="585" spans="1:1" s="4" customFormat="1" x14ac:dyDescent="0.25">
      <c r="A585" s="10"/>
    </row>
    <row r="586" spans="1:1" s="4" customFormat="1" x14ac:dyDescent="0.25">
      <c r="A586" s="10"/>
    </row>
    <row r="587" spans="1:1" s="4" customFormat="1" x14ac:dyDescent="0.25">
      <c r="A587" s="10"/>
    </row>
    <row r="588" spans="1:1" s="4" customFormat="1" x14ac:dyDescent="0.25">
      <c r="A588" s="10"/>
    </row>
    <row r="589" spans="1:1" s="4" customFormat="1" x14ac:dyDescent="0.25">
      <c r="A589" s="10"/>
    </row>
    <row r="590" spans="1:1" s="4" customFormat="1" x14ac:dyDescent="0.25">
      <c r="A590" s="10"/>
    </row>
    <row r="591" spans="1:1" s="4" customFormat="1" x14ac:dyDescent="0.25">
      <c r="A591" s="10"/>
    </row>
    <row r="592" spans="1:1" s="4" customFormat="1" x14ac:dyDescent="0.25">
      <c r="A592" s="10"/>
    </row>
    <row r="593" spans="1:1" s="4" customFormat="1" x14ac:dyDescent="0.25">
      <c r="A593" s="10"/>
    </row>
    <row r="594" spans="1:1" s="4" customFormat="1" x14ac:dyDescent="0.25">
      <c r="A594" s="10"/>
    </row>
    <row r="595" spans="1:1" s="4" customFormat="1" x14ac:dyDescent="0.25">
      <c r="A595" s="10"/>
    </row>
    <row r="596" spans="1:1" s="4" customFormat="1" x14ac:dyDescent="0.25">
      <c r="A596" s="10"/>
    </row>
    <row r="597" spans="1:1" s="4" customFormat="1" x14ac:dyDescent="0.25">
      <c r="A597" s="10"/>
    </row>
    <row r="598" spans="1:1" s="4" customFormat="1" x14ac:dyDescent="0.25">
      <c r="A598" s="10"/>
    </row>
    <row r="599" spans="1:1" s="4" customFormat="1" x14ac:dyDescent="0.25">
      <c r="A599" s="10"/>
    </row>
    <row r="600" spans="1:1" s="4" customFormat="1" x14ac:dyDescent="0.25">
      <c r="A600" s="10"/>
    </row>
    <row r="601" spans="1:1" s="4" customFormat="1" x14ac:dyDescent="0.25">
      <c r="A601" s="10"/>
    </row>
    <row r="602" spans="1:1" s="4" customFormat="1" x14ac:dyDescent="0.25">
      <c r="A602" s="10"/>
    </row>
    <row r="603" spans="1:1" s="4" customFormat="1" x14ac:dyDescent="0.25">
      <c r="A603" s="10"/>
    </row>
    <row r="604" spans="1:1" s="4" customFormat="1" x14ac:dyDescent="0.25">
      <c r="A604" s="10"/>
    </row>
    <row r="605" spans="1:1" s="4" customFormat="1" x14ac:dyDescent="0.25">
      <c r="A605" s="10"/>
    </row>
    <row r="606" spans="1:1" s="4" customFormat="1" x14ac:dyDescent="0.25">
      <c r="A606" s="10"/>
    </row>
    <row r="607" spans="1:1" s="4" customFormat="1" x14ac:dyDescent="0.25">
      <c r="A607" s="10"/>
    </row>
    <row r="608" spans="1:1" s="4" customFormat="1" x14ac:dyDescent="0.25">
      <c r="A608" s="10"/>
    </row>
    <row r="609" spans="1:1" s="4" customFormat="1" x14ac:dyDescent="0.25">
      <c r="A609" s="10"/>
    </row>
    <row r="610" spans="1:1" s="4" customFormat="1" x14ac:dyDescent="0.25">
      <c r="A610" s="10"/>
    </row>
    <row r="611" spans="1:1" s="4" customFormat="1" x14ac:dyDescent="0.25">
      <c r="A611" s="10"/>
    </row>
    <row r="612" spans="1:1" s="4" customFormat="1" x14ac:dyDescent="0.25">
      <c r="A612" s="10"/>
    </row>
    <row r="613" spans="1:1" s="4" customFormat="1" x14ac:dyDescent="0.25">
      <c r="A613" s="10"/>
    </row>
    <row r="614" spans="1:1" s="4" customFormat="1" x14ac:dyDescent="0.25">
      <c r="A614" s="10"/>
    </row>
    <row r="615" spans="1:1" s="4" customFormat="1" x14ac:dyDescent="0.25">
      <c r="A615" s="10"/>
    </row>
    <row r="616" spans="1:1" s="4" customFormat="1" x14ac:dyDescent="0.25">
      <c r="A616" s="10"/>
    </row>
    <row r="617" spans="1:1" s="4" customFormat="1" x14ac:dyDescent="0.25">
      <c r="A617" s="10"/>
    </row>
    <row r="618" spans="1:1" s="4" customFormat="1" x14ac:dyDescent="0.25">
      <c r="A618" s="10"/>
    </row>
    <row r="619" spans="1:1" s="4" customFormat="1" x14ac:dyDescent="0.25">
      <c r="A619" s="10"/>
    </row>
    <row r="620" spans="1:1" s="4" customFormat="1" x14ac:dyDescent="0.25">
      <c r="A620" s="10"/>
    </row>
    <row r="621" spans="1:1" s="4" customFormat="1" x14ac:dyDescent="0.25">
      <c r="A621" s="10"/>
    </row>
    <row r="622" spans="1:1" s="4" customFormat="1" x14ac:dyDescent="0.25">
      <c r="A622" s="10"/>
    </row>
    <row r="623" spans="1:1" s="4" customFormat="1" x14ac:dyDescent="0.25">
      <c r="A623" s="10"/>
    </row>
    <row r="624" spans="1:1" s="4" customFormat="1" x14ac:dyDescent="0.25">
      <c r="A624" s="10"/>
    </row>
    <row r="625" spans="1:1" s="4" customFormat="1" x14ac:dyDescent="0.25">
      <c r="A625" s="10"/>
    </row>
    <row r="626" spans="1:1" s="4" customFormat="1" x14ac:dyDescent="0.25">
      <c r="A626" s="10"/>
    </row>
    <row r="627" spans="1:1" s="4" customFormat="1" x14ac:dyDescent="0.25">
      <c r="A627" s="10"/>
    </row>
    <row r="628" spans="1:1" s="4" customFormat="1" x14ac:dyDescent="0.25">
      <c r="A628" s="10"/>
    </row>
    <row r="629" spans="1:1" s="4" customFormat="1" x14ac:dyDescent="0.25">
      <c r="A629" s="10"/>
    </row>
    <row r="630" spans="1:1" s="4" customFormat="1" x14ac:dyDescent="0.25">
      <c r="A630" s="10"/>
    </row>
    <row r="631" spans="1:1" s="4" customFormat="1" x14ac:dyDescent="0.25">
      <c r="A631" s="10"/>
    </row>
    <row r="632" spans="1:1" s="4" customFormat="1" x14ac:dyDescent="0.25">
      <c r="A632" s="10"/>
    </row>
    <row r="633" spans="1:1" s="4" customFormat="1" x14ac:dyDescent="0.25">
      <c r="A633" s="10"/>
    </row>
    <row r="634" spans="1:1" s="4" customFormat="1" x14ac:dyDescent="0.25">
      <c r="A634" s="10"/>
    </row>
    <row r="635" spans="1:1" s="4" customFormat="1" x14ac:dyDescent="0.25">
      <c r="A635" s="10"/>
    </row>
    <row r="636" spans="1:1" s="4" customFormat="1" x14ac:dyDescent="0.25">
      <c r="A636" s="10"/>
    </row>
    <row r="637" spans="1:1" s="4" customFormat="1" x14ac:dyDescent="0.25">
      <c r="A637" s="10"/>
    </row>
    <row r="638" spans="1:1" s="4" customFormat="1" x14ac:dyDescent="0.25">
      <c r="A638" s="10"/>
    </row>
    <row r="639" spans="1:1" s="4" customFormat="1" x14ac:dyDescent="0.25">
      <c r="A639" s="10"/>
    </row>
    <row r="640" spans="1:1" s="4" customFormat="1" x14ac:dyDescent="0.25">
      <c r="A640" s="10"/>
    </row>
    <row r="641" spans="1:1" s="4" customFormat="1" x14ac:dyDescent="0.25">
      <c r="A641" s="10"/>
    </row>
    <row r="642" spans="1:1" s="4" customFormat="1" x14ac:dyDescent="0.25">
      <c r="A642" s="10"/>
    </row>
    <row r="643" spans="1:1" s="4" customFormat="1" x14ac:dyDescent="0.25">
      <c r="A643" s="10"/>
    </row>
    <row r="644" spans="1:1" s="4" customFormat="1" x14ac:dyDescent="0.25">
      <c r="A644" s="10"/>
    </row>
    <row r="645" spans="1:1" s="4" customFormat="1" x14ac:dyDescent="0.25">
      <c r="A645" s="10"/>
    </row>
    <row r="646" spans="1:1" s="4" customFormat="1" x14ac:dyDescent="0.25">
      <c r="A646" s="10"/>
    </row>
    <row r="647" spans="1:1" s="4" customFormat="1" x14ac:dyDescent="0.25">
      <c r="A647" s="10"/>
    </row>
    <row r="648" spans="1:1" s="4" customFormat="1" x14ac:dyDescent="0.25">
      <c r="A648" s="10"/>
    </row>
    <row r="649" spans="1:1" s="4" customFormat="1" x14ac:dyDescent="0.25">
      <c r="A649" s="10"/>
    </row>
    <row r="650" spans="1:1" s="4" customFormat="1" x14ac:dyDescent="0.25">
      <c r="A650" s="10"/>
    </row>
    <row r="651" spans="1:1" s="4" customFormat="1" x14ac:dyDescent="0.25">
      <c r="A651" s="10"/>
    </row>
    <row r="652" spans="1:1" s="4" customFormat="1" x14ac:dyDescent="0.25">
      <c r="A652" s="10"/>
    </row>
    <row r="653" spans="1:1" s="4" customFormat="1" x14ac:dyDescent="0.25">
      <c r="A653" s="10"/>
    </row>
    <row r="654" spans="1:1" s="4" customFormat="1" x14ac:dyDescent="0.25">
      <c r="A654" s="10"/>
    </row>
    <row r="655" spans="1:1" s="4" customFormat="1" x14ac:dyDescent="0.25">
      <c r="A655" s="10"/>
    </row>
    <row r="656" spans="1:1" s="4" customFormat="1" x14ac:dyDescent="0.25">
      <c r="A656" s="10"/>
    </row>
    <row r="657" spans="1:1" s="4" customFormat="1" x14ac:dyDescent="0.25">
      <c r="A657" s="10"/>
    </row>
    <row r="658" spans="1:1" s="4" customFormat="1" x14ac:dyDescent="0.25">
      <c r="A658" s="10"/>
    </row>
    <row r="659" spans="1:1" s="4" customFormat="1" x14ac:dyDescent="0.25">
      <c r="A659" s="10"/>
    </row>
    <row r="660" spans="1:1" s="4" customFormat="1" x14ac:dyDescent="0.25">
      <c r="A660" s="10"/>
    </row>
    <row r="661" spans="1:1" s="4" customFormat="1" x14ac:dyDescent="0.25">
      <c r="A661" s="10"/>
    </row>
    <row r="662" spans="1:1" s="4" customFormat="1" x14ac:dyDescent="0.25">
      <c r="A662" s="10"/>
    </row>
    <row r="663" spans="1:1" s="4" customFormat="1" x14ac:dyDescent="0.25">
      <c r="A663" s="10"/>
    </row>
    <row r="664" spans="1:1" s="4" customFormat="1" x14ac:dyDescent="0.25">
      <c r="A664" s="10"/>
    </row>
    <row r="665" spans="1:1" s="4" customFormat="1" x14ac:dyDescent="0.25">
      <c r="A665" s="10"/>
    </row>
    <row r="666" spans="1:1" s="4" customFormat="1" x14ac:dyDescent="0.25">
      <c r="A666" s="10"/>
    </row>
    <row r="667" spans="1:1" s="4" customFormat="1" x14ac:dyDescent="0.25">
      <c r="A667" s="10"/>
    </row>
    <row r="668" spans="1:1" s="4" customFormat="1" x14ac:dyDescent="0.25">
      <c r="A668" s="10"/>
    </row>
    <row r="669" spans="1:1" s="4" customFormat="1" x14ac:dyDescent="0.25">
      <c r="A669" s="10"/>
    </row>
    <row r="670" spans="1:1" s="4" customFormat="1" x14ac:dyDescent="0.25">
      <c r="A670" s="10"/>
    </row>
    <row r="671" spans="1:1" s="4" customFormat="1" x14ac:dyDescent="0.25">
      <c r="A671" s="10"/>
    </row>
    <row r="672" spans="1:1" s="4" customFormat="1" x14ac:dyDescent="0.25">
      <c r="A672" s="10"/>
    </row>
    <row r="673" spans="1:1" s="4" customFormat="1" x14ac:dyDescent="0.25">
      <c r="A673" s="10"/>
    </row>
    <row r="674" spans="1:1" s="4" customFormat="1" x14ac:dyDescent="0.25">
      <c r="A674" s="10"/>
    </row>
    <row r="675" spans="1:1" s="4" customFormat="1" x14ac:dyDescent="0.25">
      <c r="A675" s="10"/>
    </row>
    <row r="676" spans="1:1" s="4" customFormat="1" x14ac:dyDescent="0.25">
      <c r="A676" s="10"/>
    </row>
    <row r="677" spans="1:1" s="4" customFormat="1" x14ac:dyDescent="0.25">
      <c r="A677" s="10"/>
    </row>
    <row r="678" spans="1:1" s="4" customFormat="1" x14ac:dyDescent="0.25">
      <c r="A678" s="10"/>
    </row>
    <row r="679" spans="1:1" s="4" customFormat="1" x14ac:dyDescent="0.25">
      <c r="A679" s="10"/>
    </row>
    <row r="680" spans="1:1" s="4" customFormat="1" x14ac:dyDescent="0.25">
      <c r="A680" s="10"/>
    </row>
    <row r="681" spans="1:1" s="4" customFormat="1" x14ac:dyDescent="0.25">
      <c r="A681" s="10"/>
    </row>
    <row r="682" spans="1:1" s="4" customFormat="1" x14ac:dyDescent="0.25">
      <c r="A682" s="10"/>
    </row>
    <row r="683" spans="1:1" s="4" customFormat="1" x14ac:dyDescent="0.25">
      <c r="A683" s="10"/>
    </row>
    <row r="684" spans="1:1" s="4" customFormat="1" x14ac:dyDescent="0.25">
      <c r="A684" s="10"/>
    </row>
    <row r="685" spans="1:1" s="4" customFormat="1" x14ac:dyDescent="0.25">
      <c r="A685" s="10"/>
    </row>
    <row r="686" spans="1:1" s="4" customFormat="1" x14ac:dyDescent="0.25">
      <c r="A686" s="10"/>
    </row>
    <row r="687" spans="1:1" s="4" customFormat="1" x14ac:dyDescent="0.25">
      <c r="A687" s="10"/>
    </row>
    <row r="688" spans="1:1" s="4" customFormat="1" x14ac:dyDescent="0.25">
      <c r="A688" s="10"/>
    </row>
    <row r="689" spans="1:1" s="4" customFormat="1" x14ac:dyDescent="0.25">
      <c r="A689" s="10"/>
    </row>
    <row r="690" spans="1:1" s="4" customFormat="1" x14ac:dyDescent="0.25">
      <c r="A690" s="10"/>
    </row>
    <row r="691" spans="1:1" s="4" customFormat="1" x14ac:dyDescent="0.25">
      <c r="A691" s="10"/>
    </row>
    <row r="692" spans="1:1" s="4" customFormat="1" x14ac:dyDescent="0.25">
      <c r="A692" s="10"/>
    </row>
    <row r="693" spans="1:1" s="4" customFormat="1" x14ac:dyDescent="0.25">
      <c r="A693" s="10"/>
    </row>
    <row r="694" spans="1:1" s="4" customFormat="1" x14ac:dyDescent="0.25">
      <c r="A694" s="10"/>
    </row>
    <row r="695" spans="1:1" s="4" customFormat="1" x14ac:dyDescent="0.25">
      <c r="A695" s="10"/>
    </row>
    <row r="696" spans="1:1" s="4" customFormat="1" x14ac:dyDescent="0.25">
      <c r="A696" s="10"/>
    </row>
    <row r="697" spans="1:1" s="4" customFormat="1" x14ac:dyDescent="0.25">
      <c r="A697" s="10"/>
    </row>
    <row r="698" spans="1:1" s="4" customFormat="1" x14ac:dyDescent="0.25">
      <c r="A698" s="10"/>
    </row>
    <row r="699" spans="1:1" s="4" customFormat="1" x14ac:dyDescent="0.25">
      <c r="A699" s="10"/>
    </row>
    <row r="700" spans="1:1" s="4" customFormat="1" x14ac:dyDescent="0.25">
      <c r="A700" s="10"/>
    </row>
    <row r="701" spans="1:1" s="4" customFormat="1" x14ac:dyDescent="0.25">
      <c r="A701" s="10"/>
    </row>
    <row r="702" spans="1:1" s="4" customFormat="1" x14ac:dyDescent="0.25">
      <c r="A702" s="10"/>
    </row>
    <row r="703" spans="1:1" s="4" customFormat="1" x14ac:dyDescent="0.25">
      <c r="A703" s="10"/>
    </row>
    <row r="704" spans="1:1" s="4" customFormat="1" x14ac:dyDescent="0.25">
      <c r="A704" s="10"/>
    </row>
    <row r="705" spans="1:1" s="4" customFormat="1" x14ac:dyDescent="0.25">
      <c r="A705" s="10"/>
    </row>
    <row r="706" spans="1:1" s="4" customFormat="1" x14ac:dyDescent="0.25">
      <c r="A706" s="10"/>
    </row>
    <row r="707" spans="1:1" s="4" customFormat="1" x14ac:dyDescent="0.25">
      <c r="A707" s="10"/>
    </row>
    <row r="708" spans="1:1" s="4" customFormat="1" x14ac:dyDescent="0.25">
      <c r="A708" s="10"/>
    </row>
    <row r="709" spans="1:1" s="4" customFormat="1" x14ac:dyDescent="0.25">
      <c r="A709" s="10"/>
    </row>
    <row r="710" spans="1:1" s="4" customFormat="1" x14ac:dyDescent="0.25">
      <c r="A710" s="10"/>
    </row>
    <row r="711" spans="1:1" s="4" customFormat="1" x14ac:dyDescent="0.25">
      <c r="A711" s="10"/>
    </row>
    <row r="712" spans="1:1" s="4" customFormat="1" x14ac:dyDescent="0.25">
      <c r="A712" s="10"/>
    </row>
    <row r="713" spans="1:1" s="4" customFormat="1" x14ac:dyDescent="0.25">
      <c r="A713" s="10"/>
    </row>
    <row r="714" spans="1:1" s="4" customFormat="1" x14ac:dyDescent="0.25">
      <c r="A714" s="10"/>
    </row>
    <row r="715" spans="1:1" s="4" customFormat="1" x14ac:dyDescent="0.25">
      <c r="A715" s="10"/>
    </row>
    <row r="716" spans="1:1" s="4" customFormat="1" x14ac:dyDescent="0.25">
      <c r="A716" s="10"/>
    </row>
    <row r="717" spans="1:1" s="4" customFormat="1" x14ac:dyDescent="0.25">
      <c r="A717" s="10"/>
    </row>
    <row r="718" spans="1:1" s="4" customFormat="1" x14ac:dyDescent="0.25">
      <c r="A718" s="10"/>
    </row>
    <row r="719" spans="1:1" s="4" customFormat="1" x14ac:dyDescent="0.25">
      <c r="A719" s="10"/>
    </row>
    <row r="720" spans="1:1" s="4" customFormat="1" x14ac:dyDescent="0.25">
      <c r="A720" s="10"/>
    </row>
    <row r="721" spans="1:7" s="4" customFormat="1" x14ac:dyDescent="0.25">
      <c r="A721" s="10"/>
    </row>
    <row r="722" spans="1:7" s="4" customFormat="1" x14ac:dyDescent="0.25">
      <c r="A722" s="10"/>
    </row>
    <row r="723" spans="1:7" s="4" customFormat="1" x14ac:dyDescent="0.25">
      <c r="A723" s="10"/>
    </row>
    <row r="724" spans="1:7" x14ac:dyDescent="0.25">
      <c r="B724" s="4"/>
      <c r="C724" s="4"/>
      <c r="D724" s="4"/>
      <c r="E724" s="4"/>
      <c r="F724" s="4"/>
      <c r="G724" s="4"/>
    </row>
    <row r="725" spans="1:7" x14ac:dyDescent="0.25">
      <c r="B725" s="4"/>
      <c r="C725" s="4"/>
      <c r="D725" s="4"/>
      <c r="E725" s="4"/>
      <c r="F725" s="4"/>
      <c r="G725" s="4"/>
    </row>
  </sheetData>
  <sheetProtection algorithmName="SHA-512" hashValue="xDWNufamWnoEBGCtjYlwhPbeTzXGBGxt7fmurv++qh155fhgFQ6+kIOSDIhyCyJ5kNhjpwogPdNVd6vOVsqrNQ==" saltValue="1Y2Dj9Rfh8Pn/AA2EEPevQ==" spinCount="100000" sheet="1" objects="1" scenarios="1" formatRows="0"/>
  <mergeCells count="49">
    <mergeCell ref="E152:F152"/>
    <mergeCell ref="C160:F160"/>
    <mergeCell ref="C159:F159"/>
    <mergeCell ref="E155:F155"/>
    <mergeCell ref="E156:F156"/>
    <mergeCell ref="E157:F157"/>
    <mergeCell ref="E153:F153"/>
    <mergeCell ref="E141:F141"/>
    <mergeCell ref="E143:F143"/>
    <mergeCell ref="E144:F144"/>
    <mergeCell ref="C145:F145"/>
    <mergeCell ref="E147:F147"/>
    <mergeCell ref="E148:F148"/>
    <mergeCell ref="C149:F149"/>
    <mergeCell ref="E151:F151"/>
    <mergeCell ref="C19:F19"/>
    <mergeCell ref="C27:F27"/>
    <mergeCell ref="C22:F22"/>
    <mergeCell ref="C23:F23"/>
    <mergeCell ref="C24:F24"/>
    <mergeCell ref="C20:F20"/>
    <mergeCell ref="C21:F21"/>
    <mergeCell ref="C25:F25"/>
    <mergeCell ref="C26:F26"/>
    <mergeCell ref="C77:F77"/>
    <mergeCell ref="E140:F140"/>
    <mergeCell ref="C88:F88"/>
    <mergeCell ref="C84:F84"/>
    <mergeCell ref="C97:F97"/>
    <mergeCell ref="C98:F98"/>
    <mergeCell ref="C87:F87"/>
    <mergeCell ref="C85:F85"/>
    <mergeCell ref="C8:D8"/>
    <mergeCell ref="C48:F48"/>
    <mergeCell ref="C49:F49"/>
    <mergeCell ref="C50:F50"/>
    <mergeCell ref="C16:F16"/>
    <mergeCell ref="C18:F18"/>
    <mergeCell ref="C29:F29"/>
    <mergeCell ref="C30:F30"/>
    <mergeCell ref="C51:F51"/>
    <mergeCell ref="C60:F60"/>
    <mergeCell ref="C70:F70"/>
    <mergeCell ref="C15:F15"/>
    <mergeCell ref="C14:F14"/>
    <mergeCell ref="C17:F17"/>
    <mergeCell ref="C52:F52"/>
    <mergeCell ref="C59:F59"/>
    <mergeCell ref="C78:F78"/>
  </mergeCells>
  <conditionalFormatting sqref="G104:G124 G127:G135">
    <cfRule type="notContainsBlanks" dxfId="248" priority="664" stopIfTrue="1">
      <formula>LEN(TRIM(G104))&gt;0</formula>
    </cfRule>
  </conditionalFormatting>
  <conditionalFormatting sqref="G152">
    <cfRule type="notContainsBlanks" dxfId="247" priority="195" stopIfTrue="1">
      <formula>LEN(TRIM(G152))&gt;0</formula>
    </cfRule>
  </conditionalFormatting>
  <conditionalFormatting sqref="G15:G22 G27">
    <cfRule type="notContainsBlanks" dxfId="246" priority="248" stopIfTrue="1">
      <formula>LEN(TRIM(G15))&gt;0</formula>
    </cfRule>
  </conditionalFormatting>
  <conditionalFormatting sqref="G34:G41 G46">
    <cfRule type="notContainsBlanks" dxfId="245" priority="247" stopIfTrue="1">
      <formula>LEN(TRIM(G34))&gt;0</formula>
    </cfRule>
  </conditionalFormatting>
  <conditionalFormatting sqref="G141">
    <cfRule type="notContainsBlanks" dxfId="244" priority="232" stopIfTrue="1">
      <formula>LEN(TRIM(G141))&gt;0</formula>
    </cfRule>
  </conditionalFormatting>
  <conditionalFormatting sqref="G156:G157">
    <cfRule type="notContainsBlanks" dxfId="243" priority="222" stopIfTrue="1">
      <formula>LEN(TRIM(G156))&gt;0</formula>
    </cfRule>
  </conditionalFormatting>
  <conditionalFormatting sqref="G30">
    <cfRule type="notContainsBlanks" dxfId="242" priority="216" stopIfTrue="1">
      <formula>LEN(TRIM(G30))&gt;0</formula>
    </cfRule>
  </conditionalFormatting>
  <conditionalFormatting sqref="G56:G57">
    <cfRule type="notContainsBlanks" dxfId="241" priority="215" stopIfTrue="1">
      <formula>LEN(TRIM(G56))&gt;0</formula>
    </cfRule>
  </conditionalFormatting>
  <conditionalFormatting sqref="G64:G68">
    <cfRule type="notContainsBlanks" dxfId="240" priority="213" stopIfTrue="1">
      <formula>LEN(TRIM(G64))&gt;0</formula>
    </cfRule>
  </conditionalFormatting>
  <conditionalFormatting sqref="G73:G75">
    <cfRule type="notContainsBlanks" dxfId="239" priority="212" stopIfTrue="1">
      <formula>LEN(TRIM(G73))&gt;0</formula>
    </cfRule>
  </conditionalFormatting>
  <conditionalFormatting sqref="G144">
    <cfRule type="notContainsBlanks" dxfId="238" priority="200" stopIfTrue="1">
      <formula>LEN(TRIM(G144))&gt;0</formula>
    </cfRule>
  </conditionalFormatting>
  <conditionalFormatting sqref="G148">
    <cfRule type="notContainsBlanks" dxfId="237" priority="197" stopIfTrue="1">
      <formula>LEN(TRIM(G148))&gt;0</formula>
    </cfRule>
  </conditionalFormatting>
  <conditionalFormatting sqref="G153">
    <cfRule type="notContainsBlanks" dxfId="236" priority="194" stopIfTrue="1">
      <formula>LEN(TRIM(G153))&gt;0</formula>
    </cfRule>
  </conditionalFormatting>
  <conditionalFormatting sqref="G43:G45">
    <cfRule type="notContainsBlanks" dxfId="235" priority="104" stopIfTrue="1">
      <formula>LEN(TRIM(G43))&gt;0</formula>
    </cfRule>
  </conditionalFormatting>
  <conditionalFormatting sqref="G42">
    <cfRule type="notContainsBlanks" dxfId="234" priority="103" stopIfTrue="1">
      <formula>LEN(TRIM(G42))&gt;0</formula>
    </cfRule>
  </conditionalFormatting>
  <conditionalFormatting sqref="G49">
    <cfRule type="notContainsBlanks" dxfId="233" priority="100" stopIfTrue="1">
      <formula>LEN(TRIM(G49))&gt;0</formula>
    </cfRule>
  </conditionalFormatting>
  <conditionalFormatting sqref="G83">
    <cfRule type="notContainsBlanks" dxfId="232" priority="97" stopIfTrue="1">
      <formula>LEN(TRIM(G83))&gt;0</formula>
    </cfRule>
  </conditionalFormatting>
  <conditionalFormatting sqref="G85:G86">
    <cfRule type="notContainsBlanks" dxfId="231" priority="94" stopIfTrue="1">
      <formula>LEN(TRIM(G85))&gt;0</formula>
    </cfRule>
  </conditionalFormatting>
  <conditionalFormatting sqref="G50">
    <cfRule type="notContainsBlanks" dxfId="230" priority="98" stopIfTrue="1">
      <formula>LEN(TRIM(G50))&gt;0</formula>
    </cfRule>
  </conditionalFormatting>
  <conditionalFormatting sqref="G71">
    <cfRule type="notContainsBlanks" dxfId="229" priority="91" stopIfTrue="1">
      <formula>LEN(TRIM(G71))&gt;0</formula>
    </cfRule>
  </conditionalFormatting>
  <conditionalFormatting sqref="G89">
    <cfRule type="notContainsBlanks" dxfId="228" priority="92" stopIfTrue="1">
      <formula>LEN(TRIM(G89))&gt;0</formula>
    </cfRule>
  </conditionalFormatting>
  <conditionalFormatting sqref="G88">
    <cfRule type="notContainsBlanks" dxfId="227" priority="90" stopIfTrue="1">
      <formula>LEN(TRIM(G88))&gt;0</formula>
    </cfRule>
  </conditionalFormatting>
  <conditionalFormatting sqref="G160">
    <cfRule type="notContainsBlanks" dxfId="226" priority="85" stopIfTrue="1">
      <formula>LEN(TRIM(G160))&gt;0</formula>
    </cfRule>
  </conditionalFormatting>
  <conditionalFormatting sqref="G23">
    <cfRule type="notContainsBlanks" dxfId="225" priority="84" stopIfTrue="1">
      <formula>LEN(TRIM(G23))&gt;0</formula>
    </cfRule>
  </conditionalFormatting>
  <conditionalFormatting sqref="G24:G26">
    <cfRule type="notContainsBlanks" dxfId="224" priority="83" stopIfTrue="1">
      <formula>LEN(TRIM(G24))&gt;0</formula>
    </cfRule>
  </conditionalFormatting>
  <conditionalFormatting sqref="G52">
    <cfRule type="notContainsBlanks" dxfId="223" priority="82" stopIfTrue="1">
      <formula>LEN(TRIM(G52))&gt;0</formula>
    </cfRule>
  </conditionalFormatting>
  <conditionalFormatting sqref="G60">
    <cfRule type="notContainsBlanks" dxfId="222" priority="81" stopIfTrue="1">
      <formula>LEN(TRIM(G60))&gt;0</formula>
    </cfRule>
  </conditionalFormatting>
  <conditionalFormatting sqref="G70">
    <cfRule type="notContainsBlanks" dxfId="221" priority="23" stopIfTrue="1">
      <formula>LEN(TRIM(G70))&gt;0</formula>
    </cfRule>
  </conditionalFormatting>
  <conditionalFormatting sqref="G145">
    <cfRule type="notContainsBlanks" dxfId="220" priority="22" stopIfTrue="1">
      <formula>LEN(TRIM(G145))&gt;0</formula>
    </cfRule>
  </conditionalFormatting>
  <conditionalFormatting sqref="G149">
    <cfRule type="notContainsBlanks" dxfId="219" priority="21" stopIfTrue="1">
      <formula>LEN(TRIM(G149))&gt;0</formula>
    </cfRule>
  </conditionalFormatting>
  <conditionalFormatting sqref="G125:G126">
    <cfRule type="notContainsBlanks" dxfId="218" priority="20" stopIfTrue="1">
      <formula>LEN(TRIM(G125))&gt;0</formula>
    </cfRule>
  </conditionalFormatting>
  <conditionalFormatting sqref="G92:G96">
    <cfRule type="notContainsBlanks" dxfId="217" priority="19" stopIfTrue="1">
      <formula>LEN(TRIM(G92))&gt;0</formula>
    </cfRule>
  </conditionalFormatting>
  <conditionalFormatting sqref="G99">
    <cfRule type="notContainsBlanks" dxfId="216" priority="14" stopIfTrue="1">
      <formula>LEN(TRIM(G99))&gt;0</formula>
    </cfRule>
  </conditionalFormatting>
  <conditionalFormatting sqref="G97">
    <cfRule type="notContainsBlanks" dxfId="215" priority="18" stopIfTrue="1">
      <formula>LEN(TRIM(G97))&gt;0</formula>
    </cfRule>
  </conditionalFormatting>
  <conditionalFormatting sqref="G98">
    <cfRule type="notContainsBlanks" dxfId="214" priority="15" stopIfTrue="1">
      <formula>LEN(TRIM(G98))&gt;0</formula>
    </cfRule>
  </conditionalFormatting>
  <conditionalFormatting sqref="G100">
    <cfRule type="notContainsBlanks" dxfId="213" priority="13" stopIfTrue="1">
      <formula>LEN(TRIM(G100))&gt;0</formula>
    </cfRule>
  </conditionalFormatting>
  <conditionalFormatting sqref="G136">
    <cfRule type="notContainsBlanks" dxfId="212" priority="11" stopIfTrue="1">
      <formula>LEN(TRIM(G136))&gt;0</formula>
    </cfRule>
  </conditionalFormatting>
  <conditionalFormatting sqref="G137">
    <cfRule type="notContainsBlanks" dxfId="211" priority="10" stopIfTrue="1">
      <formula>LEN(TRIM(G137))&gt;0</formula>
    </cfRule>
  </conditionalFormatting>
  <conditionalFormatting sqref="G138">
    <cfRule type="notContainsBlanks" dxfId="210" priority="9" stopIfTrue="1">
      <formula>LEN(TRIM(G138))&gt;0</formula>
    </cfRule>
  </conditionalFormatting>
  <conditionalFormatting sqref="G78">
    <cfRule type="notContainsBlanks" dxfId="209" priority="1" stopIfTrue="1">
      <formula>LEN(TRIM(G78))&gt;0</formula>
    </cfRule>
  </conditionalFormatting>
  <dataValidations count="7">
    <dataValidation type="whole" operator="greaterThanOrEqual" allowBlank="1" showInputMessage="1" showErrorMessage="1" errorTitle="Fout bij invoer!" error="Vul een getal groter of gelijk aan 0 in." sqref="H80:H81 E80:F81 C53 E53:F53 H55:H58 H63:H68 H72:H75 H33:H47 H84 H90" xr:uid="{00000000-0002-0000-0200-000000000000}">
      <formula1>0</formula1>
    </dataValidation>
    <dataValidation type="whole" operator="greaterThanOrEqual" allowBlank="1" showInputMessage="1" showErrorMessage="1" error="Voer een getal groter dan of gelijk 0 in" sqref="E56:F57 E148:F148 E152:F153 E156:F157 E73:F75 E34:F46 D64:F68 E141:F141 E144:F144" xr:uid="{00000000-0002-0000-0200-000001000000}">
      <formula1>0</formula1>
    </dataValidation>
    <dataValidation showInputMessage="1" sqref="C89:F89 C86:F86" xr:uid="{00000000-0002-0000-0200-000002000000}"/>
    <dataValidation type="whole" operator="greaterThanOrEqual" allowBlank="1" showInputMessage="1" showErrorMessage="1" error="Vul een getal groter dan of gelijk aan 0 in" sqref="F99 E91:E96 F101 E100:E101" xr:uid="{00000000-0002-0000-0200-000004000000}">
      <formula1>0</formula1>
    </dataValidation>
    <dataValidation type="whole" operator="greaterThanOrEqual" showInputMessage="1" showErrorMessage="1" error="Vul een getal in groter dan of gelijk aan 0" sqref="C85:F85 C88:F88" xr:uid="{00000000-0002-0000-0200-000005000000}">
      <formula1>0</formula1>
    </dataValidation>
    <dataValidation type="whole" operator="greaterThanOrEqual" allowBlank="1" showInputMessage="1" showErrorMessage="1" error="Vul een getal in groter dan of gelijk aan 0" sqref="E104:F138" xr:uid="{00000000-0002-0000-0200-000006000000}">
      <formula1>0</formula1>
    </dataValidation>
    <dataValidation operator="greaterThanOrEqual" allowBlank="1" showInputMessage="1" showErrorMessage="1" error="selecteer een van de antwoord-opties" sqref="C99" xr:uid="{00000000-0002-0000-0200-000007000000}"/>
  </dataValidations>
  <pageMargins left="0.39370078740157483" right="0.39370078740157483" top="0.39370078740157483" bottom="0.39370078740157483" header="0.19685039370078741" footer="0.19685039370078741"/>
  <pageSetup paperSize="9" scale="61"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error="Maak een keuze uit het drop-down menu_x000a_" xr:uid="{00000000-0002-0000-0200-000008000000}">
          <x14:formula1>
            <xm:f>INH_Lists!$B$4:$D$4</xm:f>
          </x14:formula1>
          <xm:sqref>C60:F60</xm:sqref>
        </x14:dataValidation>
        <x14:dataValidation type="list" allowBlank="1" showInputMessage="1" xr:uid="{00000000-0002-0000-0200-000009000000}">
          <x14:formula1>
            <xm:f>INH_Lists!$B$3:$C$3</xm:f>
          </x14:formula1>
          <xm:sqref>C30:F30 C50:F50 C70:F70 C78:F78</xm:sqref>
        </x14:dataValidation>
        <x14:dataValidation type="list" showInputMessage="1" xr:uid="{00000000-0002-0000-0200-00000A000000}">
          <x14:formula1>
            <xm:f>INH_Lists!$B$3:$C$3</xm:f>
          </x14:formula1>
          <xm:sqref>C97:F97 C149:F149 C145:F145 C160:F160</xm:sqref>
        </x14:dataValidation>
        <x14:dataValidation type="list" allowBlank="1" showInputMessage="1" showErrorMessage="1" error="Selecteer een antwoord in het drop-down menu" xr:uid="{00000000-0002-0000-0200-00000B000000}">
          <x14:formula1>
            <xm:f>INH_Lists!$B$4:$D$4</xm:f>
          </x14:formula1>
          <xm:sqref>C15:F27</xm:sqref>
        </x14:dataValidation>
        <x14:dataValidation type="list" allowBlank="1" showInputMessage="1" showErrorMessage="1" error="Maak een keuze uit het drop-down menu" xr:uid="{00000000-0002-0000-0200-00000C000000}">
          <x14:formula1>
            <xm:f>INH_Lists!$B$4:$D$4</xm:f>
          </x14:formula1>
          <xm:sqref>C52:F52 C49:F49</xm:sqref>
        </x14:dataValidation>
        <x14:dataValidation type="list" operator="greaterThanOrEqual" allowBlank="1" showInputMessage="1" showErrorMessage="1" error="selecteer een van de antwoord-opties" xr:uid="{00000000-0002-0000-0200-00000D000000}">
          <x14:formula1>
            <xm:f>INH_Lists!$B$5:$E$5</xm:f>
          </x14:formula1>
          <xm:sqref>D104:D138</xm:sqref>
        </x14:dataValidation>
        <x14:dataValidation type="list" operator="greaterThanOrEqual" allowBlank="1" showInputMessage="1" showErrorMessage="1" error="selecteer een van de antwoord-opties" xr:uid="{00000000-0002-0000-0200-00000E000000}">
          <x14:formula1>
            <xm:f>INH_Lists!$B$4:$D$4</xm:f>
          </x14:formula1>
          <xm:sqref>F92:F96 F100</xm:sqref>
        </x14:dataValidation>
        <x14:dataValidation type="list" operator="greaterThanOrEqual" allowBlank="1" showInputMessage="1" showErrorMessage="1" error="selecteer een van de antwoord-opties" xr:uid="{00000000-0002-0000-0200-00000F000000}">
          <x14:formula1>
            <xm:f>INH_Lists!$B$9:$F$9</xm:f>
          </x14:formula1>
          <xm:sqref>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C11A-B512-40A5-B10E-1B23B8A61EE6}">
  <sheetPr>
    <pageSetUpPr fitToPage="1"/>
  </sheetPr>
  <dimension ref="A1:BE984"/>
  <sheetViews>
    <sheetView showGridLines="0" showRuler="0" showWhiteSpace="0" topLeftCell="A6" zoomScaleNormal="100" workbookViewId="0">
      <selection activeCell="C16" sqref="C16:F16"/>
    </sheetView>
  </sheetViews>
  <sheetFormatPr defaultColWidth="0.54296875" defaultRowHeight="13.5" x14ac:dyDescent="0.25"/>
  <cols>
    <col min="1" max="1" width="8.81640625" style="74" customWidth="1"/>
    <col min="2" max="2" width="83.1796875" style="75" customWidth="1"/>
    <col min="3" max="6" width="15" style="175" customWidth="1"/>
    <col min="7" max="7" width="49.453125" style="75" bestFit="1" customWidth="1"/>
    <col min="8" max="8" width="13.7265625" style="73" customWidth="1"/>
    <col min="9" max="9" width="97.81640625" style="129" customWidth="1"/>
    <col min="10" max="46" width="12.7265625" style="130" customWidth="1"/>
    <col min="47" max="50" width="12.7265625" style="73" customWidth="1"/>
    <col min="51" max="404" width="12.7265625" style="75" customWidth="1"/>
    <col min="405" max="16384" width="0.54296875" style="75"/>
  </cols>
  <sheetData>
    <row r="1" spans="1:46" s="73" customFormat="1" x14ac:dyDescent="0.25">
      <c r="A1" s="74"/>
      <c r="C1" s="128"/>
      <c r="D1" s="128"/>
      <c r="E1" s="128"/>
      <c r="F1" s="128"/>
      <c r="I1" s="129"/>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row>
    <row r="2" spans="1:46" s="73" customFormat="1" x14ac:dyDescent="0.25">
      <c r="A2" s="74"/>
      <c r="C2" s="128"/>
      <c r="D2" s="128"/>
      <c r="E2" s="128"/>
      <c r="F2" s="128"/>
      <c r="I2" s="129"/>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row>
    <row r="3" spans="1:46" s="73" customFormat="1" x14ac:dyDescent="0.25">
      <c r="A3" s="74"/>
      <c r="C3" s="128"/>
      <c r="D3" s="128"/>
      <c r="E3" s="128"/>
      <c r="F3" s="128"/>
      <c r="I3" s="129"/>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row>
    <row r="4" spans="1:46" s="73" customFormat="1" x14ac:dyDescent="0.25">
      <c r="A4" s="74"/>
      <c r="C4" s="128"/>
      <c r="D4" s="128"/>
      <c r="E4" s="128"/>
      <c r="F4" s="128"/>
      <c r="I4" s="129"/>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row>
    <row r="5" spans="1:46" s="73" customFormat="1" x14ac:dyDescent="0.25">
      <c r="A5" s="74"/>
      <c r="C5" s="128"/>
      <c r="D5" s="128"/>
      <c r="E5" s="128"/>
      <c r="F5" s="128"/>
      <c r="I5" s="129"/>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row>
    <row r="6" spans="1:46" s="73" customFormat="1" x14ac:dyDescent="0.25">
      <c r="A6" s="74"/>
      <c r="C6" s="128"/>
      <c r="D6" s="128"/>
      <c r="E6" s="128"/>
      <c r="F6" s="128"/>
      <c r="I6" s="129"/>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row>
    <row r="7" spans="1:46" s="73" customFormat="1" x14ac:dyDescent="0.25">
      <c r="A7" s="74"/>
      <c r="B7" s="76" t="s">
        <v>785</v>
      </c>
      <c r="C7" s="128"/>
      <c r="D7" s="128"/>
      <c r="E7" s="128"/>
      <c r="F7" s="128"/>
      <c r="I7" s="129"/>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row>
    <row r="8" spans="1:46" s="73" customFormat="1" x14ac:dyDescent="0.25">
      <c r="A8" s="74"/>
      <c r="B8" s="77"/>
      <c r="C8" s="235"/>
      <c r="D8" s="236"/>
      <c r="E8" s="131"/>
      <c r="F8" s="131"/>
      <c r="I8" s="132"/>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46" s="73" customFormat="1" x14ac:dyDescent="0.25">
      <c r="A9" s="74"/>
      <c r="B9" s="76"/>
      <c r="C9" s="128"/>
      <c r="D9" s="128"/>
      <c r="E9" s="128"/>
      <c r="F9" s="128"/>
      <c r="I9" s="129"/>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row>
    <row r="10" spans="1:46" s="73" customFormat="1" ht="24" customHeight="1" x14ac:dyDescent="0.25">
      <c r="A10" s="74"/>
      <c r="B10" s="237" t="s">
        <v>786</v>
      </c>
      <c r="C10" s="237"/>
      <c r="D10" s="237"/>
      <c r="E10" s="237"/>
      <c r="F10" s="237"/>
      <c r="G10" s="237"/>
      <c r="I10" s="129"/>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row>
    <row r="11" spans="1:46" s="73" customFormat="1" x14ac:dyDescent="0.25">
      <c r="A11" s="74"/>
      <c r="B11" s="133"/>
      <c r="C11" s="134"/>
      <c r="D11" s="128"/>
      <c r="E11" s="128"/>
      <c r="F11" s="128"/>
      <c r="I11" s="129"/>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row>
    <row r="12" spans="1:46" s="73" customFormat="1" x14ac:dyDescent="0.25">
      <c r="A12" s="74"/>
      <c r="B12" s="78" t="s">
        <v>787</v>
      </c>
      <c r="C12" s="128"/>
      <c r="D12" s="128"/>
      <c r="E12" s="128"/>
      <c r="F12" s="128"/>
      <c r="I12" s="129"/>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row>
    <row r="13" spans="1:46" s="73" customFormat="1" x14ac:dyDescent="0.25">
      <c r="A13" s="74"/>
      <c r="B13" s="78"/>
      <c r="C13" s="128"/>
      <c r="D13" s="128"/>
      <c r="E13" s="128"/>
      <c r="F13" s="128"/>
      <c r="I13" s="129"/>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row>
    <row r="14" spans="1:46" s="73" customFormat="1" x14ac:dyDescent="0.25">
      <c r="A14" s="11"/>
      <c r="B14" s="135" t="s">
        <v>788</v>
      </c>
      <c r="C14" s="22"/>
      <c r="D14" s="22"/>
      <c r="E14" s="22"/>
      <c r="F14" s="22"/>
      <c r="G14" s="11"/>
      <c r="H14" s="11"/>
      <c r="I14" s="129"/>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row>
    <row r="15" spans="1:46" s="73" customFormat="1" x14ac:dyDescent="0.25">
      <c r="A15" s="11"/>
      <c r="B15" s="11"/>
      <c r="C15" s="216" t="s">
        <v>0</v>
      </c>
      <c r="D15" s="216"/>
      <c r="E15" s="216"/>
      <c r="F15" s="216"/>
      <c r="G15" s="136" t="s">
        <v>1</v>
      </c>
      <c r="I15" s="129"/>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row>
    <row r="16" spans="1:46" s="73" customFormat="1" x14ac:dyDescent="0.25">
      <c r="A16" s="11" t="s">
        <v>789</v>
      </c>
      <c r="B16" s="3" t="s">
        <v>790</v>
      </c>
      <c r="C16" s="200" t="s">
        <v>2</v>
      </c>
      <c r="D16" s="201"/>
      <c r="E16" s="201"/>
      <c r="F16" s="202"/>
      <c r="G16" s="25" t="str">
        <f>IF(OR(C16=MIT_controle!$B$8,ISBLANK(C16)),MIT_controle!$A$8,"")</f>
        <v>Maak een keuze uit het drop-down menu</v>
      </c>
      <c r="I16" s="129"/>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row>
    <row r="17" spans="1:46" s="73" customFormat="1" x14ac:dyDescent="0.25">
      <c r="A17" s="11"/>
      <c r="B17" s="11"/>
      <c r="C17" s="128"/>
      <c r="D17" s="128"/>
      <c r="E17" s="128"/>
      <c r="F17" s="128"/>
      <c r="G17" s="136"/>
      <c r="I17" s="129"/>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row>
    <row r="18" spans="1:46" s="73" customFormat="1" x14ac:dyDescent="0.25">
      <c r="A18" s="11" t="s">
        <v>791</v>
      </c>
      <c r="B18" s="3" t="s">
        <v>1771</v>
      </c>
      <c r="C18" s="216" t="s">
        <v>792</v>
      </c>
      <c r="D18" s="216"/>
      <c r="E18" s="216"/>
      <c r="F18" s="216"/>
      <c r="G18" s="136" t="s">
        <v>1</v>
      </c>
      <c r="H18" s="11"/>
      <c r="I18" s="129"/>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row>
    <row r="19" spans="1:46" s="73" customFormat="1" ht="20" x14ac:dyDescent="0.25">
      <c r="A19" s="11" t="s">
        <v>793</v>
      </c>
      <c r="B19" s="3" t="s">
        <v>794</v>
      </c>
      <c r="C19" s="230"/>
      <c r="D19" s="231"/>
      <c r="E19" s="231"/>
      <c r="F19" s="232"/>
      <c r="G19" s="25" t="str">
        <f>IF(ISBLANK(C19),MIT_controle!$A$20,"")</f>
        <v>Voer een datum in (maand/ jaar of maand-jaar)</v>
      </c>
      <c r="I19" s="129"/>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row>
    <row r="20" spans="1:46" customFormat="1" ht="14.5" x14ac:dyDescent="0.35">
      <c r="A20" s="137"/>
      <c r="B20" s="3" t="s">
        <v>1772</v>
      </c>
      <c r="C20" s="216" t="s">
        <v>0</v>
      </c>
      <c r="D20" s="216"/>
      <c r="E20" s="216"/>
      <c r="F20" s="216"/>
    </row>
    <row r="21" spans="1:46" s="73" customFormat="1" ht="20" x14ac:dyDescent="0.25">
      <c r="A21" s="11" t="s">
        <v>795</v>
      </c>
      <c r="B21" s="14" t="s">
        <v>796</v>
      </c>
      <c r="C21" s="200" t="s">
        <v>2</v>
      </c>
      <c r="D21" s="201"/>
      <c r="E21" s="201"/>
      <c r="F21" s="202"/>
      <c r="G21" s="25" t="str">
        <f>IF(OR(C21=MIT_controle!$B$8,ISBLANK(C21)),MIT_controle!$A$8,IF(AND($C$16="Ja",$C$21="N.v.t."),MIT_controle!$A$24,""))</f>
        <v>Maak een keuze uit het drop-down menu</v>
      </c>
      <c r="H21" s="138"/>
    </row>
    <row r="22" spans="1:46" s="73" customFormat="1" ht="20" x14ac:dyDescent="0.25">
      <c r="A22" s="11" t="s">
        <v>797</v>
      </c>
      <c r="B22" s="14" t="s">
        <v>798</v>
      </c>
      <c r="C22" s="200" t="s">
        <v>2</v>
      </c>
      <c r="D22" s="201"/>
      <c r="E22" s="201"/>
      <c r="F22" s="202"/>
      <c r="G22" s="25" t="str">
        <f>IF(OR(C22=MIT_controle!$B$8,ISBLANK(C22)),MIT_controle!$A$8,IF(AND($C$16="Ja",$C$22="N.v.t."),MIT_controle!$A$24,""))</f>
        <v>Maak een keuze uit het drop-down menu</v>
      </c>
      <c r="H22" s="138"/>
    </row>
    <row r="23" spans="1:46" s="73" customFormat="1" ht="20" x14ac:dyDescent="0.25">
      <c r="A23" s="11" t="s">
        <v>799</v>
      </c>
      <c r="B23" s="14" t="s">
        <v>800</v>
      </c>
      <c r="C23" s="200" t="s">
        <v>2</v>
      </c>
      <c r="D23" s="201"/>
      <c r="E23" s="201"/>
      <c r="F23" s="202"/>
      <c r="G23" s="25" t="str">
        <f>IF(OR(C23=MIT_controle!$B$8,ISBLANK(C23)),MIT_controle!$A$8,IF(AND($C$16="Ja",$C$23="N.v.t."),MIT_controle!$A$24,""))</f>
        <v>Maak een keuze uit het drop-down menu</v>
      </c>
      <c r="H23" s="138"/>
    </row>
    <row r="24" spans="1:46" s="73" customFormat="1" ht="20" x14ac:dyDescent="0.25">
      <c r="A24" s="11" t="s">
        <v>801</v>
      </c>
      <c r="B24" s="14" t="s">
        <v>802</v>
      </c>
      <c r="C24" s="200" t="s">
        <v>40</v>
      </c>
      <c r="D24" s="201"/>
      <c r="E24" s="201"/>
      <c r="F24" s="202"/>
      <c r="G24" s="25" t="str">
        <f>IF(OR(C24=MIT_controle!$B$16,ISBLANK(C24)),MIT_controle!$A$16,"")</f>
        <v>Geef een toelichting of kies "n.v.t."</v>
      </c>
      <c r="H24" s="138"/>
    </row>
    <row r="25" spans="1:46" s="73" customFormat="1" x14ac:dyDescent="0.25">
      <c r="A25" s="11"/>
      <c r="B25" s="11"/>
      <c r="C25" s="22"/>
      <c r="D25" s="22"/>
      <c r="E25" s="22"/>
      <c r="F25" s="22"/>
      <c r="G25" s="11"/>
      <c r="H25" s="138"/>
    </row>
    <row r="26" spans="1:46" s="73" customFormat="1" x14ac:dyDescent="0.25">
      <c r="A26" s="11"/>
      <c r="B26" s="11"/>
      <c r="C26" s="216" t="s">
        <v>0</v>
      </c>
      <c r="D26" s="216"/>
      <c r="E26" s="216"/>
      <c r="F26" s="216"/>
      <c r="G26" s="136" t="s">
        <v>1</v>
      </c>
      <c r="I26" s="129"/>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row>
    <row r="27" spans="1:46" s="73" customFormat="1" x14ac:dyDescent="0.25">
      <c r="A27" s="11" t="s">
        <v>803</v>
      </c>
      <c r="B27" s="3" t="s">
        <v>804</v>
      </c>
      <c r="C27" s="200" t="s">
        <v>2</v>
      </c>
      <c r="D27" s="201"/>
      <c r="E27" s="201"/>
      <c r="F27" s="202"/>
      <c r="G27" s="25" t="str">
        <f>IF(OR(C27=MIT_controle!$B$8,ISBLANK(C27)),MIT_controle!$A$8,"")</f>
        <v>Maak een keuze uit het drop-down menu</v>
      </c>
      <c r="H27" s="11"/>
      <c r="I27" s="129"/>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row>
    <row r="28" spans="1:46" s="73" customFormat="1" x14ac:dyDescent="0.25">
      <c r="A28" s="11" t="s">
        <v>805</v>
      </c>
      <c r="B28" s="3" t="s">
        <v>806</v>
      </c>
      <c r="C28" s="200" t="s">
        <v>40</v>
      </c>
      <c r="D28" s="201"/>
      <c r="E28" s="201"/>
      <c r="F28" s="202"/>
      <c r="G28" s="25" t="str">
        <f>IF(OR(C28=MIT_controle!$B$16,ISBLANK(C28)),MIT_controle!$A$16,"")</f>
        <v>Geef een toelichting of kies "n.v.t."</v>
      </c>
      <c r="H28" s="11"/>
      <c r="I28" s="129"/>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46" s="73" customFormat="1" x14ac:dyDescent="0.25">
      <c r="A29" s="11"/>
      <c r="B29" s="11"/>
      <c r="C29" s="22"/>
      <c r="D29" s="22"/>
      <c r="E29" s="22"/>
      <c r="F29" s="22"/>
      <c r="G29" s="11"/>
      <c r="H29" s="11"/>
      <c r="I29" s="129"/>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row>
    <row r="30" spans="1:46" s="73" customFormat="1" x14ac:dyDescent="0.25">
      <c r="A30" s="11"/>
      <c r="B30" s="11"/>
      <c r="C30" s="22"/>
      <c r="D30" s="22"/>
      <c r="E30" s="139" t="s">
        <v>807</v>
      </c>
      <c r="F30" s="139" t="s">
        <v>808</v>
      </c>
      <c r="G30" s="11"/>
      <c r="H30" s="11"/>
      <c r="I30" s="129"/>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row>
    <row r="31" spans="1:46" s="73" customFormat="1" ht="30" x14ac:dyDescent="0.25">
      <c r="A31" s="11" t="s">
        <v>809</v>
      </c>
      <c r="B31" s="3" t="s">
        <v>810</v>
      </c>
      <c r="C31" s="22"/>
      <c r="D31" s="22"/>
      <c r="E31" s="109" t="s">
        <v>811</v>
      </c>
      <c r="F31" s="109" t="s">
        <v>812</v>
      </c>
      <c r="G31" s="136" t="s">
        <v>1</v>
      </c>
      <c r="H31" s="11"/>
      <c r="I31" s="129"/>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row>
    <row r="32" spans="1:46" s="73" customFormat="1" x14ac:dyDescent="0.25">
      <c r="A32" s="11" t="s">
        <v>813</v>
      </c>
      <c r="B32" s="14" t="s">
        <v>75</v>
      </c>
      <c r="C32" s="79"/>
      <c r="D32" s="128"/>
      <c r="E32" s="140"/>
      <c r="F32" s="141"/>
      <c r="G32" s="25" t="str">
        <f>IF(OR(ISBLANK(E32),ISBLANK(F32)),MIT_controle!$A$17,"")</f>
        <v>Maak een keuze, en voer een aantal (of 0) in</v>
      </c>
      <c r="I32" s="129"/>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row>
    <row r="33" spans="1:46" s="73" customFormat="1" x14ac:dyDescent="0.25">
      <c r="A33" s="11" t="s">
        <v>814</v>
      </c>
      <c r="B33" s="14" t="s">
        <v>815</v>
      </c>
      <c r="C33" s="79"/>
      <c r="D33" s="128"/>
      <c r="E33" s="140"/>
      <c r="F33" s="141"/>
      <c r="G33" s="25" t="str">
        <f>IF(OR(ISBLANK(E33),ISBLANK(F33)),MIT_controle!$A$17,"")</f>
        <v>Maak een keuze, en voer een aantal (of 0) in</v>
      </c>
      <c r="I33" s="129"/>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row>
    <row r="34" spans="1:46" s="73" customFormat="1" x14ac:dyDescent="0.25">
      <c r="A34" s="11" t="s">
        <v>816</v>
      </c>
      <c r="B34" s="14" t="s">
        <v>817</v>
      </c>
      <c r="C34" s="79"/>
      <c r="D34" s="128"/>
      <c r="E34" s="140"/>
      <c r="F34" s="141"/>
      <c r="G34" s="25" t="str">
        <f>IF(OR(ISBLANK(E34),ISBLANK(F34)),MIT_controle!$A$17,"")</f>
        <v>Maak een keuze, en voer een aantal (of 0) in</v>
      </c>
      <c r="I34" s="129"/>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row>
    <row r="35" spans="1:46" s="73" customFormat="1" x14ac:dyDescent="0.25">
      <c r="A35" s="11" t="s">
        <v>818</v>
      </c>
      <c r="B35" s="14" t="s">
        <v>819</v>
      </c>
      <c r="C35" s="79"/>
      <c r="D35" s="128"/>
      <c r="E35" s="140"/>
      <c r="F35" s="141"/>
      <c r="G35" s="25" t="str">
        <f>IF(OR(ISBLANK(E35),ISBLANK(F35)),MIT_controle!$A$17,"")</f>
        <v>Maak een keuze, en voer een aantal (of 0) in</v>
      </c>
      <c r="I35" s="129"/>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row>
    <row r="36" spans="1:46" s="73" customFormat="1" x14ac:dyDescent="0.25">
      <c r="A36" s="11" t="s">
        <v>820</v>
      </c>
      <c r="B36" s="14" t="s">
        <v>821</v>
      </c>
      <c r="C36" s="79"/>
      <c r="D36" s="128"/>
      <c r="E36" s="140"/>
      <c r="F36" s="141"/>
      <c r="G36" s="25" t="str">
        <f>IF(OR(ISBLANK(E36),ISBLANK(F36)),MIT_controle!$A$17,"")</f>
        <v>Maak een keuze, en voer een aantal (of 0) in</v>
      </c>
      <c r="I36" s="129"/>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row>
    <row r="37" spans="1:46" s="73" customFormat="1" x14ac:dyDescent="0.25">
      <c r="A37" s="11" t="s">
        <v>822</v>
      </c>
      <c r="B37" s="14" t="s">
        <v>823</v>
      </c>
      <c r="C37" s="79"/>
      <c r="D37" s="128"/>
      <c r="E37" s="140"/>
      <c r="F37" s="141"/>
      <c r="G37" s="25" t="str">
        <f>IF(OR(ISBLANK(E37),ISBLANK(F37)),MIT_controle!$A$17,"")</f>
        <v>Maak een keuze, en voer een aantal (of 0) in</v>
      </c>
      <c r="I37" s="129"/>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row>
    <row r="38" spans="1:46" s="73" customFormat="1" x14ac:dyDescent="0.25">
      <c r="A38" s="11" t="s">
        <v>824</v>
      </c>
      <c r="B38" s="14" t="s">
        <v>825</v>
      </c>
      <c r="C38" s="79"/>
      <c r="D38" s="128"/>
      <c r="E38" s="140"/>
      <c r="F38" s="141"/>
      <c r="G38" s="25" t="str">
        <f>IF(OR(ISBLANK(E38),ISBLANK(F38)),MIT_controle!$A$17,"")</f>
        <v>Maak een keuze, en voer een aantal (of 0) in</v>
      </c>
      <c r="I38" s="129"/>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row>
    <row r="39" spans="1:46" s="73" customFormat="1" x14ac:dyDescent="0.25">
      <c r="A39" s="11" t="s">
        <v>826</v>
      </c>
      <c r="B39" s="14" t="s">
        <v>827</v>
      </c>
      <c r="C39" s="79"/>
      <c r="D39" s="128"/>
      <c r="E39" s="140"/>
      <c r="F39" s="141"/>
      <c r="G39" s="25" t="str">
        <f>IF(OR(ISBLANK(E39),ISBLANK(F39)),MIT_controle!$A$17,"")</f>
        <v>Maak een keuze, en voer een aantal (of 0) in</v>
      </c>
      <c r="I39" s="129"/>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row>
    <row r="40" spans="1:46" s="73" customFormat="1" x14ac:dyDescent="0.25">
      <c r="A40" s="11" t="s">
        <v>828</v>
      </c>
      <c r="B40" s="14" t="s">
        <v>829</v>
      </c>
      <c r="C40" s="79"/>
      <c r="D40" s="128"/>
      <c r="E40" s="140"/>
      <c r="F40" s="141"/>
      <c r="G40" s="25" t="str">
        <f>IF(OR(ISBLANK(E40),ISBLANK(F40)),MIT_controle!$A$17,"")</f>
        <v>Maak een keuze, en voer een aantal (of 0) in</v>
      </c>
      <c r="I40" s="129"/>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row>
    <row r="41" spans="1:46" s="73" customFormat="1" x14ac:dyDescent="0.25">
      <c r="A41" s="11" t="s">
        <v>830</v>
      </c>
      <c r="B41" s="14" t="s">
        <v>831</v>
      </c>
      <c r="C41" s="79"/>
      <c r="D41" s="128"/>
      <c r="E41" s="140"/>
      <c r="F41" s="141"/>
      <c r="G41" s="25" t="str">
        <f>IF(OR(ISBLANK(E41),ISBLANK(F41)),MIT_controle!$A$17,"")</f>
        <v>Maak een keuze, en voer een aantal (of 0) in</v>
      </c>
      <c r="I41" s="129"/>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row>
    <row r="42" spans="1:46" s="73" customFormat="1" x14ac:dyDescent="0.25">
      <c r="A42" s="11" t="s">
        <v>832</v>
      </c>
      <c r="B42" s="14" t="s">
        <v>833</v>
      </c>
      <c r="C42" s="79"/>
      <c r="D42" s="128"/>
      <c r="E42" s="140"/>
      <c r="F42" s="141"/>
      <c r="G42" s="25" t="str">
        <f>IF(OR(ISBLANK(E42),ISBLANK(F42)),MIT_controle!$A$17,"")</f>
        <v>Maak een keuze, en voer een aantal (of 0) in</v>
      </c>
      <c r="I42" s="129"/>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row>
    <row r="43" spans="1:46" s="73" customFormat="1" x14ac:dyDescent="0.25">
      <c r="A43" s="11" t="s">
        <v>834</v>
      </c>
      <c r="B43" s="14" t="s">
        <v>835</v>
      </c>
      <c r="C43" s="79"/>
      <c r="D43" s="128"/>
      <c r="E43" s="140"/>
      <c r="F43" s="141"/>
      <c r="G43" s="25" t="str">
        <f>IF(OR(ISBLANK(E43),ISBLANK(F43)),MIT_controle!$A$17,"")</f>
        <v>Maak een keuze, en voer een aantal (of 0) in</v>
      </c>
      <c r="I43" s="129"/>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row>
    <row r="44" spans="1:46" s="73" customFormat="1" x14ac:dyDescent="0.25">
      <c r="A44" s="11"/>
      <c r="B44" s="142"/>
      <c r="C44" s="128"/>
      <c r="D44" s="128"/>
      <c r="E44" s="128"/>
      <c r="F44" s="128"/>
      <c r="I44" s="129"/>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row>
    <row r="45" spans="1:46" s="73" customFormat="1" x14ac:dyDescent="0.25">
      <c r="A45" s="11"/>
      <c r="B45" s="142"/>
      <c r="C45" s="216" t="s">
        <v>0</v>
      </c>
      <c r="D45" s="216"/>
      <c r="E45" s="216"/>
      <c r="F45" s="216"/>
      <c r="I45" s="129"/>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row>
    <row r="46" spans="1:46" s="73" customFormat="1" ht="30" x14ac:dyDescent="0.25">
      <c r="A46" s="11" t="s">
        <v>836</v>
      </c>
      <c r="B46" s="14" t="s">
        <v>837</v>
      </c>
      <c r="C46" s="200" t="s">
        <v>2</v>
      </c>
      <c r="D46" s="201"/>
      <c r="E46" s="201"/>
      <c r="F46" s="202"/>
      <c r="G46" s="25" t="str">
        <f>IF(OR(C46=MIT_controle!$B$8,ISBLANK(C46)),MIT_controle!$A$8,"")</f>
        <v>Maak een keuze uit het drop-down menu</v>
      </c>
      <c r="I46" s="129"/>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customFormat="1" ht="14.5" x14ac:dyDescent="0.35">
      <c r="A47" s="137"/>
    </row>
    <row r="48" spans="1:46" s="4" customFormat="1" x14ac:dyDescent="0.25">
      <c r="A48" s="143"/>
      <c r="B48" s="73"/>
      <c r="C48" s="139" t="s">
        <v>838</v>
      </c>
      <c r="D48" s="139" t="s">
        <v>839</v>
      </c>
      <c r="E48" s="139" t="s">
        <v>840</v>
      </c>
      <c r="F48" s="139" t="s">
        <v>841</v>
      </c>
    </row>
    <row r="49" spans="1:7" s="4" customFormat="1" ht="34.5" x14ac:dyDescent="0.25">
      <c r="A49" s="11" t="s">
        <v>842</v>
      </c>
      <c r="B49" s="3" t="s">
        <v>843</v>
      </c>
      <c r="C49" s="109" t="s">
        <v>844</v>
      </c>
      <c r="D49" s="109" t="s">
        <v>845</v>
      </c>
      <c r="E49" s="109" t="s">
        <v>846</v>
      </c>
      <c r="F49" s="109" t="s">
        <v>847</v>
      </c>
      <c r="G49" s="2" t="s">
        <v>1</v>
      </c>
    </row>
    <row r="50" spans="1:7" s="4" customFormat="1" x14ac:dyDescent="0.25">
      <c r="A50" s="11" t="s">
        <v>848</v>
      </c>
      <c r="B50" s="3" t="s">
        <v>849</v>
      </c>
      <c r="C50" s="144"/>
      <c r="D50" s="144"/>
      <c r="E50" s="144"/>
      <c r="F50" s="144"/>
      <c r="G50" s="25" t="str">
        <f>IF(OR(ISBLANK(C50),ISBLANK(D50),ISBLANK(E50),ISBLANK(F50)),MIT_controle!$A$8,"")</f>
        <v>Maak een keuze uit het drop-down menu</v>
      </c>
    </row>
    <row r="51" spans="1:7" s="4" customFormat="1" x14ac:dyDescent="0.25">
      <c r="A51" s="11" t="s">
        <v>850</v>
      </c>
      <c r="B51" s="3" t="s">
        <v>851</v>
      </c>
      <c r="C51" s="144"/>
      <c r="D51" s="144"/>
      <c r="E51" s="144"/>
      <c r="F51" s="144"/>
      <c r="G51" s="25" t="str">
        <f>IF(OR(ISBLANK(C51),ISBLANK(D51),ISBLANK(E51),ISBLANK(F51)),MIT_controle!$A$8,"")</f>
        <v>Maak een keuze uit het drop-down menu</v>
      </c>
    </row>
    <row r="52" spans="1:7" s="4" customFormat="1" x14ac:dyDescent="0.25">
      <c r="A52" s="11" t="s">
        <v>852</v>
      </c>
      <c r="B52" s="3" t="s">
        <v>853</v>
      </c>
      <c r="C52" s="144"/>
      <c r="D52" s="144"/>
      <c r="E52" s="144"/>
      <c r="F52" s="144"/>
      <c r="G52" s="25" t="str">
        <f>IF(OR(ISBLANK(C52),ISBLANK(D52),ISBLANK(E52),ISBLANK(F52)),MIT_controle!$A$8,"")</f>
        <v>Maak een keuze uit het drop-down menu</v>
      </c>
    </row>
    <row r="53" spans="1:7" s="4" customFormat="1" x14ac:dyDescent="0.25">
      <c r="A53" s="11" t="s">
        <v>854</v>
      </c>
      <c r="B53" s="3" t="s">
        <v>855</v>
      </c>
      <c r="C53" s="144"/>
      <c r="D53" s="144"/>
      <c r="E53" s="144"/>
      <c r="F53" s="144"/>
      <c r="G53" s="25" t="str">
        <f>IF(OR(ISBLANK(C53),ISBLANK(D53),ISBLANK(E53),ISBLANK(F53)),MIT_controle!$A$8,"")</f>
        <v>Maak een keuze uit het drop-down menu</v>
      </c>
    </row>
    <row r="54" spans="1:7" s="4" customFormat="1" x14ac:dyDescent="0.25">
      <c r="A54" s="11" t="s">
        <v>856</v>
      </c>
      <c r="B54" s="3" t="s">
        <v>857</v>
      </c>
      <c r="C54" s="144"/>
      <c r="D54" s="144"/>
      <c r="E54" s="144"/>
      <c r="F54" s="144"/>
      <c r="G54" s="25" t="str">
        <f>IF(OR(ISBLANK(C54),ISBLANK(D54),ISBLANK(E54),ISBLANK(F54)),MIT_controle!$A$8,"")</f>
        <v>Maak een keuze uit het drop-down menu</v>
      </c>
    </row>
    <row r="55" spans="1:7" s="4" customFormat="1" x14ac:dyDescent="0.25">
      <c r="A55" s="11" t="s">
        <v>858</v>
      </c>
      <c r="B55" s="3" t="s">
        <v>859</v>
      </c>
      <c r="C55" s="144"/>
      <c r="D55" s="144"/>
      <c r="E55" s="144"/>
      <c r="F55" s="144"/>
      <c r="G55" s="25" t="str">
        <f>IF(OR(ISBLANK(C55),ISBLANK(D55),ISBLANK(E55),ISBLANK(F55)),MIT_controle!$A$8,"")</f>
        <v>Maak een keuze uit het drop-down menu</v>
      </c>
    </row>
    <row r="56" spans="1:7" s="4" customFormat="1" x14ac:dyDescent="0.25">
      <c r="A56" s="11"/>
      <c r="B56" s="11"/>
      <c r="C56" s="128"/>
      <c r="D56" s="128"/>
      <c r="E56" s="128"/>
      <c r="F56" s="128"/>
      <c r="G56" s="25"/>
    </row>
    <row r="57" spans="1:7" s="4" customFormat="1" x14ac:dyDescent="0.25">
      <c r="A57" s="143"/>
      <c r="B57" s="73"/>
      <c r="C57" s="128"/>
      <c r="D57" s="139" t="s">
        <v>860</v>
      </c>
      <c r="E57" s="139" t="s">
        <v>861</v>
      </c>
      <c r="F57" s="139" t="s">
        <v>862</v>
      </c>
    </row>
    <row r="58" spans="1:7" s="4" customFormat="1" ht="23" x14ac:dyDescent="0.25">
      <c r="A58" s="22" t="s">
        <v>863</v>
      </c>
      <c r="B58" s="3" t="s">
        <v>864</v>
      </c>
      <c r="C58" s="128"/>
      <c r="D58" s="109" t="s">
        <v>865</v>
      </c>
      <c r="E58" s="109" t="s">
        <v>866</v>
      </c>
      <c r="F58" s="109" t="s">
        <v>867</v>
      </c>
      <c r="G58" s="2" t="s">
        <v>1</v>
      </c>
    </row>
    <row r="59" spans="1:7" s="4" customFormat="1" x14ac:dyDescent="0.25">
      <c r="A59" s="11" t="s">
        <v>868</v>
      </c>
      <c r="B59" s="3" t="s">
        <v>849</v>
      </c>
      <c r="C59" s="128"/>
      <c r="D59" s="144"/>
      <c r="E59" s="144"/>
      <c r="F59" s="144"/>
      <c r="G59" s="25" t="str">
        <f>IF(OR(ISBLANK(D59),ISBLANK(E59),ISBLANK(F59)),MIT_controle!$A$8,"")</f>
        <v>Maak een keuze uit het drop-down menu</v>
      </c>
    </row>
    <row r="60" spans="1:7" s="4" customFormat="1" x14ac:dyDescent="0.25">
      <c r="A60" s="11" t="s">
        <v>869</v>
      </c>
      <c r="B60" s="3" t="s">
        <v>851</v>
      </c>
      <c r="C60" s="128"/>
      <c r="D60" s="144"/>
      <c r="E60" s="144"/>
      <c r="F60" s="144"/>
      <c r="G60" s="25" t="str">
        <f>IF(OR(ISBLANK(D60),ISBLANK(E60),ISBLANK(F60)),MIT_controle!$A$8,"")</f>
        <v>Maak een keuze uit het drop-down menu</v>
      </c>
    </row>
    <row r="61" spans="1:7" s="4" customFormat="1" x14ac:dyDescent="0.25">
      <c r="A61" s="11" t="s">
        <v>870</v>
      </c>
      <c r="B61" s="3" t="s">
        <v>853</v>
      </c>
      <c r="C61" s="128"/>
      <c r="D61" s="144"/>
      <c r="E61" s="144"/>
      <c r="F61" s="144"/>
      <c r="G61" s="25" t="str">
        <f>IF(OR(ISBLANK(D61),ISBLANK(E61),ISBLANK(F61)),MIT_controle!$A$8,"")</f>
        <v>Maak een keuze uit het drop-down menu</v>
      </c>
    </row>
    <row r="62" spans="1:7" s="4" customFormat="1" x14ac:dyDescent="0.25">
      <c r="A62" s="11" t="s">
        <v>871</v>
      </c>
      <c r="B62" s="3" t="s">
        <v>855</v>
      </c>
      <c r="C62" s="128"/>
      <c r="D62" s="144"/>
      <c r="E62" s="144"/>
      <c r="F62" s="144"/>
      <c r="G62" s="25" t="str">
        <f>IF(OR(ISBLANK(D62),ISBLANK(E62),ISBLANK(F62)),MIT_controle!$A$8,"")</f>
        <v>Maak een keuze uit het drop-down menu</v>
      </c>
    </row>
    <row r="63" spans="1:7" s="4" customFormat="1" x14ac:dyDescent="0.25">
      <c r="A63" s="11" t="s">
        <v>872</v>
      </c>
      <c r="B63" s="3" t="s">
        <v>857</v>
      </c>
      <c r="C63" s="128"/>
      <c r="D63" s="144"/>
      <c r="E63" s="144"/>
      <c r="F63" s="144"/>
      <c r="G63" s="25" t="str">
        <f>IF(OR(ISBLANK(D63),ISBLANK(E63),ISBLANK(F63)),MIT_controle!$A$8,"")</f>
        <v>Maak een keuze uit het drop-down menu</v>
      </c>
    </row>
    <row r="64" spans="1:7" s="4" customFormat="1" x14ac:dyDescent="0.25">
      <c r="A64" s="11" t="s">
        <v>873</v>
      </c>
      <c r="B64" s="3" t="s">
        <v>859</v>
      </c>
      <c r="C64" s="128"/>
      <c r="D64" s="144"/>
      <c r="E64" s="144"/>
      <c r="F64" s="144"/>
      <c r="G64" s="25" t="str">
        <f>IF(OR(ISBLANK(D64),ISBLANK(E64),ISBLANK(F64)),MIT_controle!$A$8,"")</f>
        <v>Maak een keuze uit het drop-down menu</v>
      </c>
    </row>
    <row r="65" spans="1:46" s="4" customFormat="1" x14ac:dyDescent="0.25">
      <c r="A65" s="11"/>
      <c r="B65" s="11"/>
      <c r="C65" s="22"/>
      <c r="D65" s="22"/>
      <c r="E65" s="22"/>
      <c r="F65" s="22"/>
      <c r="G65" s="145"/>
    </row>
    <row r="66" spans="1:46" s="73" customFormat="1" x14ac:dyDescent="0.25">
      <c r="A66" s="11"/>
      <c r="B66" s="11"/>
      <c r="C66" s="216" t="s">
        <v>0</v>
      </c>
      <c r="D66" s="216"/>
      <c r="E66" s="216"/>
      <c r="F66" s="216"/>
      <c r="I66" s="129"/>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row>
    <row r="67" spans="1:46" s="73" customFormat="1" x14ac:dyDescent="0.25">
      <c r="A67" s="11" t="s">
        <v>874</v>
      </c>
      <c r="B67" s="3" t="s">
        <v>875</v>
      </c>
      <c r="C67" s="200" t="s">
        <v>2</v>
      </c>
      <c r="D67" s="201"/>
      <c r="E67" s="201"/>
      <c r="F67" s="202"/>
      <c r="G67" s="25" t="str">
        <f>IF(OR(C67=MIT_controle!$B$8,ISBLANK(C67)),MIT_controle!$A$8,"")</f>
        <v>Maak een keuze uit het drop-down menu</v>
      </c>
      <c r="I67" s="129"/>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row>
    <row r="68" spans="1:46" s="73" customFormat="1" x14ac:dyDescent="0.25">
      <c r="A68" s="11" t="s">
        <v>876</v>
      </c>
      <c r="B68" s="3" t="s">
        <v>877</v>
      </c>
      <c r="C68" s="200" t="s">
        <v>40</v>
      </c>
      <c r="D68" s="201"/>
      <c r="E68" s="201"/>
      <c r="F68" s="202"/>
      <c r="G68" s="25" t="str">
        <f>IF(OR(C68=MIT_controle!$B$16,ISBLANK(C68)),MIT_controle!$A$15,"")</f>
        <v xml:space="preserve">Geef een toelichting (verplicht) </v>
      </c>
      <c r="I68" s="129"/>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row>
    <row r="69" spans="1:46" s="73" customFormat="1" x14ac:dyDescent="0.25">
      <c r="A69" s="11"/>
      <c r="B69" s="11"/>
      <c r="C69" s="128"/>
      <c r="D69" s="128"/>
      <c r="E69" s="128"/>
      <c r="F69" s="128"/>
      <c r="I69" s="129"/>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row>
    <row r="70" spans="1:46" s="73" customFormat="1" x14ac:dyDescent="0.25">
      <c r="A70" s="22" t="s">
        <v>878</v>
      </c>
      <c r="B70" s="3" t="s">
        <v>879</v>
      </c>
      <c r="C70" s="216" t="s">
        <v>0</v>
      </c>
      <c r="D70" s="216"/>
      <c r="E70" s="216"/>
      <c r="F70" s="216"/>
      <c r="G70" s="136" t="s">
        <v>1</v>
      </c>
      <c r="I70" s="129"/>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row>
    <row r="71" spans="1:46" s="73" customFormat="1" x14ac:dyDescent="0.25">
      <c r="A71" s="11" t="s">
        <v>880</v>
      </c>
      <c r="B71" s="3" t="s">
        <v>881</v>
      </c>
      <c r="C71" s="200" t="s">
        <v>2</v>
      </c>
      <c r="D71" s="201"/>
      <c r="E71" s="201"/>
      <c r="F71" s="202"/>
      <c r="G71" s="25" t="str">
        <f>IF(OR(C71=MIT_controle!$B$8,ISBLANK(C71)),MIT_controle!$A$8,IF(AND($C$16="Ja",$C$23="N.v.t."),MIT_controle!$A$24,""))</f>
        <v>Maak een keuze uit het drop-down menu</v>
      </c>
      <c r="I71" s="129"/>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row>
    <row r="72" spans="1:46" s="73" customFormat="1" x14ac:dyDescent="0.25">
      <c r="A72" s="11" t="s">
        <v>882</v>
      </c>
      <c r="B72" s="3" t="s">
        <v>883</v>
      </c>
      <c r="C72" s="200" t="s">
        <v>2</v>
      </c>
      <c r="D72" s="201"/>
      <c r="E72" s="201"/>
      <c r="F72" s="202"/>
      <c r="G72" s="25" t="str">
        <f>IF(OR(C72=MIT_controle!$B$8,ISBLANK(C72)),MIT_controle!$A$8,IF(AND($C$16="Ja",$C$23="N.v.t."),MIT_controle!$A$24,""))</f>
        <v>Maak een keuze uit het drop-down menu</v>
      </c>
      <c r="I72" s="129"/>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row>
    <row r="73" spans="1:46" s="73" customFormat="1" x14ac:dyDescent="0.25">
      <c r="A73" s="11" t="s">
        <v>884</v>
      </c>
      <c r="B73" s="3" t="s">
        <v>885</v>
      </c>
      <c r="C73" s="200" t="s">
        <v>2</v>
      </c>
      <c r="D73" s="201"/>
      <c r="E73" s="201"/>
      <c r="F73" s="202"/>
      <c r="G73" s="25" t="str">
        <f>IF(OR(C73=MIT_controle!$B$8,ISBLANK(C73)),MIT_controle!$A$8,IF(AND($C$16="Ja",$C$23="N.v.t."),MIT_controle!$A$24,""))</f>
        <v>Maak een keuze uit het drop-down menu</v>
      </c>
      <c r="I73" s="129"/>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row>
    <row r="74" spans="1:46" s="73" customFormat="1" x14ac:dyDescent="0.25">
      <c r="A74" s="11" t="s">
        <v>886</v>
      </c>
      <c r="B74" s="3" t="s">
        <v>887</v>
      </c>
      <c r="C74" s="200" t="s">
        <v>2</v>
      </c>
      <c r="D74" s="201"/>
      <c r="E74" s="201"/>
      <c r="F74" s="202"/>
      <c r="G74" s="25" t="str">
        <f>IF(OR(C74=MIT_controle!$B$8,ISBLANK(C74)),MIT_controle!$A$8,IF(AND($C$16="Ja",$C$23="N.v.t."),MIT_controle!$A$24,""))</f>
        <v>Maak een keuze uit het drop-down menu</v>
      </c>
      <c r="I74" s="129"/>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row>
    <row r="75" spans="1:46" s="73" customFormat="1" x14ac:dyDescent="0.25">
      <c r="A75" s="11" t="s">
        <v>888</v>
      </c>
      <c r="B75" s="3" t="s">
        <v>889</v>
      </c>
      <c r="C75" s="200" t="s">
        <v>2</v>
      </c>
      <c r="D75" s="201"/>
      <c r="E75" s="201"/>
      <c r="F75" s="202"/>
      <c r="G75" s="25" t="str">
        <f>IF(OR(C75=MIT_controle!$B$8,ISBLANK(C75)),MIT_controle!$A$8,IF(AND($C$16="Ja",$C$23="N.v.t."),MIT_controle!$A$24,""))</f>
        <v>Maak een keuze uit het drop-down menu</v>
      </c>
      <c r="I75" s="129"/>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row>
    <row r="76" spans="1:46" s="73" customFormat="1" ht="20" x14ac:dyDescent="0.25">
      <c r="A76" s="11" t="s">
        <v>890</v>
      </c>
      <c r="B76" s="14" t="s">
        <v>891</v>
      </c>
      <c r="C76" s="200" t="s">
        <v>40</v>
      </c>
      <c r="D76" s="201"/>
      <c r="E76" s="201"/>
      <c r="F76" s="202"/>
      <c r="G76" s="25" t="str">
        <f>IF(OR(C76=MIT_controle!$B$16,ISBLANK(C76)),MIT_controle!$A$11,"")</f>
        <v>Vermeld (optioneel) een toelichting</v>
      </c>
      <c r="I76" s="129"/>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row>
    <row r="77" spans="1:46" s="73" customFormat="1" x14ac:dyDescent="0.25">
      <c r="A77" s="146"/>
      <c r="B77" s="146"/>
      <c r="C77" s="147"/>
      <c r="D77" s="147"/>
      <c r="E77" s="147"/>
      <c r="F77" s="147"/>
      <c r="G77" s="146"/>
      <c r="H77" s="146"/>
    </row>
    <row r="78" spans="1:46" s="73" customFormat="1" x14ac:dyDescent="0.25">
      <c r="A78" s="146"/>
      <c r="B78" s="146"/>
      <c r="C78" s="216" t="s">
        <v>0</v>
      </c>
      <c r="D78" s="216"/>
      <c r="E78" s="216"/>
      <c r="F78" s="216"/>
      <c r="G78" s="136" t="s">
        <v>1</v>
      </c>
      <c r="H78" s="146"/>
    </row>
    <row r="79" spans="1:46" s="73" customFormat="1" ht="30" x14ac:dyDescent="0.25">
      <c r="A79" s="11" t="s">
        <v>892</v>
      </c>
      <c r="B79" s="3" t="s">
        <v>893</v>
      </c>
      <c r="C79" s="200" t="s">
        <v>40</v>
      </c>
      <c r="D79" s="201"/>
      <c r="E79" s="201"/>
      <c r="F79" s="202"/>
      <c r="G79" s="25" t="str">
        <f>IF(OR(C79=MIT_controle!$B$16,ISBLANK(C79)),MIT_controle!$A$11,"")</f>
        <v>Vermeld (optioneel) een toelichting</v>
      </c>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row>
    <row r="80" spans="1:46" s="73" customFormat="1" x14ac:dyDescent="0.25">
      <c r="A80" s="74"/>
      <c r="B80" s="78"/>
      <c r="C80" s="128"/>
      <c r="D80" s="128"/>
      <c r="E80" s="128"/>
      <c r="F80" s="128"/>
      <c r="I80" s="129"/>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row>
    <row r="81" spans="1:46" s="73" customFormat="1" x14ac:dyDescent="0.25">
      <c r="A81" s="11"/>
      <c r="B81" s="135" t="s">
        <v>894</v>
      </c>
      <c r="C81" s="22"/>
      <c r="D81" s="22"/>
      <c r="E81" s="22"/>
      <c r="F81" s="22"/>
      <c r="G81" s="11"/>
      <c r="H81" s="11"/>
      <c r="I81" s="129"/>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row>
    <row r="82" spans="1:46" s="73" customFormat="1" x14ac:dyDescent="0.25">
      <c r="A82" s="143"/>
      <c r="C82" s="216" t="s">
        <v>0</v>
      </c>
      <c r="D82" s="216"/>
      <c r="E82" s="216"/>
      <c r="F82" s="216"/>
      <c r="G82" s="136" t="s">
        <v>1</v>
      </c>
      <c r="I82" s="129"/>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s="73" customFormat="1" x14ac:dyDescent="0.25">
      <c r="A83" s="11" t="s">
        <v>895</v>
      </c>
      <c r="B83" s="3" t="s">
        <v>896</v>
      </c>
      <c r="C83" s="200" t="s">
        <v>2</v>
      </c>
      <c r="D83" s="201"/>
      <c r="E83" s="201"/>
      <c r="F83" s="202"/>
      <c r="G83" s="25" t="str">
        <f>IF(OR(C83=MIT_controle!$B$8,ISBLANK(C83)),MIT_controle!$A$8,"")</f>
        <v>Maak een keuze uit het drop-down menu</v>
      </c>
      <c r="I83" s="129"/>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row>
    <row r="84" spans="1:46" s="73" customFormat="1" x14ac:dyDescent="0.25">
      <c r="A84" s="143"/>
      <c r="C84" s="128"/>
      <c r="D84" s="128"/>
      <c r="E84" s="128"/>
      <c r="F84" s="128"/>
      <c r="I84" s="129"/>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row>
    <row r="85" spans="1:46" s="73" customFormat="1" x14ac:dyDescent="0.25">
      <c r="A85" s="11"/>
      <c r="B85" s="54"/>
      <c r="C85" s="216" t="s">
        <v>792</v>
      </c>
      <c r="D85" s="216"/>
      <c r="E85" s="216"/>
      <c r="F85" s="216"/>
      <c r="G85" s="136" t="s">
        <v>1</v>
      </c>
      <c r="H85" s="11"/>
      <c r="I85" s="129"/>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row>
    <row r="86" spans="1:46" s="73" customFormat="1" ht="20" x14ac:dyDescent="0.25">
      <c r="A86" s="11" t="s">
        <v>897</v>
      </c>
      <c r="B86" s="3" t="s">
        <v>898</v>
      </c>
      <c r="C86" s="230"/>
      <c r="D86" s="231"/>
      <c r="E86" s="231"/>
      <c r="F86" s="232"/>
      <c r="G86" s="25" t="str">
        <f>IF(ISBLANK(C86),MIT_controle!$A$20,"")</f>
        <v>Voer een datum in (maand/ jaar of maand-jaar)</v>
      </c>
      <c r="I86" s="129"/>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row>
    <row r="87" spans="1:46" s="73" customFormat="1" x14ac:dyDescent="0.25">
      <c r="A87" s="11"/>
      <c r="B87" s="11"/>
      <c r="C87" s="216" t="s">
        <v>0</v>
      </c>
      <c r="D87" s="216"/>
      <c r="E87" s="216"/>
      <c r="F87" s="216"/>
      <c r="G87" s="136" t="s">
        <v>1</v>
      </c>
      <c r="I87" s="129"/>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row>
    <row r="88" spans="1:46" s="73" customFormat="1" x14ac:dyDescent="0.25">
      <c r="A88" s="11" t="s">
        <v>899</v>
      </c>
      <c r="B88" s="3" t="s">
        <v>900</v>
      </c>
      <c r="C88" s="200" t="s">
        <v>40</v>
      </c>
      <c r="D88" s="201"/>
      <c r="E88" s="201"/>
      <c r="F88" s="202"/>
      <c r="G88" s="25" t="str">
        <f>IF(OR(C88=MIT_controle!$B$16,ISBLANK(C88)),MIT_controle!$A$16,"")</f>
        <v>Geef een toelichting of kies "n.v.t."</v>
      </c>
      <c r="H88" s="11"/>
      <c r="I88" s="129"/>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row>
    <row r="89" spans="1:46" s="74" customFormat="1" x14ac:dyDescent="0.25">
      <c r="A89" s="11"/>
      <c r="B89" s="54"/>
      <c r="C89" s="148"/>
      <c r="D89" s="148"/>
      <c r="E89" s="148"/>
      <c r="F89" s="148"/>
      <c r="G89" s="145"/>
      <c r="H89" s="11"/>
      <c r="I89" s="149"/>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row>
    <row r="90" spans="1:46" s="73" customFormat="1" ht="20" x14ac:dyDescent="0.25">
      <c r="A90" s="11" t="s">
        <v>901</v>
      </c>
      <c r="B90" s="3" t="s">
        <v>902</v>
      </c>
      <c r="C90" s="216" t="s">
        <v>0</v>
      </c>
      <c r="D90" s="216"/>
      <c r="E90" s="216"/>
      <c r="F90" s="216"/>
      <c r="G90" s="136" t="s">
        <v>1</v>
      </c>
      <c r="H90" s="11"/>
      <c r="I90" s="129"/>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row>
    <row r="91" spans="1:46" s="73" customFormat="1" x14ac:dyDescent="0.25">
      <c r="A91" s="11" t="s">
        <v>903</v>
      </c>
      <c r="B91" s="3" t="s">
        <v>904</v>
      </c>
      <c r="C91" s="200" t="s">
        <v>2</v>
      </c>
      <c r="D91" s="201"/>
      <c r="E91" s="201"/>
      <c r="F91" s="202"/>
      <c r="G91" s="25" t="str">
        <f>IF(OR(C91=MIT_controle!$B$8,ISBLANK(C91)),MIT_controle!$A$8,"")</f>
        <v>Maak een keuze uit het drop-down menu</v>
      </c>
      <c r="I91" s="129"/>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row>
    <row r="92" spans="1:46" s="73" customFormat="1" x14ac:dyDescent="0.25">
      <c r="A92" s="11" t="s">
        <v>905</v>
      </c>
      <c r="B92" s="3" t="s">
        <v>906</v>
      </c>
      <c r="C92" s="200" t="s">
        <v>2</v>
      </c>
      <c r="D92" s="201"/>
      <c r="E92" s="201"/>
      <c r="F92" s="202"/>
      <c r="G92" s="25" t="str">
        <f>IF(OR(C92=MIT_controle!$B$8,ISBLANK(C92)),MIT_controle!$A$8,"")</f>
        <v>Maak een keuze uit het drop-down menu</v>
      </c>
      <c r="I92" s="129"/>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row>
    <row r="93" spans="1:46" s="73" customFormat="1" x14ac:dyDescent="0.25">
      <c r="A93" s="11" t="s">
        <v>907</v>
      </c>
      <c r="B93" s="3" t="s">
        <v>908</v>
      </c>
      <c r="C93" s="200" t="s">
        <v>2</v>
      </c>
      <c r="D93" s="201"/>
      <c r="E93" s="201"/>
      <c r="F93" s="202"/>
      <c r="G93" s="25" t="str">
        <f>IF(OR(C93=MIT_controle!$B$8,ISBLANK(C93)),MIT_controle!$A$8,"")</f>
        <v>Maak een keuze uit het drop-down menu</v>
      </c>
      <c r="I93" s="129"/>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row>
    <row r="94" spans="1:46" s="73" customFormat="1" x14ac:dyDescent="0.25">
      <c r="A94" s="11" t="s">
        <v>909</v>
      </c>
      <c r="B94" s="3" t="s">
        <v>910</v>
      </c>
      <c r="C94" s="200" t="s">
        <v>2</v>
      </c>
      <c r="D94" s="201"/>
      <c r="E94" s="201"/>
      <c r="F94" s="202"/>
      <c r="G94" s="25" t="str">
        <f>IF(OR(C94=MIT_controle!$B$8,ISBLANK(C94)),MIT_controle!$A$8,"")</f>
        <v>Maak een keuze uit het drop-down menu</v>
      </c>
      <c r="I94" s="129"/>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row>
    <row r="95" spans="1:46" s="73" customFormat="1" x14ac:dyDescent="0.25">
      <c r="A95" s="11" t="s">
        <v>911</v>
      </c>
      <c r="B95" s="3" t="s">
        <v>912</v>
      </c>
      <c r="C95" s="200" t="s">
        <v>2</v>
      </c>
      <c r="D95" s="201"/>
      <c r="E95" s="201"/>
      <c r="F95" s="202"/>
      <c r="G95" s="25" t="str">
        <f>IF(OR(C95=MIT_controle!$B$8,ISBLANK(C95)),MIT_controle!$A$8,"")</f>
        <v>Maak een keuze uit het drop-down menu</v>
      </c>
      <c r="I95" s="129"/>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row>
    <row r="96" spans="1:46" s="73" customFormat="1" x14ac:dyDescent="0.25">
      <c r="A96" s="11" t="s">
        <v>913</v>
      </c>
      <c r="B96" s="14" t="s">
        <v>98</v>
      </c>
      <c r="C96" s="200" t="s">
        <v>2</v>
      </c>
      <c r="D96" s="201"/>
      <c r="E96" s="201"/>
      <c r="F96" s="202"/>
      <c r="G96" s="25" t="str">
        <f>IF(OR(C96=MIT_controle!$B$8,ISBLANK(C96)),MIT_controle!$A$8,"")</f>
        <v>Maak een keuze uit het drop-down menu</v>
      </c>
      <c r="I96" s="129"/>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row>
    <row r="97" spans="1:46" s="73" customFormat="1" x14ac:dyDescent="0.25">
      <c r="A97" s="11" t="s">
        <v>914</v>
      </c>
      <c r="B97" s="14" t="s">
        <v>915</v>
      </c>
      <c r="C97" s="200" t="s">
        <v>2</v>
      </c>
      <c r="D97" s="201"/>
      <c r="E97" s="201"/>
      <c r="F97" s="202"/>
      <c r="G97" s="25" t="str">
        <f>IF(OR(C97=MIT_controle!$B$8,ISBLANK(C97)),MIT_controle!$A$8,"")</f>
        <v>Maak een keuze uit het drop-down menu</v>
      </c>
      <c r="I97" s="129"/>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row>
    <row r="98" spans="1:46" s="73" customFormat="1" x14ac:dyDescent="0.25">
      <c r="A98" s="11"/>
      <c r="B98" s="11"/>
      <c r="C98" s="22"/>
      <c r="D98" s="22"/>
      <c r="E98" s="22"/>
      <c r="F98" s="22"/>
      <c r="G98" s="11"/>
      <c r="I98" s="129"/>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row>
    <row r="99" spans="1:46" s="73" customFormat="1" ht="20" x14ac:dyDescent="0.25">
      <c r="A99" s="11" t="s">
        <v>916</v>
      </c>
      <c r="B99" s="3" t="s">
        <v>917</v>
      </c>
      <c r="C99" s="216" t="s">
        <v>0</v>
      </c>
      <c r="D99" s="216"/>
      <c r="E99" s="216"/>
      <c r="F99" s="216"/>
      <c r="G99" s="136" t="s">
        <v>1</v>
      </c>
      <c r="H99" s="11"/>
      <c r="I99" s="129"/>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row>
    <row r="100" spans="1:46" s="73" customFormat="1" x14ac:dyDescent="0.25">
      <c r="A100" s="11" t="s">
        <v>918</v>
      </c>
      <c r="B100" s="3" t="s">
        <v>919</v>
      </c>
      <c r="C100" s="200" t="s">
        <v>2</v>
      </c>
      <c r="D100" s="201"/>
      <c r="E100" s="201"/>
      <c r="F100" s="202"/>
      <c r="G100" s="25" t="str">
        <f>IF(OR(C100=MIT_controle!$B$8,ISBLANK(C100)),MIT_controle!$A$8,"")</f>
        <v>Maak een keuze uit het drop-down menu</v>
      </c>
      <c r="I100" s="129"/>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row>
    <row r="101" spans="1:46" s="73" customFormat="1" x14ac:dyDescent="0.25">
      <c r="A101" s="11" t="s">
        <v>920</v>
      </c>
      <c r="B101" s="3" t="s">
        <v>921</v>
      </c>
      <c r="C101" s="200" t="s">
        <v>2</v>
      </c>
      <c r="D101" s="201"/>
      <c r="E101" s="201"/>
      <c r="F101" s="202"/>
      <c r="G101" s="25" t="str">
        <f>IF(OR(C101=MIT_controle!$B$8,ISBLANK(C101)),MIT_controle!$A$8,"")</f>
        <v>Maak een keuze uit het drop-down menu</v>
      </c>
      <c r="I101" s="129"/>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row>
    <row r="102" spans="1:46" s="73" customFormat="1" x14ac:dyDescent="0.25">
      <c r="A102" s="11" t="s">
        <v>922</v>
      </c>
      <c r="B102" s="3" t="s">
        <v>923</v>
      </c>
      <c r="C102" s="200" t="s">
        <v>2</v>
      </c>
      <c r="D102" s="201"/>
      <c r="E102" s="201"/>
      <c r="F102" s="202"/>
      <c r="G102" s="25" t="str">
        <f>IF(OR(C102=MIT_controle!$B$8,ISBLANK(C102)),MIT_controle!$A$8,"")</f>
        <v>Maak een keuze uit het drop-down menu</v>
      </c>
      <c r="I102" s="129"/>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row>
    <row r="103" spans="1:46" s="73" customFormat="1" x14ac:dyDescent="0.25">
      <c r="A103" s="11" t="s">
        <v>924</v>
      </c>
      <c r="B103" s="3" t="s">
        <v>925</v>
      </c>
      <c r="C103" s="200" t="s">
        <v>2</v>
      </c>
      <c r="D103" s="201"/>
      <c r="E103" s="201"/>
      <c r="F103" s="202"/>
      <c r="G103" s="25" t="str">
        <f>IF(OR(C103=MIT_controle!$B$8,ISBLANK(C103)),MIT_controle!$A$8,"")</f>
        <v>Maak een keuze uit het drop-down menu</v>
      </c>
      <c r="I103" s="129"/>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row>
    <row r="104" spans="1:46" s="73" customFormat="1" ht="20" x14ac:dyDescent="0.25">
      <c r="A104" s="11" t="s">
        <v>926</v>
      </c>
      <c r="B104" s="3" t="s">
        <v>927</v>
      </c>
      <c r="C104" s="200" t="s">
        <v>2</v>
      </c>
      <c r="D104" s="201"/>
      <c r="E104" s="201"/>
      <c r="F104" s="202"/>
      <c r="G104" s="25" t="str">
        <f>IF(OR(C104=MIT_controle!$B$8,ISBLANK(C104)),MIT_controle!$A$8,"")</f>
        <v>Maak een keuze uit het drop-down menu</v>
      </c>
      <c r="I104" s="129"/>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row>
    <row r="105" spans="1:46" s="73" customFormat="1" x14ac:dyDescent="0.25">
      <c r="A105" s="11"/>
      <c r="B105" s="11"/>
      <c r="C105" s="22"/>
      <c r="D105" s="22"/>
      <c r="E105" s="22"/>
      <c r="F105" s="22"/>
      <c r="G105" s="11"/>
      <c r="I105" s="129"/>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row>
    <row r="106" spans="1:46" s="73" customFormat="1" x14ac:dyDescent="0.25">
      <c r="A106" s="11"/>
      <c r="B106" s="11"/>
      <c r="C106" s="216" t="s">
        <v>0</v>
      </c>
      <c r="D106" s="216"/>
      <c r="E106" s="216"/>
      <c r="F106" s="216"/>
      <c r="G106" s="11"/>
      <c r="I106" s="129"/>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row>
    <row r="107" spans="1:46" s="73" customFormat="1" ht="20" x14ac:dyDescent="0.25">
      <c r="A107" s="11" t="s">
        <v>928</v>
      </c>
      <c r="B107" s="3" t="s">
        <v>929</v>
      </c>
      <c r="C107" s="200" t="s">
        <v>40</v>
      </c>
      <c r="D107" s="201"/>
      <c r="E107" s="201"/>
      <c r="F107" s="202"/>
      <c r="G107" s="25" t="str">
        <f>IF(OR(C107=MIT_controle!$B$16,ISBLANK(C107)),MIT_controle!$A$16,"")</f>
        <v>Geef een toelichting of kies "n.v.t."</v>
      </c>
      <c r="I107" s="129"/>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row>
    <row r="108" spans="1:46" s="73" customFormat="1" ht="30" x14ac:dyDescent="0.25">
      <c r="A108" s="11" t="s">
        <v>930</v>
      </c>
      <c r="B108" s="3" t="s">
        <v>931</v>
      </c>
      <c r="C108" s="200" t="s">
        <v>40</v>
      </c>
      <c r="D108" s="201"/>
      <c r="E108" s="201"/>
      <c r="F108" s="202"/>
      <c r="G108" s="25" t="str">
        <f>IF(OR(C108=MIT_controle!$B$16,ISBLANK(C108)),MIT_controle!$A$16,"")</f>
        <v>Geef een toelichting of kies "n.v.t."</v>
      </c>
      <c r="I108" s="129"/>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row>
    <row r="109" spans="1:46" s="73" customFormat="1" ht="20" x14ac:dyDescent="0.25">
      <c r="A109" s="11" t="s">
        <v>932</v>
      </c>
      <c r="B109" s="3" t="s">
        <v>933</v>
      </c>
      <c r="C109" s="200" t="s">
        <v>2</v>
      </c>
      <c r="D109" s="201"/>
      <c r="E109" s="201"/>
      <c r="F109" s="202"/>
      <c r="G109" s="25" t="str">
        <f>IF(OR(C109=MIT_controle!$B$8,ISBLANK(C109)),MIT_controle!$A$8,"")</f>
        <v>Maak een keuze uit het drop-down menu</v>
      </c>
      <c r="I109" s="129"/>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row>
    <row r="110" spans="1:46" s="73" customFormat="1" x14ac:dyDescent="0.25">
      <c r="A110" s="11"/>
      <c r="B110" s="11"/>
      <c r="C110" s="151"/>
      <c r="D110" s="151"/>
      <c r="E110" s="151"/>
      <c r="F110" s="151"/>
      <c r="G110" s="136"/>
      <c r="H110" s="11"/>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row>
    <row r="111" spans="1:46" s="73" customFormat="1" x14ac:dyDescent="0.25">
      <c r="A111" s="11"/>
      <c r="B111" s="11"/>
      <c r="C111" s="216" t="s">
        <v>0</v>
      </c>
      <c r="D111" s="216"/>
      <c r="E111" s="216"/>
      <c r="F111" s="216"/>
      <c r="G111" s="136" t="s">
        <v>1</v>
      </c>
      <c r="H111" s="11"/>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row>
    <row r="112" spans="1:46" s="73" customFormat="1" ht="30" x14ac:dyDescent="0.25">
      <c r="A112" s="11" t="s">
        <v>934</v>
      </c>
      <c r="B112" s="3" t="s">
        <v>935</v>
      </c>
      <c r="C112" s="200" t="s">
        <v>40</v>
      </c>
      <c r="D112" s="201"/>
      <c r="E112" s="201"/>
      <c r="F112" s="202"/>
      <c r="G112" s="25" t="str">
        <f>IF(OR(C112=MIT_controle!$B$16,ISBLANK(C112)),MIT_controle!$A$11,"")</f>
        <v>Vermeld (optioneel) een toelichting</v>
      </c>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row>
    <row r="113" spans="1:46" s="73" customFormat="1" x14ac:dyDescent="0.25">
      <c r="A113" s="143"/>
      <c r="C113" s="128"/>
      <c r="D113" s="128"/>
      <c r="E113" s="128"/>
      <c r="F113" s="128"/>
      <c r="I113" s="129"/>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row>
    <row r="114" spans="1:46" s="73" customFormat="1" x14ac:dyDescent="0.25">
      <c r="A114" s="74"/>
      <c r="B114" s="78" t="s">
        <v>936</v>
      </c>
      <c r="C114" s="128"/>
      <c r="D114" s="128"/>
      <c r="E114" s="128"/>
      <c r="F114" s="128"/>
      <c r="I114" s="129"/>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row>
    <row r="115" spans="1:46" s="73" customFormat="1" x14ac:dyDescent="0.25">
      <c r="A115" s="11"/>
      <c r="B115" s="11"/>
      <c r="C115" s="22"/>
      <c r="D115" s="22"/>
      <c r="E115" s="22"/>
      <c r="F115" s="22"/>
      <c r="G115" s="11"/>
      <c r="H115" s="11"/>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row>
    <row r="116" spans="1:46" s="73" customFormat="1" x14ac:dyDescent="0.25">
      <c r="A116" s="143"/>
      <c r="B116" s="135" t="s">
        <v>937</v>
      </c>
      <c r="C116" s="128"/>
      <c r="D116" s="128"/>
      <c r="E116" s="128"/>
      <c r="F116" s="128"/>
      <c r="I116" s="129"/>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30"/>
      <c r="AQ116" s="130"/>
      <c r="AR116" s="130"/>
      <c r="AS116" s="130"/>
      <c r="AT116" s="130"/>
    </row>
    <row r="117" spans="1:46" s="73" customFormat="1" x14ac:dyDescent="0.25">
      <c r="A117" s="11" t="s">
        <v>938</v>
      </c>
      <c r="B117" s="3" t="s">
        <v>939</v>
      </c>
      <c r="C117" s="216" t="s">
        <v>0</v>
      </c>
      <c r="D117" s="216"/>
      <c r="E117" s="216"/>
      <c r="F117" s="216"/>
      <c r="G117" s="136" t="s">
        <v>1</v>
      </c>
      <c r="I117" s="129"/>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row>
    <row r="118" spans="1:46" s="73" customFormat="1" x14ac:dyDescent="0.25">
      <c r="A118" s="11" t="s">
        <v>940</v>
      </c>
      <c r="B118" s="3" t="s">
        <v>941</v>
      </c>
      <c r="C118" s="200" t="s">
        <v>2</v>
      </c>
      <c r="D118" s="201"/>
      <c r="E118" s="201"/>
      <c r="F118" s="202"/>
      <c r="G118" s="25" t="str">
        <f>IF(OR(C118=MIT_controle!$B$8,ISBLANK(C118)),MIT_controle!$A$8,"")</f>
        <v>Maak een keuze uit het drop-down menu</v>
      </c>
      <c r="I118" s="129"/>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row>
    <row r="119" spans="1:46" s="73" customFormat="1" x14ac:dyDescent="0.25">
      <c r="A119" s="11" t="s">
        <v>942</v>
      </c>
      <c r="B119" s="3" t="s">
        <v>943</v>
      </c>
      <c r="C119" s="200" t="s">
        <v>2</v>
      </c>
      <c r="D119" s="201"/>
      <c r="E119" s="201"/>
      <c r="F119" s="202"/>
      <c r="G119" s="25" t="str">
        <f>IF(OR(C119=MIT_controle!$B$8,ISBLANK(C119)),MIT_controle!$A$8,"")</f>
        <v>Maak een keuze uit het drop-down menu</v>
      </c>
      <c r="I119" s="129"/>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row>
    <row r="120" spans="1:46" s="73" customFormat="1" x14ac:dyDescent="0.25">
      <c r="A120" s="11" t="s">
        <v>944</v>
      </c>
      <c r="B120" s="3" t="s">
        <v>945</v>
      </c>
      <c r="C120" s="200" t="s">
        <v>2</v>
      </c>
      <c r="D120" s="201"/>
      <c r="E120" s="201"/>
      <c r="F120" s="202"/>
      <c r="G120" s="25" t="str">
        <f>IF(OR(C120=MIT_controle!$B$8,ISBLANK(C120)),MIT_controle!$A$8,"")</f>
        <v>Maak een keuze uit het drop-down menu</v>
      </c>
      <c r="I120" s="129"/>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row>
    <row r="121" spans="1:46" s="73" customFormat="1" x14ac:dyDescent="0.25">
      <c r="A121" s="11" t="s">
        <v>946</v>
      </c>
      <c r="B121" s="3" t="s">
        <v>947</v>
      </c>
      <c r="C121" s="200" t="s">
        <v>2</v>
      </c>
      <c r="D121" s="201"/>
      <c r="E121" s="201"/>
      <c r="F121" s="202"/>
      <c r="G121" s="25" t="str">
        <f>IF(OR(C121=MIT_controle!$B$8,ISBLANK(C121)),MIT_controle!$A$8,"")</f>
        <v>Maak een keuze uit het drop-down menu</v>
      </c>
      <c r="I121" s="129"/>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row>
    <row r="122" spans="1:46" s="73" customFormat="1" x14ac:dyDescent="0.25">
      <c r="A122" s="11" t="s">
        <v>948</v>
      </c>
      <c r="B122" s="3" t="s">
        <v>949</v>
      </c>
      <c r="C122" s="200" t="s">
        <v>2</v>
      </c>
      <c r="D122" s="201"/>
      <c r="E122" s="201"/>
      <c r="F122" s="202"/>
      <c r="G122" s="25" t="str">
        <f>IF(OR(C122=MIT_controle!$B$8,ISBLANK(C122)),MIT_controle!$A$8,"")</f>
        <v>Maak een keuze uit het drop-down menu</v>
      </c>
      <c r="I122" s="129"/>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row>
    <row r="123" spans="1:46" s="73" customFormat="1" x14ac:dyDescent="0.25">
      <c r="A123" s="11" t="s">
        <v>950</v>
      </c>
      <c r="B123" s="3" t="s">
        <v>951</v>
      </c>
      <c r="C123" s="200" t="s">
        <v>2</v>
      </c>
      <c r="D123" s="201"/>
      <c r="E123" s="201"/>
      <c r="F123" s="202"/>
      <c r="G123" s="25" t="str">
        <f>IF(OR(C123=MIT_controle!$B$8,ISBLANK(C123)),MIT_controle!$A$8,"")</f>
        <v>Maak een keuze uit het drop-down menu</v>
      </c>
      <c r="I123" s="129"/>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row>
    <row r="124" spans="1:46" s="73" customFormat="1" x14ac:dyDescent="0.25">
      <c r="A124" s="11" t="s">
        <v>952</v>
      </c>
      <c r="B124" s="3" t="s">
        <v>953</v>
      </c>
      <c r="C124" s="200" t="s">
        <v>2</v>
      </c>
      <c r="D124" s="201"/>
      <c r="E124" s="201"/>
      <c r="F124" s="202"/>
      <c r="G124" s="25" t="str">
        <f>IF(OR(C124=MIT_controle!$B$8,ISBLANK(C124)),MIT_controle!$A$8,"")</f>
        <v>Maak een keuze uit het drop-down menu</v>
      </c>
      <c r="I124" s="129"/>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30"/>
      <c r="AQ124" s="130"/>
      <c r="AR124" s="130"/>
      <c r="AS124" s="130"/>
      <c r="AT124" s="130"/>
    </row>
    <row r="125" spans="1:46" s="73" customFormat="1" x14ac:dyDescent="0.25">
      <c r="A125" s="11" t="s">
        <v>954</v>
      </c>
      <c r="B125" s="3" t="s">
        <v>819</v>
      </c>
      <c r="C125" s="200" t="s">
        <v>2</v>
      </c>
      <c r="D125" s="201"/>
      <c r="E125" s="201"/>
      <c r="F125" s="202"/>
      <c r="G125" s="25" t="str">
        <f>IF(OR(C125=MIT_controle!$B$8,ISBLANK(C125)),MIT_controle!$A$8,"")</f>
        <v>Maak een keuze uit het drop-down menu</v>
      </c>
      <c r="I125" s="129"/>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row>
    <row r="126" spans="1:46" s="73" customFormat="1" x14ac:dyDescent="0.25">
      <c r="A126" s="11" t="s">
        <v>955</v>
      </c>
      <c r="B126" s="3" t="s">
        <v>956</v>
      </c>
      <c r="C126" s="200" t="s">
        <v>2</v>
      </c>
      <c r="D126" s="201"/>
      <c r="E126" s="201"/>
      <c r="F126" s="202"/>
      <c r="G126" s="25" t="str">
        <f>IF(OR(C126=MIT_controle!$B$8,ISBLANK(C126)),MIT_controle!$A$8,"")</f>
        <v>Maak een keuze uit het drop-down menu</v>
      </c>
      <c r="I126" s="129"/>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30"/>
      <c r="AQ126" s="130"/>
      <c r="AR126" s="130"/>
      <c r="AS126" s="130"/>
      <c r="AT126" s="130"/>
    </row>
    <row r="127" spans="1:46" s="73" customFormat="1" x14ac:dyDescent="0.25">
      <c r="A127" s="11" t="s">
        <v>957</v>
      </c>
      <c r="B127" s="3" t="s">
        <v>958</v>
      </c>
      <c r="C127" s="200" t="s">
        <v>2</v>
      </c>
      <c r="D127" s="201"/>
      <c r="E127" s="201"/>
      <c r="F127" s="202"/>
      <c r="G127" s="25" t="str">
        <f>IF(OR(C127=MIT_controle!$B$8,ISBLANK(C127)),MIT_controle!$A$8,"")</f>
        <v>Maak een keuze uit het drop-down menu</v>
      </c>
      <c r="I127" s="129"/>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row>
    <row r="128" spans="1:46" s="73" customFormat="1" x14ac:dyDescent="0.25">
      <c r="A128" s="11" t="s">
        <v>959</v>
      </c>
      <c r="B128" s="3" t="s">
        <v>960</v>
      </c>
      <c r="C128" s="200" t="s">
        <v>2</v>
      </c>
      <c r="D128" s="201"/>
      <c r="E128" s="201"/>
      <c r="F128" s="202"/>
      <c r="G128" s="25" t="str">
        <f>IF(OR(C128=MIT_controle!$B$8,ISBLANK(C128)),MIT_controle!$A$8,"")</f>
        <v>Maak een keuze uit het drop-down menu</v>
      </c>
      <c r="I128" s="129"/>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row>
    <row r="129" spans="1:46" s="73" customFormat="1" x14ac:dyDescent="0.25">
      <c r="A129" s="11" t="s">
        <v>961</v>
      </c>
      <c r="B129" s="3" t="s">
        <v>962</v>
      </c>
      <c r="C129" s="200" t="s">
        <v>2</v>
      </c>
      <c r="D129" s="201"/>
      <c r="E129" s="201"/>
      <c r="F129" s="202"/>
      <c r="G129" s="25" t="str">
        <f>IF(OR(C129=MIT_controle!$B$8,ISBLANK(C129)),MIT_controle!$A$8,"")</f>
        <v>Maak een keuze uit het drop-down menu</v>
      </c>
      <c r="I129" s="129"/>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row>
    <row r="130" spans="1:46" s="73" customFormat="1" x14ac:dyDescent="0.25">
      <c r="A130" s="11" t="s">
        <v>963</v>
      </c>
      <c r="B130" s="3" t="s">
        <v>964</v>
      </c>
      <c r="C130" s="200" t="s">
        <v>2</v>
      </c>
      <c r="D130" s="201"/>
      <c r="E130" s="201"/>
      <c r="F130" s="202"/>
      <c r="G130" s="25" t="str">
        <f>IF(OR(C130=MIT_controle!$B$8,ISBLANK(C130)),MIT_controle!$A$8,"")</f>
        <v>Maak een keuze uit het drop-down menu</v>
      </c>
      <c r="I130" s="129"/>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row>
    <row r="131" spans="1:46" s="73" customFormat="1" x14ac:dyDescent="0.25">
      <c r="A131" s="11" t="s">
        <v>965</v>
      </c>
      <c r="B131" s="3" t="s">
        <v>966</v>
      </c>
      <c r="C131" s="200" t="s">
        <v>2</v>
      </c>
      <c r="D131" s="201"/>
      <c r="E131" s="201"/>
      <c r="F131" s="202"/>
      <c r="G131" s="25" t="str">
        <f>IF(OR(C131=MIT_controle!$B$8,ISBLANK(C131)),MIT_controle!$A$8,"")</f>
        <v>Maak een keuze uit het drop-down menu</v>
      </c>
      <c r="I131" s="129"/>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row>
    <row r="132" spans="1:46" s="73" customFormat="1" x14ac:dyDescent="0.25">
      <c r="A132" s="11" t="s">
        <v>967</v>
      </c>
      <c r="B132" s="3" t="s">
        <v>968</v>
      </c>
      <c r="C132" s="200" t="s">
        <v>2</v>
      </c>
      <c r="D132" s="201"/>
      <c r="E132" s="201"/>
      <c r="F132" s="202"/>
      <c r="G132" s="25" t="str">
        <f>IF(OR(C132=MIT_controle!$B$8,ISBLANK(C132)),MIT_controle!$A$8,"")</f>
        <v>Maak een keuze uit het drop-down menu</v>
      </c>
      <c r="I132" s="129"/>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row>
    <row r="133" spans="1:46" s="73" customFormat="1" x14ac:dyDescent="0.25">
      <c r="A133" s="11" t="s">
        <v>969</v>
      </c>
      <c r="B133" s="3" t="s">
        <v>915</v>
      </c>
      <c r="C133" s="200" t="s">
        <v>2</v>
      </c>
      <c r="D133" s="201"/>
      <c r="E133" s="201"/>
      <c r="F133" s="202"/>
      <c r="G133" s="25" t="str">
        <f>IF(OR(C133=MIT_controle!$B$8,ISBLANK(C133)),MIT_controle!$A$8,"")</f>
        <v>Maak een keuze uit het drop-down menu</v>
      </c>
      <c r="I133" s="129"/>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row>
    <row r="134" spans="1:46" s="73" customFormat="1" x14ac:dyDescent="0.25">
      <c r="A134" s="11" t="s">
        <v>970</v>
      </c>
      <c r="B134" s="3" t="s">
        <v>971</v>
      </c>
      <c r="C134" s="200" t="s">
        <v>2</v>
      </c>
      <c r="D134" s="201"/>
      <c r="E134" s="201"/>
      <c r="F134" s="202"/>
      <c r="G134" s="25" t="str">
        <f>IF(OR(C134=MIT_controle!$B$8,ISBLANK(C134)),MIT_controle!$A$8,"")</f>
        <v>Maak een keuze uit het drop-down menu</v>
      </c>
      <c r="I134" s="129"/>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row>
    <row r="135" spans="1:46" s="73" customFormat="1" x14ac:dyDescent="0.25">
      <c r="A135" s="11" t="s">
        <v>972</v>
      </c>
      <c r="B135" s="3" t="s">
        <v>973</v>
      </c>
      <c r="C135" s="200" t="s">
        <v>2</v>
      </c>
      <c r="D135" s="201"/>
      <c r="E135" s="201"/>
      <c r="F135" s="202"/>
      <c r="G135" s="25" t="str">
        <f>IF(OR(C135=MIT_controle!$B$8,ISBLANK(C135)),MIT_controle!$A$8,"")</f>
        <v>Maak een keuze uit het drop-down menu</v>
      </c>
      <c r="I135" s="129"/>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row>
    <row r="136" spans="1:46" s="73" customFormat="1" x14ac:dyDescent="0.25">
      <c r="A136" s="11" t="s">
        <v>974</v>
      </c>
      <c r="B136" s="3" t="s">
        <v>975</v>
      </c>
      <c r="C136" s="200" t="s">
        <v>2</v>
      </c>
      <c r="D136" s="201"/>
      <c r="E136" s="201"/>
      <c r="F136" s="202"/>
      <c r="G136" s="25" t="str">
        <f>IF(OR(C136=MIT_controle!$B$8,ISBLANK(C136)),MIT_controle!$A$8,"")</f>
        <v>Maak een keuze uit het drop-down menu</v>
      </c>
      <c r="I136" s="129"/>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row>
    <row r="137" spans="1:46" customFormat="1" ht="14.5" x14ac:dyDescent="0.35">
      <c r="A137" s="137"/>
    </row>
    <row r="138" spans="1:46" s="73" customFormat="1" x14ac:dyDescent="0.25">
      <c r="A138" s="11"/>
      <c r="B138" s="152" t="s">
        <v>941</v>
      </c>
      <c r="C138" s="128"/>
      <c r="D138" s="128"/>
      <c r="E138" s="139" t="s">
        <v>976</v>
      </c>
      <c r="F138" s="139" t="s">
        <v>977</v>
      </c>
      <c r="H138" s="11"/>
      <c r="I138" s="129"/>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row>
    <row r="139" spans="1:46" s="73" customFormat="1" ht="30" x14ac:dyDescent="0.25">
      <c r="A139" s="22" t="s">
        <v>978</v>
      </c>
      <c r="B139" s="14" t="s">
        <v>979</v>
      </c>
      <c r="C139" s="79"/>
      <c r="D139" s="128"/>
      <c r="E139" s="109" t="s">
        <v>980</v>
      </c>
      <c r="F139" s="109" t="s">
        <v>981</v>
      </c>
      <c r="G139" s="25"/>
      <c r="I139" s="129"/>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row>
    <row r="140" spans="1:46" s="73" customFormat="1" x14ac:dyDescent="0.25">
      <c r="A140" s="11" t="s">
        <v>982</v>
      </c>
      <c r="B140" s="14" t="s">
        <v>983</v>
      </c>
      <c r="C140" s="79"/>
      <c r="D140" s="128"/>
      <c r="E140" s="140"/>
      <c r="F140" s="140"/>
      <c r="G140" s="25" t="str">
        <f>IF(OR(ISBLANK(E140),ISBLANK(F140)),MIT_controle!$A$8,"")</f>
        <v>Maak een keuze uit het drop-down menu</v>
      </c>
      <c r="I140" s="129"/>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row>
    <row r="141" spans="1:46" s="73" customFormat="1" x14ac:dyDescent="0.25">
      <c r="A141" s="11" t="s">
        <v>984</v>
      </c>
      <c r="B141" s="14" t="s">
        <v>985</v>
      </c>
      <c r="C141" s="79"/>
      <c r="D141" s="128"/>
      <c r="E141" s="140"/>
      <c r="F141" s="140"/>
      <c r="G141" s="25" t="str">
        <f>IF(OR(ISBLANK(E141),ISBLANK(F141)),MIT_controle!$A$8,"")</f>
        <v>Maak een keuze uit het drop-down menu</v>
      </c>
      <c r="I141" s="129"/>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row>
    <row r="142" spans="1:46" s="73" customFormat="1" x14ac:dyDescent="0.25">
      <c r="A142" s="11" t="s">
        <v>986</v>
      </c>
      <c r="B142" s="14" t="s">
        <v>987</v>
      </c>
      <c r="C142" s="79"/>
      <c r="D142" s="128"/>
      <c r="E142" s="140"/>
      <c r="F142" s="140"/>
      <c r="G142" s="25" t="str">
        <f>IF(OR(ISBLANK(E142),ISBLANK(F142)),MIT_controle!$A$8,"")</f>
        <v>Maak een keuze uit het drop-down menu</v>
      </c>
      <c r="I142" s="129"/>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row>
    <row r="143" spans="1:46" s="73" customFormat="1" x14ac:dyDescent="0.25">
      <c r="A143" s="11" t="s">
        <v>988</v>
      </c>
      <c r="B143" s="14" t="s">
        <v>989</v>
      </c>
      <c r="C143" s="79"/>
      <c r="D143" s="128"/>
      <c r="E143" s="140"/>
      <c r="F143" s="140"/>
      <c r="G143" s="25" t="str">
        <f>IF(OR(ISBLANK(E143),ISBLANK(F143)),MIT_controle!$A$8,"")</f>
        <v>Maak een keuze uit het drop-down menu</v>
      </c>
      <c r="I143" s="129"/>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row>
    <row r="144" spans="1:46" s="73" customFormat="1" x14ac:dyDescent="0.25">
      <c r="A144" s="11" t="s">
        <v>990</v>
      </c>
      <c r="B144" s="14" t="s">
        <v>991</v>
      </c>
      <c r="C144" s="79"/>
      <c r="D144" s="128"/>
      <c r="E144" s="140"/>
      <c r="F144" s="140"/>
      <c r="G144" s="25" t="str">
        <f>IF(OR(ISBLANK(E144),ISBLANK(F144)),MIT_controle!$A$8,"")</f>
        <v>Maak een keuze uit het drop-down menu</v>
      </c>
      <c r="I144" s="129"/>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row>
    <row r="145" spans="1:46" s="73" customFormat="1" x14ac:dyDescent="0.25">
      <c r="A145" s="11" t="s">
        <v>992</v>
      </c>
      <c r="B145" s="3" t="s">
        <v>993</v>
      </c>
      <c r="C145" s="203" t="s">
        <v>40</v>
      </c>
      <c r="D145" s="204"/>
      <c r="E145" s="204"/>
      <c r="F145" s="205"/>
      <c r="G145" s="25" t="str">
        <f>IF(OR(C145=MIT_controle!$B$16,ISBLANK(C145)),MIT_controle!$A$11,"")</f>
        <v>Vermeld (optioneel) een toelichting</v>
      </c>
      <c r="I145" s="129"/>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row>
    <row r="146" spans="1:46" s="73" customFormat="1" x14ac:dyDescent="0.25">
      <c r="A146" s="143"/>
      <c r="C146" s="128"/>
      <c r="D146" s="128"/>
      <c r="E146" s="128"/>
      <c r="F146" s="128"/>
      <c r="I146" s="129"/>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row>
    <row r="147" spans="1:46" s="73" customFormat="1" x14ac:dyDescent="0.25">
      <c r="A147" s="11"/>
      <c r="C147" s="128"/>
      <c r="D147" s="128"/>
      <c r="E147" s="139" t="s">
        <v>994</v>
      </c>
      <c r="F147" s="139" t="s">
        <v>995</v>
      </c>
      <c r="H147" s="11"/>
      <c r="I147" s="129"/>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row>
    <row r="148" spans="1:46" s="73" customFormat="1" ht="30" x14ac:dyDescent="0.25">
      <c r="A148" s="22" t="s">
        <v>996</v>
      </c>
      <c r="B148" s="3" t="s">
        <v>997</v>
      </c>
      <c r="C148" s="126"/>
      <c r="D148" s="126"/>
      <c r="E148" s="109" t="s">
        <v>980</v>
      </c>
      <c r="F148" s="109" t="s">
        <v>981</v>
      </c>
      <c r="G148" s="136" t="s">
        <v>1</v>
      </c>
      <c r="I148" s="129"/>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row>
    <row r="149" spans="1:46" s="73" customFormat="1" ht="38.15" customHeight="1" x14ac:dyDescent="0.25">
      <c r="A149" s="11" t="s">
        <v>998</v>
      </c>
      <c r="B149" s="14" t="s">
        <v>999</v>
      </c>
      <c r="C149" s="79"/>
      <c r="D149" s="128"/>
      <c r="E149" s="140"/>
      <c r="F149" s="140"/>
      <c r="G149" s="25" t="str">
        <f>IF(OR(ISBLANK(E149),ISBLANK(F149)),MIT_controle!$A$8,"")</f>
        <v>Maak een keuze uit het drop-down menu</v>
      </c>
      <c r="I149" s="129"/>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row>
    <row r="150" spans="1:46" s="73" customFormat="1" ht="20" x14ac:dyDescent="0.25">
      <c r="A150" s="11" t="s">
        <v>1000</v>
      </c>
      <c r="B150" s="3" t="s">
        <v>1001</v>
      </c>
      <c r="C150" s="109"/>
      <c r="D150" s="109"/>
      <c r="E150" s="140"/>
      <c r="F150" s="140"/>
      <c r="G150" s="25" t="str">
        <f>IF(OR(ISBLANK(E150),ISBLANK(F150)),MIT_controle!$A$8,"")</f>
        <v>Maak een keuze uit het drop-down menu</v>
      </c>
      <c r="I150" s="129"/>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row>
    <row r="151" spans="1:46" s="73" customFormat="1" x14ac:dyDescent="0.25">
      <c r="A151" s="11" t="s">
        <v>1002</v>
      </c>
      <c r="B151" s="153" t="s">
        <v>1003</v>
      </c>
      <c r="C151" s="200" t="s">
        <v>40</v>
      </c>
      <c r="D151" s="201"/>
      <c r="E151" s="201"/>
      <c r="F151" s="202"/>
      <c r="G151" s="25" t="str">
        <f>IF(OR(C151=MIT_controle!$B$16,ISBLANK(C151)),MIT_controle!$A$11,"")</f>
        <v>Vermeld (optioneel) een toelichting</v>
      </c>
      <c r="I151" s="129"/>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row>
    <row r="152" spans="1:46" s="73" customFormat="1" x14ac:dyDescent="0.25">
      <c r="A152" s="11"/>
      <c r="B152" s="11"/>
      <c r="C152" s="22"/>
      <c r="D152" s="22"/>
      <c r="G152" s="11"/>
      <c r="I152" s="129"/>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row>
    <row r="153" spans="1:46" s="73" customFormat="1" x14ac:dyDescent="0.25">
      <c r="A153" s="143"/>
      <c r="C153" s="216" t="s">
        <v>0</v>
      </c>
      <c r="D153" s="216"/>
      <c r="E153" s="216"/>
      <c r="F153" s="216"/>
      <c r="G153" s="136" t="s">
        <v>1</v>
      </c>
      <c r="I153" s="129"/>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row>
    <row r="154" spans="1:46" s="73" customFormat="1" x14ac:dyDescent="0.25">
      <c r="A154" s="11" t="s">
        <v>1004</v>
      </c>
      <c r="B154" s="3" t="s">
        <v>1005</v>
      </c>
      <c r="C154" s="200" t="s">
        <v>2</v>
      </c>
      <c r="D154" s="201"/>
      <c r="E154" s="201"/>
      <c r="F154" s="202"/>
      <c r="G154" s="25" t="str">
        <f>IF(OR(C154=MIT_controle!$B$8,ISBLANK(C154)),MIT_controle!$A$8,"")</f>
        <v>Maak een keuze uit het drop-down menu</v>
      </c>
      <c r="I154" s="129"/>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row>
    <row r="155" spans="1:46" s="73" customFormat="1" ht="20" x14ac:dyDescent="0.25">
      <c r="A155" s="11" t="s">
        <v>1006</v>
      </c>
      <c r="B155" s="3" t="s">
        <v>1007</v>
      </c>
      <c r="C155" s="200" t="s">
        <v>2</v>
      </c>
      <c r="D155" s="201"/>
      <c r="E155" s="201"/>
      <c r="F155" s="202"/>
      <c r="G155" s="25" t="str">
        <f>IF(OR(C155=MIT_controle!$B$8,ISBLANK(C155)),MIT_controle!$A$8,"")</f>
        <v>Maak een keuze uit het drop-down menu</v>
      </c>
      <c r="I155" s="129"/>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row>
    <row r="156" spans="1:46" s="73" customFormat="1" x14ac:dyDescent="0.25">
      <c r="A156" s="11" t="s">
        <v>1008</v>
      </c>
      <c r="B156" s="3" t="s">
        <v>1009</v>
      </c>
      <c r="C156" s="200" t="s">
        <v>40</v>
      </c>
      <c r="D156" s="201"/>
      <c r="E156" s="201"/>
      <c r="F156" s="202"/>
      <c r="G156" s="25" t="str">
        <f>IF(OR(C156=MIT_controle!$B$16,ISBLANK(C156)),MIT_controle!$A$11,"")</f>
        <v>Vermeld (optioneel) een toelichting</v>
      </c>
      <c r="I156" s="129"/>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row>
    <row r="157" spans="1:46" s="73" customFormat="1" x14ac:dyDescent="0.25">
      <c r="A157" s="143"/>
      <c r="B157" s="154"/>
      <c r="C157" s="234"/>
      <c r="D157" s="234"/>
      <c r="E157" s="234"/>
      <c r="F157" s="234"/>
      <c r="G157" s="136"/>
      <c r="I157" s="129"/>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row>
    <row r="158" spans="1:46" s="73" customFormat="1" ht="30" x14ac:dyDescent="0.25">
      <c r="A158" s="11" t="s">
        <v>329</v>
      </c>
      <c r="B158" s="14" t="s">
        <v>1010</v>
      </c>
      <c r="C158" s="216" t="s">
        <v>0</v>
      </c>
      <c r="D158" s="216"/>
      <c r="E158" s="216"/>
      <c r="F158" s="216"/>
      <c r="G158" s="136" t="s">
        <v>1</v>
      </c>
      <c r="I158" s="129"/>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row>
    <row r="159" spans="1:46" s="73" customFormat="1" ht="20" x14ac:dyDescent="0.25">
      <c r="A159" s="11" t="s">
        <v>1011</v>
      </c>
      <c r="B159" s="14" t="s">
        <v>1012</v>
      </c>
      <c r="C159" s="200" t="s">
        <v>2</v>
      </c>
      <c r="D159" s="201"/>
      <c r="E159" s="201"/>
      <c r="F159" s="202"/>
      <c r="G159" s="25" t="str">
        <f>IF(OR(C159=MIT_controle!$B$8,ISBLANK(C159)),MIT_controle!$A$8,"")</f>
        <v>Maak een keuze uit het drop-down menu</v>
      </c>
      <c r="I159" s="129"/>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row>
    <row r="160" spans="1:46" s="73" customFormat="1" ht="20" x14ac:dyDescent="0.25">
      <c r="A160" s="11" t="s">
        <v>1013</v>
      </c>
      <c r="B160" s="14" t="s">
        <v>1014</v>
      </c>
      <c r="C160" s="200" t="s">
        <v>2</v>
      </c>
      <c r="D160" s="201"/>
      <c r="E160" s="201"/>
      <c r="F160" s="202"/>
      <c r="G160" s="25" t="str">
        <f>IF(OR(C160=MIT_controle!$B$8,ISBLANK(C160)),MIT_controle!$A$8,"")</f>
        <v>Maak een keuze uit het drop-down menu</v>
      </c>
      <c r="I160" s="129"/>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row>
    <row r="161" spans="1:46" s="73" customFormat="1" x14ac:dyDescent="0.25">
      <c r="A161" s="11" t="s">
        <v>1015</v>
      </c>
      <c r="B161" s="14" t="s">
        <v>1016</v>
      </c>
      <c r="C161" s="200" t="s">
        <v>2</v>
      </c>
      <c r="D161" s="201"/>
      <c r="E161" s="201"/>
      <c r="F161" s="202"/>
      <c r="G161" s="25" t="str">
        <f>IF(OR(C161=MIT_controle!$B$8,ISBLANK(C161)),MIT_controle!$A$8,"")</f>
        <v>Maak een keuze uit het drop-down menu</v>
      </c>
      <c r="I161" s="129"/>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row>
    <row r="162" spans="1:46" s="73" customFormat="1" ht="20" x14ac:dyDescent="0.25">
      <c r="A162" s="11" t="s">
        <v>1017</v>
      </c>
      <c r="B162" s="14" t="s">
        <v>1018</v>
      </c>
      <c r="C162" s="200" t="s">
        <v>2</v>
      </c>
      <c r="D162" s="201"/>
      <c r="E162" s="201"/>
      <c r="F162" s="202"/>
      <c r="G162" s="25" t="str">
        <f>IF(OR(C162=MIT_controle!$B$8,ISBLANK(C162)),MIT_controle!$A$8,"")</f>
        <v>Maak een keuze uit het drop-down menu</v>
      </c>
      <c r="I162" s="129"/>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row>
    <row r="163" spans="1:46" s="73" customFormat="1" ht="20" x14ac:dyDescent="0.25">
      <c r="A163" s="11" t="s">
        <v>1019</v>
      </c>
      <c r="B163" s="14" t="s">
        <v>1020</v>
      </c>
      <c r="C163" s="200" t="s">
        <v>2</v>
      </c>
      <c r="D163" s="201"/>
      <c r="E163" s="201"/>
      <c r="F163" s="202"/>
      <c r="G163" s="25" t="str">
        <f>IF(OR(C163=MIT_controle!$B$8,ISBLANK(C163)),MIT_controle!$A$8,"")</f>
        <v>Maak een keuze uit het drop-down menu</v>
      </c>
      <c r="I163" s="129"/>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row>
    <row r="164" spans="1:46" s="73" customFormat="1" x14ac:dyDescent="0.25">
      <c r="A164" s="11" t="s">
        <v>1021</v>
      </c>
      <c r="B164" s="14" t="s">
        <v>1022</v>
      </c>
      <c r="C164" s="200" t="s">
        <v>2</v>
      </c>
      <c r="D164" s="201"/>
      <c r="E164" s="201"/>
      <c r="F164" s="202"/>
      <c r="G164" s="25" t="str">
        <f>IF(OR(C164=MIT_controle!$B$8,ISBLANK(C164)),MIT_controle!$A$8,"")</f>
        <v>Maak een keuze uit het drop-down menu</v>
      </c>
      <c r="I164" s="129"/>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row>
    <row r="165" spans="1:46" s="73" customFormat="1" ht="20" x14ac:dyDescent="0.25">
      <c r="A165" s="11" t="s">
        <v>1023</v>
      </c>
      <c r="B165" s="14" t="s">
        <v>1024</v>
      </c>
      <c r="C165" s="200" t="s">
        <v>2</v>
      </c>
      <c r="D165" s="201"/>
      <c r="E165" s="201"/>
      <c r="F165" s="202"/>
      <c r="G165" s="25" t="str">
        <f>IF(OR(C165=MIT_controle!$B$8,ISBLANK(C165)),MIT_controle!$A$8,"")</f>
        <v>Maak een keuze uit het drop-down menu</v>
      </c>
      <c r="I165" s="129"/>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row>
    <row r="166" spans="1:46" s="73" customFormat="1" x14ac:dyDescent="0.25">
      <c r="A166" s="11" t="s">
        <v>1025</v>
      </c>
      <c r="B166" s="14" t="s">
        <v>1026</v>
      </c>
      <c r="C166" s="200" t="s">
        <v>2</v>
      </c>
      <c r="D166" s="201"/>
      <c r="E166" s="201"/>
      <c r="F166" s="202"/>
      <c r="G166" s="25" t="str">
        <f>IF(OR(C166=MIT_controle!$B$8,ISBLANK(C166)),MIT_controle!$A$8,"")</f>
        <v>Maak een keuze uit het drop-down menu</v>
      </c>
      <c r="I166" s="129"/>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row>
    <row r="167" spans="1:46" s="73" customFormat="1" x14ac:dyDescent="0.25">
      <c r="A167" s="11" t="s">
        <v>1027</v>
      </c>
      <c r="B167" s="14" t="s">
        <v>1028</v>
      </c>
      <c r="C167" s="200" t="s">
        <v>2</v>
      </c>
      <c r="D167" s="201"/>
      <c r="E167" s="201"/>
      <c r="F167" s="202"/>
      <c r="G167" s="25" t="str">
        <f>IF(OR(C167=MIT_controle!$B$8,ISBLANK(C167)),MIT_controle!$A$8,"")</f>
        <v>Maak een keuze uit het drop-down menu</v>
      </c>
      <c r="I167" s="129"/>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row>
    <row r="168" spans="1:46" s="73" customFormat="1" x14ac:dyDescent="0.25">
      <c r="A168" s="11" t="s">
        <v>1029</v>
      </c>
      <c r="B168" s="14" t="s">
        <v>1030</v>
      </c>
      <c r="C168" s="200" t="s">
        <v>40</v>
      </c>
      <c r="D168" s="201"/>
      <c r="E168" s="201"/>
      <c r="F168" s="202"/>
      <c r="G168" s="25" t="str">
        <f>IF(OR(C168=MIT_controle!$B$16,ISBLANK(C168)),MIT_controle!$A$15,"")</f>
        <v xml:space="preserve">Geef een toelichting (verplicht) </v>
      </c>
      <c r="I168" s="129"/>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row>
    <row r="169" spans="1:46" s="73" customFormat="1" x14ac:dyDescent="0.25">
      <c r="A169" s="143"/>
      <c r="B169" s="154"/>
      <c r="C169" s="234"/>
      <c r="D169" s="234"/>
      <c r="E169" s="234"/>
      <c r="F169" s="234"/>
      <c r="G169" s="136"/>
      <c r="I169" s="129"/>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row>
    <row r="170" spans="1:46" s="73" customFormat="1" x14ac:dyDescent="0.25">
      <c r="A170" s="143"/>
      <c r="B170" s="154"/>
      <c r="C170" s="216" t="s">
        <v>0</v>
      </c>
      <c r="D170" s="216"/>
      <c r="E170" s="216"/>
      <c r="F170" s="216"/>
      <c r="G170" s="136"/>
      <c r="I170" s="129"/>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row>
    <row r="171" spans="1:46" s="73" customFormat="1" ht="20" x14ac:dyDescent="0.25">
      <c r="A171" s="11" t="s">
        <v>1031</v>
      </c>
      <c r="B171" s="14" t="s">
        <v>1032</v>
      </c>
      <c r="C171" s="200" t="s">
        <v>40</v>
      </c>
      <c r="D171" s="201"/>
      <c r="E171" s="201"/>
      <c r="F171" s="202"/>
      <c r="G171" s="25" t="str">
        <f>IF(OR(C171=MIT_controle!$B$16,ISBLANK(C171)),MIT_controle!$A$15,"")</f>
        <v xml:space="preserve">Geef een toelichting (verplicht) </v>
      </c>
      <c r="I171" s="129"/>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row>
    <row r="172" spans="1:46" s="73" customFormat="1" ht="40" x14ac:dyDescent="0.25">
      <c r="A172" s="11" t="s">
        <v>1033</v>
      </c>
      <c r="B172" s="14" t="s">
        <v>1034</v>
      </c>
      <c r="C172" s="200" t="s">
        <v>2</v>
      </c>
      <c r="D172" s="201"/>
      <c r="E172" s="201"/>
      <c r="F172" s="202"/>
      <c r="G172" s="25" t="str">
        <f>IF(OR(C172=MIT_controle!$B$8,ISBLANK(C172)),MIT_controle!$A$8,"")</f>
        <v>Maak een keuze uit het drop-down menu</v>
      </c>
      <c r="I172" s="129"/>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row>
    <row r="173" spans="1:46" s="73" customFormat="1" x14ac:dyDescent="0.25">
      <c r="A173" s="143"/>
      <c r="B173" s="154"/>
      <c r="G173" s="136"/>
      <c r="I173" s="129"/>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row>
    <row r="174" spans="1:46" s="73" customFormat="1" ht="40" x14ac:dyDescent="0.25">
      <c r="A174" s="11" t="s">
        <v>1035</v>
      </c>
      <c r="B174" s="14" t="s">
        <v>1036</v>
      </c>
      <c r="C174" s="216" t="s">
        <v>0</v>
      </c>
      <c r="D174" s="216"/>
      <c r="E174" s="216"/>
      <c r="F174" s="216"/>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row>
    <row r="175" spans="1:46" s="73" customFormat="1" x14ac:dyDescent="0.25">
      <c r="A175" s="11" t="s">
        <v>1037</v>
      </c>
      <c r="B175" s="14" t="s">
        <v>1016</v>
      </c>
      <c r="C175" s="200" t="s">
        <v>2</v>
      </c>
      <c r="D175" s="201"/>
      <c r="E175" s="201"/>
      <c r="F175" s="202"/>
      <c r="G175" s="25" t="str">
        <f>IF(OR(C175=MIT_controle!$B$8,ISBLANK(C175)),MIT_controle!$A$8,"")</f>
        <v>Maak een keuze uit het drop-down menu</v>
      </c>
      <c r="I175" s="129"/>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row>
    <row r="176" spans="1:46" s="73" customFormat="1" ht="20" x14ac:dyDescent="0.25">
      <c r="A176" s="11" t="s">
        <v>1038</v>
      </c>
      <c r="B176" s="14" t="s">
        <v>1018</v>
      </c>
      <c r="C176" s="200" t="s">
        <v>2</v>
      </c>
      <c r="D176" s="201"/>
      <c r="E176" s="201"/>
      <c r="F176" s="202"/>
      <c r="G176" s="25" t="str">
        <f>IF(OR(C176=MIT_controle!$B$8,ISBLANK(C176)),MIT_controle!$A$8,"")</f>
        <v>Maak een keuze uit het drop-down menu</v>
      </c>
      <c r="I176" s="129"/>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row>
    <row r="177" spans="1:46" s="73" customFormat="1" ht="20" x14ac:dyDescent="0.25">
      <c r="A177" s="11" t="s">
        <v>1039</v>
      </c>
      <c r="B177" s="14" t="s">
        <v>1020</v>
      </c>
      <c r="C177" s="200" t="s">
        <v>2</v>
      </c>
      <c r="D177" s="201"/>
      <c r="E177" s="201"/>
      <c r="F177" s="202"/>
      <c r="G177" s="25" t="str">
        <f>IF(OR(C177=MIT_controle!$B$8,ISBLANK(C177)),MIT_controle!$A$8,"")</f>
        <v>Maak een keuze uit het drop-down menu</v>
      </c>
      <c r="I177" s="129"/>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0"/>
    </row>
    <row r="178" spans="1:46" s="73" customFormat="1" x14ac:dyDescent="0.25">
      <c r="A178" s="11" t="s">
        <v>1040</v>
      </c>
      <c r="B178" s="14" t="s">
        <v>1022</v>
      </c>
      <c r="C178" s="200" t="s">
        <v>2</v>
      </c>
      <c r="D178" s="201"/>
      <c r="E178" s="201"/>
      <c r="F178" s="202"/>
      <c r="G178" s="25" t="str">
        <f>IF(OR(C178=MIT_controle!$B$8,ISBLANK(C178)),MIT_controle!$A$8,"")</f>
        <v>Maak een keuze uit het drop-down menu</v>
      </c>
      <c r="I178" s="129"/>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row>
    <row r="179" spans="1:46" s="73" customFormat="1" ht="20" x14ac:dyDescent="0.25">
      <c r="A179" s="11" t="s">
        <v>1041</v>
      </c>
      <c r="B179" s="14" t="s">
        <v>1024</v>
      </c>
      <c r="C179" s="200" t="s">
        <v>2</v>
      </c>
      <c r="D179" s="201"/>
      <c r="E179" s="201"/>
      <c r="F179" s="202"/>
      <c r="G179" s="25" t="str">
        <f>IF(OR(C179=MIT_controle!$B$8,ISBLANK(C179)),MIT_controle!$A$8,"")</f>
        <v>Maak een keuze uit het drop-down menu</v>
      </c>
      <c r="I179" s="129"/>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0"/>
      <c r="AL179" s="130"/>
      <c r="AM179" s="130"/>
      <c r="AN179" s="130"/>
      <c r="AO179" s="130"/>
      <c r="AP179" s="130"/>
      <c r="AQ179" s="130"/>
      <c r="AR179" s="130"/>
      <c r="AS179" s="130"/>
      <c r="AT179" s="130"/>
    </row>
    <row r="180" spans="1:46" s="73" customFormat="1" x14ac:dyDescent="0.25">
      <c r="A180" s="11" t="s">
        <v>1042</v>
      </c>
      <c r="B180" s="14" t="s">
        <v>1026</v>
      </c>
      <c r="C180" s="200" t="s">
        <v>2</v>
      </c>
      <c r="D180" s="201"/>
      <c r="E180" s="201"/>
      <c r="F180" s="202"/>
      <c r="G180" s="25" t="str">
        <f>IF(OR(C180=MIT_controle!$B$8,ISBLANK(C180)),MIT_controle!$A$8,"")</f>
        <v>Maak een keuze uit het drop-down menu</v>
      </c>
      <c r="I180" s="129"/>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K180" s="130"/>
      <c r="AL180" s="130"/>
      <c r="AM180" s="130"/>
      <c r="AN180" s="130"/>
      <c r="AO180" s="130"/>
      <c r="AP180" s="130"/>
      <c r="AQ180" s="130"/>
      <c r="AR180" s="130"/>
      <c r="AS180" s="130"/>
      <c r="AT180" s="130"/>
    </row>
    <row r="181" spans="1:46" s="73" customFormat="1" x14ac:dyDescent="0.25">
      <c r="A181" s="11" t="s">
        <v>1043</v>
      </c>
      <c r="B181" s="14" t="s">
        <v>1028</v>
      </c>
      <c r="C181" s="200" t="s">
        <v>2</v>
      </c>
      <c r="D181" s="201"/>
      <c r="E181" s="201"/>
      <c r="F181" s="202"/>
      <c r="G181" s="25" t="str">
        <f>IF(OR(C181=MIT_controle!$B$8,ISBLANK(C181)),MIT_controle!$A$8,"")</f>
        <v>Maak een keuze uit het drop-down menu</v>
      </c>
      <c r="I181" s="129"/>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0"/>
      <c r="AL181" s="130"/>
      <c r="AM181" s="130"/>
      <c r="AN181" s="130"/>
      <c r="AO181" s="130"/>
      <c r="AP181" s="130"/>
      <c r="AQ181" s="130"/>
      <c r="AR181" s="130"/>
      <c r="AS181" s="130"/>
      <c r="AT181" s="130"/>
    </row>
    <row r="182" spans="1:46" s="73" customFormat="1" x14ac:dyDescent="0.25">
      <c r="A182" s="11" t="s">
        <v>1044</v>
      </c>
      <c r="B182" s="14" t="s">
        <v>1030</v>
      </c>
      <c r="C182" s="200" t="s">
        <v>40</v>
      </c>
      <c r="D182" s="201"/>
      <c r="E182" s="201"/>
      <c r="F182" s="202"/>
      <c r="G182" s="25" t="str">
        <f>IF(OR(C182=MIT_controle!$B$16,ISBLANK(C182)),MIT_controle!$A$11,"")</f>
        <v>Vermeld (optioneel) een toelichting</v>
      </c>
      <c r="I182" s="129"/>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row>
    <row r="183" spans="1:46" s="73" customFormat="1" ht="40" x14ac:dyDescent="0.25">
      <c r="A183" s="11" t="s">
        <v>1045</v>
      </c>
      <c r="B183" s="14" t="s">
        <v>1046</v>
      </c>
      <c r="C183" s="200" t="s">
        <v>2</v>
      </c>
      <c r="D183" s="201"/>
      <c r="E183" s="201"/>
      <c r="F183" s="202"/>
      <c r="G183" s="25" t="str">
        <f>IF(OR(C183=MIT_controle!$B$8,ISBLANK(C183)),MIT_controle!$A$8,"")</f>
        <v>Maak een keuze uit het drop-down menu</v>
      </c>
      <c r="I183" s="129"/>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row>
    <row r="184" spans="1:46" s="73" customFormat="1" x14ac:dyDescent="0.25">
      <c r="A184" s="143"/>
      <c r="B184" s="154"/>
      <c r="C184" s="126"/>
      <c r="D184" s="126"/>
      <c r="E184" s="126"/>
      <c r="F184" s="126"/>
      <c r="G184" s="136"/>
      <c r="I184" s="129"/>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0"/>
      <c r="AL184" s="130"/>
      <c r="AM184" s="130"/>
      <c r="AN184" s="130"/>
      <c r="AO184" s="130"/>
      <c r="AP184" s="130"/>
      <c r="AQ184" s="130"/>
      <c r="AR184" s="130"/>
      <c r="AS184" s="130"/>
      <c r="AT184" s="130"/>
    </row>
    <row r="185" spans="1:46" s="73" customFormat="1" x14ac:dyDescent="0.25">
      <c r="A185" s="143"/>
      <c r="B185" s="154"/>
      <c r="C185" s="216" t="s">
        <v>0</v>
      </c>
      <c r="D185" s="216"/>
      <c r="E185" s="216"/>
      <c r="F185" s="216"/>
      <c r="G185" s="136"/>
      <c r="I185" s="129"/>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0"/>
      <c r="AL185" s="130"/>
      <c r="AM185" s="130"/>
      <c r="AN185" s="130"/>
      <c r="AO185" s="130"/>
      <c r="AP185" s="130"/>
      <c r="AQ185" s="130"/>
      <c r="AR185" s="130"/>
      <c r="AS185" s="130"/>
      <c r="AT185" s="130"/>
    </row>
    <row r="186" spans="1:46" s="73" customFormat="1" ht="30" x14ac:dyDescent="0.25">
      <c r="A186" s="11" t="s">
        <v>1047</v>
      </c>
      <c r="B186" s="14" t="s">
        <v>1048</v>
      </c>
      <c r="C186" s="200" t="s">
        <v>40</v>
      </c>
      <c r="D186" s="201"/>
      <c r="E186" s="201"/>
      <c r="F186" s="202"/>
      <c r="G186" s="25" t="str">
        <f>IF(OR(C186=MIT_controle!$B$16,ISBLANK(C186)),MIT_controle!$A$15,"")</f>
        <v xml:space="preserve">Geef een toelichting (verplicht) </v>
      </c>
      <c r="I186" s="129"/>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0"/>
      <c r="AL186" s="130"/>
      <c r="AM186" s="130"/>
      <c r="AN186" s="130"/>
      <c r="AO186" s="130"/>
      <c r="AP186" s="130"/>
      <c r="AQ186" s="130"/>
      <c r="AR186" s="130"/>
      <c r="AS186" s="130"/>
      <c r="AT186" s="130"/>
    </row>
    <row r="187" spans="1:46" s="73" customFormat="1" ht="40" x14ac:dyDescent="0.25">
      <c r="A187" s="11" t="s">
        <v>1049</v>
      </c>
      <c r="B187" s="14" t="s">
        <v>1050</v>
      </c>
      <c r="C187" s="200" t="s">
        <v>2</v>
      </c>
      <c r="D187" s="201"/>
      <c r="E187" s="201"/>
      <c r="F187" s="202"/>
      <c r="G187" s="25" t="str">
        <f>IF(OR(C187=MIT_controle!$B$8,ISBLANK(C187)),MIT_controle!$A$8,"")</f>
        <v>Maak een keuze uit het drop-down menu</v>
      </c>
      <c r="I187" s="129"/>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row>
    <row r="188" spans="1:46" customFormat="1" ht="14.5" x14ac:dyDescent="0.35">
      <c r="A188" s="137"/>
    </row>
    <row r="189" spans="1:46" s="73" customFormat="1" x14ac:dyDescent="0.25">
      <c r="A189" s="143"/>
      <c r="B189" s="155" t="s">
        <v>1051</v>
      </c>
      <c r="C189" s="155"/>
      <c r="D189" s="155"/>
      <c r="E189" s="155"/>
      <c r="F189" s="126"/>
      <c r="G189" s="136"/>
      <c r="I189" s="129"/>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row>
    <row r="190" spans="1:46" s="73" customFormat="1" ht="20" x14ac:dyDescent="0.25">
      <c r="A190" s="11" t="s">
        <v>1052</v>
      </c>
      <c r="B190" s="3" t="s">
        <v>1053</v>
      </c>
      <c r="C190" s="216" t="s">
        <v>0</v>
      </c>
      <c r="D190" s="216"/>
      <c r="E190" s="216"/>
      <c r="F190" s="216"/>
      <c r="G190" s="136" t="s">
        <v>1</v>
      </c>
      <c r="H190" s="138"/>
    </row>
    <row r="191" spans="1:46" s="73" customFormat="1" x14ac:dyDescent="0.25">
      <c r="A191" s="11" t="s">
        <v>1054</v>
      </c>
      <c r="B191" s="3" t="s">
        <v>1055</v>
      </c>
      <c r="C191" s="200" t="s">
        <v>2</v>
      </c>
      <c r="D191" s="201"/>
      <c r="E191" s="201"/>
      <c r="F191" s="202"/>
      <c r="G191" s="25" t="str">
        <f>IF(OR(C191=MIT_controle!$B$8,ISBLANK(C191)),MIT_controle!$A$8,"")</f>
        <v>Maak een keuze uit het drop-down menu</v>
      </c>
      <c r="H191" s="138"/>
    </row>
    <row r="192" spans="1:46" s="73" customFormat="1" x14ac:dyDescent="0.25">
      <c r="A192" s="11" t="s">
        <v>1056</v>
      </c>
      <c r="B192" s="3" t="s">
        <v>1057</v>
      </c>
      <c r="C192" s="200" t="s">
        <v>2</v>
      </c>
      <c r="D192" s="201"/>
      <c r="E192" s="201"/>
      <c r="F192" s="202"/>
      <c r="G192" s="25" t="str">
        <f>IF(OR(C192=MIT_controle!$B$8,ISBLANK(C192)),MIT_controle!$A$8,"")</f>
        <v>Maak een keuze uit het drop-down menu</v>
      </c>
      <c r="H192" s="138"/>
    </row>
    <row r="193" spans="1:46" s="73" customFormat="1" x14ac:dyDescent="0.25">
      <c r="A193" s="11" t="s">
        <v>1058</v>
      </c>
      <c r="B193" s="3" t="s">
        <v>1059</v>
      </c>
      <c r="C193" s="200" t="s">
        <v>2</v>
      </c>
      <c r="D193" s="201"/>
      <c r="E193" s="201"/>
      <c r="F193" s="202"/>
      <c r="G193" s="25" t="str">
        <f>IF(OR(C193=MIT_controle!$B$8,ISBLANK(C193)),MIT_controle!$A$8,"")</f>
        <v>Maak een keuze uit het drop-down menu</v>
      </c>
      <c r="H193" s="138"/>
    </row>
    <row r="194" spans="1:46" s="73" customFormat="1" x14ac:dyDescent="0.25">
      <c r="A194" s="11" t="s">
        <v>1060</v>
      </c>
      <c r="B194" s="3" t="s">
        <v>1061</v>
      </c>
      <c r="C194" s="200" t="s">
        <v>2</v>
      </c>
      <c r="D194" s="201"/>
      <c r="E194" s="201"/>
      <c r="F194" s="202"/>
      <c r="G194" s="25" t="str">
        <f>IF(OR(C194=MIT_controle!$B$8,ISBLANK(C194)),MIT_controle!$A$8,"")</f>
        <v>Maak een keuze uit het drop-down menu</v>
      </c>
      <c r="H194" s="138"/>
    </row>
    <row r="195" spans="1:46" s="73" customFormat="1" x14ac:dyDescent="0.25">
      <c r="A195" s="11" t="s">
        <v>1062</v>
      </c>
      <c r="B195" s="3" t="s">
        <v>1063</v>
      </c>
      <c r="C195" s="200" t="s">
        <v>2</v>
      </c>
      <c r="D195" s="201"/>
      <c r="E195" s="201"/>
      <c r="F195" s="202"/>
      <c r="G195" s="25" t="str">
        <f>IF(OR(C195=MIT_controle!$B$8,ISBLANK(C195)),MIT_controle!$A$8,"")</f>
        <v>Maak een keuze uit het drop-down menu</v>
      </c>
      <c r="H195" s="138"/>
    </row>
    <row r="196" spans="1:46" s="73" customFormat="1" x14ac:dyDescent="0.25">
      <c r="A196" s="11" t="s">
        <v>1064</v>
      </c>
      <c r="B196" s="3" t="s">
        <v>1065</v>
      </c>
      <c r="C196" s="200" t="s">
        <v>2</v>
      </c>
      <c r="D196" s="201"/>
      <c r="E196" s="201"/>
      <c r="F196" s="202"/>
      <c r="G196" s="25" t="str">
        <f>IF(OR(C196=MIT_controle!$B$8,ISBLANK(C196)),MIT_controle!$A$8,"")</f>
        <v>Maak een keuze uit het drop-down menu</v>
      </c>
      <c r="H196" s="138"/>
    </row>
    <row r="197" spans="1:46" s="73" customFormat="1" x14ac:dyDescent="0.25">
      <c r="A197" s="11" t="s">
        <v>1066</v>
      </c>
      <c r="B197" s="3" t="s">
        <v>1067</v>
      </c>
      <c r="C197" s="200" t="s">
        <v>2</v>
      </c>
      <c r="D197" s="201"/>
      <c r="E197" s="201"/>
      <c r="F197" s="202"/>
      <c r="G197" s="25" t="str">
        <f>IF(OR(C197=MIT_controle!$B$8,ISBLANK(C197)),MIT_controle!$A$8,"")</f>
        <v>Maak een keuze uit het drop-down menu</v>
      </c>
      <c r="H197" s="138"/>
    </row>
    <row r="198" spans="1:46" s="73" customFormat="1" x14ac:dyDescent="0.25">
      <c r="A198" s="11" t="s">
        <v>1068</v>
      </c>
      <c r="B198" s="3" t="s">
        <v>1069</v>
      </c>
      <c r="C198" s="200" t="s">
        <v>2</v>
      </c>
      <c r="D198" s="201"/>
      <c r="E198" s="201"/>
      <c r="F198" s="202"/>
      <c r="G198" s="25" t="str">
        <f>IF(OR(C198=MIT_controle!$B$8,ISBLANK(C198)),MIT_controle!$A$8,"")</f>
        <v>Maak een keuze uit het drop-down menu</v>
      </c>
      <c r="H198" s="138"/>
    </row>
    <row r="199" spans="1:46" s="73" customFormat="1" x14ac:dyDescent="0.25">
      <c r="A199" s="11" t="s">
        <v>1070</v>
      </c>
      <c r="B199" s="3" t="s">
        <v>1071</v>
      </c>
      <c r="C199" s="200" t="s">
        <v>2</v>
      </c>
      <c r="D199" s="201"/>
      <c r="E199" s="201"/>
      <c r="F199" s="202"/>
      <c r="G199" s="25" t="str">
        <f>IF(OR(C199=MIT_controle!$B$8,ISBLANK(C199)),MIT_controle!$A$8,"")</f>
        <v>Maak een keuze uit het drop-down menu</v>
      </c>
      <c r="H199" s="138"/>
    </row>
    <row r="200" spans="1:46" s="73" customFormat="1" x14ac:dyDescent="0.25">
      <c r="A200" s="11" t="s">
        <v>1072</v>
      </c>
      <c r="B200" s="3" t="s">
        <v>1073</v>
      </c>
      <c r="C200" s="200" t="s">
        <v>2</v>
      </c>
      <c r="D200" s="201"/>
      <c r="E200" s="201"/>
      <c r="F200" s="202"/>
      <c r="G200" s="25" t="str">
        <f>IF(OR(C200=MIT_controle!$B$8,ISBLANK(C200)),MIT_controle!$A$8,"")</f>
        <v>Maak een keuze uit het drop-down menu</v>
      </c>
      <c r="H200" s="138"/>
    </row>
    <row r="201" spans="1:46" s="4" customFormat="1" x14ac:dyDescent="0.25">
      <c r="A201" s="143"/>
      <c r="B201" s="143"/>
      <c r="C201" s="128"/>
      <c r="D201" s="128"/>
      <c r="E201" s="128"/>
      <c r="F201" s="128"/>
    </row>
    <row r="202" spans="1:46" s="73" customFormat="1" x14ac:dyDescent="0.25">
      <c r="A202" s="11"/>
      <c r="B202" s="11"/>
      <c r="C202" s="233" t="s">
        <v>1074</v>
      </c>
      <c r="D202" s="233"/>
      <c r="E202" s="233" t="s">
        <v>1075</v>
      </c>
      <c r="F202" s="233"/>
      <c r="G202" s="156"/>
      <c r="H202" s="11"/>
      <c r="I202" s="129"/>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0"/>
      <c r="AL202" s="130"/>
      <c r="AM202" s="130"/>
      <c r="AN202" s="130"/>
      <c r="AO202" s="130"/>
      <c r="AP202" s="130"/>
      <c r="AQ202" s="130"/>
      <c r="AR202" s="130"/>
      <c r="AS202" s="130"/>
      <c r="AT202" s="130"/>
    </row>
    <row r="203" spans="1:46" s="73" customFormat="1" ht="20" x14ac:dyDescent="0.25">
      <c r="A203" s="11" t="s">
        <v>1076</v>
      </c>
      <c r="B203" s="3" t="s">
        <v>1077</v>
      </c>
      <c r="C203" s="216" t="s">
        <v>88</v>
      </c>
      <c r="D203" s="216"/>
      <c r="E203" s="216" t="s">
        <v>981</v>
      </c>
      <c r="F203" s="216"/>
      <c r="G203" s="136" t="s">
        <v>1</v>
      </c>
      <c r="I203" s="129"/>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0"/>
      <c r="AL203" s="130"/>
      <c r="AM203" s="130"/>
      <c r="AN203" s="130"/>
      <c r="AO203" s="130"/>
      <c r="AP203" s="130"/>
      <c r="AQ203" s="130"/>
      <c r="AR203" s="130"/>
      <c r="AS203" s="130"/>
      <c r="AT203" s="130"/>
    </row>
    <row r="204" spans="1:46" s="73" customFormat="1" x14ac:dyDescent="0.25">
      <c r="A204" s="11" t="s">
        <v>1078</v>
      </c>
      <c r="B204" s="3" t="s">
        <v>1079</v>
      </c>
      <c r="C204" s="211" t="s">
        <v>2</v>
      </c>
      <c r="D204" s="212"/>
      <c r="E204" s="211" t="s">
        <v>2</v>
      </c>
      <c r="F204" s="212"/>
      <c r="G204" s="25" t="str">
        <f>IF(OR(C204=MIT_controle!$B$8,E204=MIT_controle!$B$8,ISBLANK(C204),ISBLANK(E204)),MIT_controle!$A$8,"")</f>
        <v>Maak een keuze uit het drop-down menu</v>
      </c>
      <c r="H204" s="11"/>
      <c r="I204" s="129"/>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0"/>
      <c r="AL204" s="130"/>
      <c r="AM204" s="130"/>
      <c r="AN204" s="130"/>
      <c r="AO204" s="130"/>
      <c r="AP204" s="130"/>
      <c r="AQ204" s="130"/>
      <c r="AR204" s="130"/>
      <c r="AS204" s="130"/>
      <c r="AT204" s="130"/>
    </row>
    <row r="205" spans="1:46" s="73" customFormat="1" x14ac:dyDescent="0.25">
      <c r="A205" s="11" t="s">
        <v>1080</v>
      </c>
      <c r="B205" s="3" t="s">
        <v>1081</v>
      </c>
      <c r="C205" s="211" t="s">
        <v>2</v>
      </c>
      <c r="D205" s="212"/>
      <c r="E205" s="211" t="s">
        <v>2</v>
      </c>
      <c r="F205" s="212"/>
      <c r="G205" s="25" t="str">
        <f>IF(OR(C205=MIT_controle!$B$8,E205=MIT_controle!$B$8,ISBLANK(C205),ISBLANK(E205)),MIT_controle!$A$8,"")</f>
        <v>Maak een keuze uit het drop-down menu</v>
      </c>
      <c r="H205" s="11"/>
      <c r="I205" s="129"/>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row>
    <row r="206" spans="1:46" s="73" customFormat="1" x14ac:dyDescent="0.25">
      <c r="A206" s="11" t="s">
        <v>1082</v>
      </c>
      <c r="B206" s="3" t="s">
        <v>1083</v>
      </c>
      <c r="C206" s="211" t="s">
        <v>2</v>
      </c>
      <c r="D206" s="212"/>
      <c r="E206" s="211" t="s">
        <v>2</v>
      </c>
      <c r="F206" s="212"/>
      <c r="G206" s="25" t="str">
        <f>IF(OR(C206=MIT_controle!$B$8,E206=MIT_controle!$B$8,ISBLANK(C206),ISBLANK(E206)),MIT_controle!$A$8,"")</f>
        <v>Maak een keuze uit het drop-down menu</v>
      </c>
      <c r="H206" s="11"/>
      <c r="I206" s="129"/>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row>
    <row r="207" spans="1:46" s="73" customFormat="1" x14ac:dyDescent="0.25">
      <c r="A207" s="11" t="s">
        <v>1084</v>
      </c>
      <c r="B207" s="3" t="s">
        <v>1085</v>
      </c>
      <c r="C207" s="211" t="s">
        <v>2</v>
      </c>
      <c r="D207" s="212"/>
      <c r="E207" s="211" t="s">
        <v>2</v>
      </c>
      <c r="F207" s="212"/>
      <c r="G207" s="25" t="str">
        <f>IF(OR(C207=MIT_controle!$B$8,E207=MIT_controle!$B$8,ISBLANK(C207),ISBLANK(E207)),MIT_controle!$A$8,"")</f>
        <v>Maak een keuze uit het drop-down menu</v>
      </c>
      <c r="H207" s="11"/>
      <c r="I207" s="129"/>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row>
    <row r="208" spans="1:46" s="73" customFormat="1" x14ac:dyDescent="0.25">
      <c r="A208" s="11"/>
      <c r="B208" s="11"/>
      <c r="C208" s="22"/>
      <c r="D208" s="22"/>
      <c r="E208" s="22"/>
      <c r="F208" s="22"/>
      <c r="G208" s="11"/>
      <c r="H208" s="11"/>
      <c r="I208" s="129"/>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row>
    <row r="209" spans="1:57" s="73" customFormat="1" x14ac:dyDescent="0.25">
      <c r="A209" s="11"/>
      <c r="B209" s="11"/>
      <c r="C209" s="233" t="s">
        <v>1086</v>
      </c>
      <c r="D209" s="233"/>
      <c r="E209" s="233" t="s">
        <v>1087</v>
      </c>
      <c r="F209" s="233"/>
      <c r="G209" s="11"/>
      <c r="H209" s="11"/>
      <c r="I209" s="129"/>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row>
    <row r="210" spans="1:57" s="73" customFormat="1" x14ac:dyDescent="0.25">
      <c r="A210" s="11" t="s">
        <v>1088</v>
      </c>
      <c r="B210" s="3" t="s">
        <v>1089</v>
      </c>
      <c r="C210" s="216" t="s">
        <v>88</v>
      </c>
      <c r="D210" s="216"/>
      <c r="E210" s="216" t="s">
        <v>981</v>
      </c>
      <c r="F210" s="216"/>
      <c r="G210" s="136" t="s">
        <v>1</v>
      </c>
      <c r="I210" s="129"/>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row>
    <row r="211" spans="1:57" s="73" customFormat="1" ht="20" x14ac:dyDescent="0.25">
      <c r="A211" s="11" t="s">
        <v>1090</v>
      </c>
      <c r="B211" s="3" t="s">
        <v>1091</v>
      </c>
      <c r="C211" s="201" t="s">
        <v>2</v>
      </c>
      <c r="D211" s="202"/>
      <c r="E211" s="201" t="s">
        <v>2</v>
      </c>
      <c r="F211" s="202"/>
      <c r="G211" s="25" t="str">
        <f>IF(OR(C211=MIT_controle!$B$8,E211=MIT_controle!$B$8,ISBLANK(C211),ISBLANK(E211)),MIT_controle!$A$8,"")</f>
        <v>Maak een keuze uit het drop-down menu</v>
      </c>
      <c r="H211" s="11"/>
      <c r="I211" s="129"/>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row>
    <row r="212" spans="1:57" s="73" customFormat="1" x14ac:dyDescent="0.25">
      <c r="A212" s="11" t="s">
        <v>1092</v>
      </c>
      <c r="B212" s="3" t="s">
        <v>1079</v>
      </c>
      <c r="C212" s="201" t="s">
        <v>2</v>
      </c>
      <c r="D212" s="202"/>
      <c r="E212" s="201" t="s">
        <v>2</v>
      </c>
      <c r="F212" s="202"/>
      <c r="G212" s="25" t="str">
        <f>IF(OR(C212=MIT_controle!$B$8,E212=MIT_controle!$B$8,ISBLANK(C212),ISBLANK(E212)),MIT_controle!$A$8,"")</f>
        <v>Maak een keuze uit het drop-down menu</v>
      </c>
      <c r="H212" s="11"/>
      <c r="I212" s="129"/>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row>
    <row r="213" spans="1:57" s="73" customFormat="1" x14ac:dyDescent="0.25">
      <c r="A213" s="11" t="s">
        <v>1093</v>
      </c>
      <c r="B213" s="3" t="s">
        <v>1081</v>
      </c>
      <c r="C213" s="201" t="s">
        <v>2</v>
      </c>
      <c r="D213" s="202"/>
      <c r="E213" s="201" t="s">
        <v>2</v>
      </c>
      <c r="F213" s="202"/>
      <c r="G213" s="25" t="str">
        <f>IF(OR(C213=MIT_controle!$B$8,E213=MIT_controle!$B$8,ISBLANK(C213),ISBLANK(E213)),MIT_controle!$A$8,"")</f>
        <v>Maak een keuze uit het drop-down menu</v>
      </c>
      <c r="H213" s="11"/>
      <c r="I213" s="129"/>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0"/>
      <c r="AL213" s="130"/>
      <c r="AM213" s="130"/>
      <c r="AN213" s="130"/>
      <c r="AO213" s="130"/>
      <c r="AP213" s="130"/>
      <c r="AQ213" s="130"/>
      <c r="AR213" s="130"/>
      <c r="AS213" s="130"/>
      <c r="AT213" s="130"/>
    </row>
    <row r="214" spans="1:57" s="73" customFormat="1" x14ac:dyDescent="0.25">
      <c r="A214" s="11" t="s">
        <v>1094</v>
      </c>
      <c r="B214" s="3" t="s">
        <v>1083</v>
      </c>
      <c r="C214" s="201" t="s">
        <v>2</v>
      </c>
      <c r="D214" s="202"/>
      <c r="E214" s="201" t="s">
        <v>2</v>
      </c>
      <c r="F214" s="202"/>
      <c r="G214" s="25" t="str">
        <f>IF(OR(C214=MIT_controle!$B$8,E214=MIT_controle!$B$8,ISBLANK(C214),ISBLANK(E214)),MIT_controle!$A$8,"")</f>
        <v>Maak een keuze uit het drop-down menu</v>
      </c>
      <c r="H214" s="11"/>
      <c r="I214" s="129"/>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row>
    <row r="215" spans="1:57" s="73" customFormat="1" x14ac:dyDescent="0.25">
      <c r="A215" s="11" t="s">
        <v>1095</v>
      </c>
      <c r="B215" s="3" t="s">
        <v>1085</v>
      </c>
      <c r="C215" s="201" t="s">
        <v>2</v>
      </c>
      <c r="D215" s="202"/>
      <c r="E215" s="201" t="s">
        <v>2</v>
      </c>
      <c r="F215" s="202"/>
      <c r="G215" s="25" t="str">
        <f>IF(OR(C215=MIT_controle!$B$8,E215=MIT_controle!$B$8,ISBLANK(C215),ISBLANK(E215)),MIT_controle!$A$8,"")</f>
        <v>Maak een keuze uit het drop-down menu</v>
      </c>
      <c r="H215" s="11"/>
      <c r="I215" s="129"/>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0"/>
      <c r="AL215" s="130"/>
      <c r="AM215" s="130"/>
      <c r="AN215" s="130"/>
      <c r="AO215" s="130"/>
      <c r="AP215" s="130"/>
      <c r="AQ215" s="130"/>
      <c r="AR215" s="130"/>
      <c r="AS215" s="130"/>
      <c r="AT215" s="130"/>
    </row>
    <row r="216" spans="1:57" s="73" customFormat="1" ht="20" x14ac:dyDescent="0.25">
      <c r="A216" s="11" t="s">
        <v>1096</v>
      </c>
      <c r="B216" s="3" t="s">
        <v>1097</v>
      </c>
      <c r="C216" s="201" t="s">
        <v>2</v>
      </c>
      <c r="D216" s="202"/>
      <c r="E216" s="201" t="s">
        <v>2</v>
      </c>
      <c r="F216" s="202"/>
      <c r="G216" s="25" t="str">
        <f>IF(OR(C216=MIT_controle!$B$8,E216=MIT_controle!$B$8,ISBLANK(C216),ISBLANK(E216)),MIT_controle!$A$8,"")</f>
        <v>Maak een keuze uit het drop-down menu</v>
      </c>
      <c r="H216" s="11"/>
      <c r="I216" s="129"/>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0"/>
      <c r="AL216" s="130"/>
      <c r="AM216" s="130"/>
      <c r="AN216" s="130"/>
      <c r="AO216" s="130"/>
      <c r="AP216" s="130"/>
      <c r="AQ216" s="130"/>
      <c r="AR216" s="130"/>
      <c r="AS216" s="130"/>
      <c r="AT216" s="130"/>
    </row>
    <row r="217" spans="1:57" s="73" customFormat="1" x14ac:dyDescent="0.25">
      <c r="A217" s="11"/>
      <c r="B217" s="11"/>
      <c r="C217" s="22"/>
      <c r="D217" s="22"/>
      <c r="E217" s="22"/>
      <c r="F217" s="22"/>
      <c r="G217" s="11"/>
      <c r="H217" s="11"/>
      <c r="I217" s="129"/>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AQ217" s="130"/>
      <c r="AR217" s="130"/>
      <c r="AS217" s="130"/>
      <c r="AT217" s="130"/>
    </row>
    <row r="218" spans="1:57" s="73" customFormat="1" x14ac:dyDescent="0.25">
      <c r="A218" s="143"/>
      <c r="C218" s="216" t="s">
        <v>0</v>
      </c>
      <c r="D218" s="216"/>
      <c r="E218" s="216"/>
      <c r="F218" s="216"/>
      <c r="I218" s="129"/>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0"/>
      <c r="AL218" s="130"/>
      <c r="AM218" s="130"/>
      <c r="AN218" s="130"/>
      <c r="AO218" s="130"/>
      <c r="AP218" s="130"/>
      <c r="AQ218" s="130"/>
      <c r="AR218" s="130"/>
      <c r="AS218" s="130"/>
      <c r="AT218" s="130"/>
    </row>
    <row r="219" spans="1:57" ht="20" x14ac:dyDescent="0.25">
      <c r="A219" s="11" t="s">
        <v>1098</v>
      </c>
      <c r="B219" s="3" t="s">
        <v>1099</v>
      </c>
      <c r="C219" s="200" t="s">
        <v>40</v>
      </c>
      <c r="D219" s="201"/>
      <c r="E219" s="201"/>
      <c r="F219" s="202"/>
      <c r="G219" s="25" t="str">
        <f>IF(OR(C219=MIT_controle!$B$16,ISBLANK(C219)),MIT_controle!$A$11,"")</f>
        <v>Vermeld (optioneel) een toelichting</v>
      </c>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Y219" s="73"/>
      <c r="AZ219" s="73"/>
      <c r="BA219" s="73"/>
      <c r="BB219" s="73"/>
      <c r="BC219" s="73"/>
      <c r="BD219" s="73"/>
      <c r="BE219" s="73"/>
    </row>
    <row r="220" spans="1:57" s="73" customFormat="1" x14ac:dyDescent="0.25">
      <c r="A220" s="11"/>
      <c r="B220" s="11"/>
      <c r="C220" s="216" t="s">
        <v>0</v>
      </c>
      <c r="D220" s="216"/>
      <c r="E220" s="216"/>
      <c r="F220" s="216"/>
      <c r="G220" s="136" t="s">
        <v>1</v>
      </c>
      <c r="H220" s="11"/>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0"/>
      <c r="AL220" s="130"/>
      <c r="AM220" s="130"/>
      <c r="AN220" s="130"/>
      <c r="AO220" s="130"/>
      <c r="AP220" s="130"/>
      <c r="AQ220" s="130"/>
      <c r="AR220" s="130"/>
      <c r="AS220" s="130"/>
      <c r="AT220" s="130"/>
    </row>
    <row r="221" spans="1:57" s="73" customFormat="1" ht="30" x14ac:dyDescent="0.25">
      <c r="A221" s="11" t="s">
        <v>1100</v>
      </c>
      <c r="B221" s="3" t="s">
        <v>1101</v>
      </c>
      <c r="C221" s="200" t="s">
        <v>40</v>
      </c>
      <c r="D221" s="201"/>
      <c r="E221" s="201"/>
      <c r="F221" s="202"/>
      <c r="G221" s="25" t="str">
        <f>IF(OR(C221=MIT_controle!$B$16,ISBLANK(C221)),MIT_controle!$A$11,"")</f>
        <v>Vermeld (optioneel) een toelichting</v>
      </c>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row>
    <row r="222" spans="1:57" s="74" customFormat="1" x14ac:dyDescent="0.25">
      <c r="A222" s="11"/>
      <c r="B222" s="26"/>
      <c r="C222" s="157"/>
      <c r="D222" s="157"/>
      <c r="E222" s="157"/>
      <c r="F222" s="157"/>
      <c r="G222" s="145"/>
      <c r="I222" s="149"/>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row>
    <row r="223" spans="1:57" s="73" customFormat="1" x14ac:dyDescent="0.25">
      <c r="A223" s="80"/>
      <c r="B223" s="152" t="s">
        <v>1102</v>
      </c>
      <c r="C223" s="128"/>
      <c r="D223" s="128"/>
      <c r="E223" s="128"/>
      <c r="F223" s="128"/>
      <c r="H223" s="138"/>
    </row>
    <row r="224" spans="1:57" s="73" customFormat="1" x14ac:dyDescent="0.25">
      <c r="A224" s="11" t="s">
        <v>1103</v>
      </c>
      <c r="B224" s="3" t="s">
        <v>1104</v>
      </c>
      <c r="C224" s="216" t="s">
        <v>0</v>
      </c>
      <c r="D224" s="216"/>
      <c r="E224" s="216"/>
      <c r="F224" s="216"/>
      <c r="G224" s="136" t="s">
        <v>1</v>
      </c>
      <c r="H224" s="138"/>
    </row>
    <row r="225" spans="1:46" s="73" customFormat="1" x14ac:dyDescent="0.25">
      <c r="A225" s="11" t="s">
        <v>1105</v>
      </c>
      <c r="B225" s="3" t="s">
        <v>1106</v>
      </c>
      <c r="C225" s="200" t="s">
        <v>2</v>
      </c>
      <c r="D225" s="201"/>
      <c r="E225" s="201"/>
      <c r="F225" s="202"/>
      <c r="G225" s="25" t="str">
        <f>IF(OR(C225=MIT_controle!$B$8,ISBLANK(C225)),MIT_controle!$A$8,"")</f>
        <v>Maak een keuze uit het drop-down menu</v>
      </c>
      <c r="H225" s="138"/>
    </row>
    <row r="226" spans="1:46" s="73" customFormat="1" x14ac:dyDescent="0.25">
      <c r="A226" s="11" t="s">
        <v>1107</v>
      </c>
      <c r="B226" s="153" t="s">
        <v>1108</v>
      </c>
      <c r="C226" s="200" t="s">
        <v>2</v>
      </c>
      <c r="D226" s="201"/>
      <c r="E226" s="201"/>
      <c r="F226" s="202"/>
      <c r="G226" s="25" t="str">
        <f>IF(OR(C226=MIT_controle!$B$8,ISBLANK(C226)),MIT_controle!$A$8,"")</f>
        <v>Maak een keuze uit het drop-down menu</v>
      </c>
      <c r="H226" s="138"/>
    </row>
    <row r="227" spans="1:46" s="73" customFormat="1" x14ac:dyDescent="0.25">
      <c r="A227" s="11" t="s">
        <v>1109</v>
      </c>
      <c r="B227" s="153" t="s">
        <v>1110</v>
      </c>
      <c r="C227" s="200" t="s">
        <v>2</v>
      </c>
      <c r="D227" s="201"/>
      <c r="E227" s="201"/>
      <c r="F227" s="202"/>
      <c r="G227" s="25" t="str">
        <f>IF(OR(C227=MIT_controle!$B$8,ISBLANK(C227)),MIT_controle!$A$8,"")</f>
        <v>Maak een keuze uit het drop-down menu</v>
      </c>
      <c r="H227" s="138"/>
    </row>
    <row r="228" spans="1:46" s="73" customFormat="1" x14ac:dyDescent="0.25">
      <c r="A228" s="143"/>
      <c r="C228" s="128"/>
      <c r="D228" s="128"/>
      <c r="E228" s="128"/>
      <c r="F228" s="128"/>
      <c r="I228" s="129"/>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0"/>
      <c r="AL228" s="130"/>
      <c r="AM228" s="130"/>
      <c r="AN228" s="130"/>
      <c r="AO228" s="130"/>
      <c r="AP228" s="130"/>
      <c r="AQ228" s="130"/>
      <c r="AR228" s="130"/>
      <c r="AS228" s="130"/>
      <c r="AT228" s="130"/>
    </row>
    <row r="229" spans="1:46" s="73" customFormat="1" ht="20" x14ac:dyDescent="0.25">
      <c r="A229" s="11" t="s">
        <v>1111</v>
      </c>
      <c r="B229" s="3" t="s">
        <v>1112</v>
      </c>
      <c r="C229" s="216" t="s">
        <v>0</v>
      </c>
      <c r="D229" s="216"/>
      <c r="E229" s="216"/>
      <c r="F229" s="216"/>
      <c r="G229" s="136" t="s">
        <v>1</v>
      </c>
      <c r="H229" s="11"/>
      <c r="I229" s="129"/>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0"/>
      <c r="AL229" s="130"/>
      <c r="AM229" s="130"/>
      <c r="AN229" s="130"/>
      <c r="AO229" s="130"/>
      <c r="AP229" s="130"/>
      <c r="AQ229" s="130"/>
      <c r="AR229" s="130"/>
      <c r="AS229" s="130"/>
      <c r="AT229" s="130"/>
    </row>
    <row r="230" spans="1:46" s="73" customFormat="1" x14ac:dyDescent="0.25">
      <c r="A230" s="11" t="s">
        <v>1113</v>
      </c>
      <c r="B230" s="3" t="s">
        <v>37</v>
      </c>
      <c r="C230" s="200" t="s">
        <v>2</v>
      </c>
      <c r="D230" s="201"/>
      <c r="E230" s="201"/>
      <c r="F230" s="202"/>
      <c r="G230" s="25" t="str">
        <f>IF(OR(C230=MIT_controle!$B$8,ISBLANK(C230)),MIT_controle!$A$8,"")</f>
        <v>Maak een keuze uit het drop-down menu</v>
      </c>
      <c r="I230" s="129"/>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0"/>
      <c r="AL230" s="130"/>
      <c r="AM230" s="130"/>
      <c r="AN230" s="130"/>
      <c r="AO230" s="130"/>
      <c r="AP230" s="130"/>
      <c r="AQ230" s="130"/>
      <c r="AR230" s="130"/>
      <c r="AS230" s="130"/>
      <c r="AT230" s="130"/>
    </row>
    <row r="231" spans="1:46" s="73" customFormat="1" x14ac:dyDescent="0.25">
      <c r="A231" s="11" t="s">
        <v>1114</v>
      </c>
      <c r="B231" s="3" t="s">
        <v>1115</v>
      </c>
      <c r="C231" s="200" t="s">
        <v>2</v>
      </c>
      <c r="D231" s="201"/>
      <c r="E231" s="201"/>
      <c r="F231" s="202"/>
      <c r="G231" s="25" t="str">
        <f>IF(OR(C231=MIT_controle!$B$8,ISBLANK(C231)),MIT_controle!$A$8,"")</f>
        <v>Maak een keuze uit het drop-down menu</v>
      </c>
      <c r="I231" s="129"/>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0"/>
      <c r="AL231" s="130"/>
      <c r="AM231" s="130"/>
      <c r="AN231" s="130"/>
      <c r="AO231" s="130"/>
      <c r="AP231" s="130"/>
      <c r="AQ231" s="130"/>
      <c r="AR231" s="130"/>
      <c r="AS231" s="130"/>
      <c r="AT231" s="130"/>
    </row>
    <row r="232" spans="1:46" s="73" customFormat="1" x14ac:dyDescent="0.25">
      <c r="A232" s="11" t="s">
        <v>1116</v>
      </c>
      <c r="B232" s="3" t="s">
        <v>1117</v>
      </c>
      <c r="C232" s="200" t="s">
        <v>2</v>
      </c>
      <c r="D232" s="201"/>
      <c r="E232" s="201"/>
      <c r="F232" s="202"/>
      <c r="G232" s="25" t="str">
        <f>IF(OR(C232=MIT_controle!$B$8,ISBLANK(C232)),MIT_controle!$A$8,"")</f>
        <v>Maak een keuze uit het drop-down menu</v>
      </c>
      <c r="I232" s="129"/>
      <c r="J232" s="130"/>
      <c r="K232" s="130"/>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30"/>
      <c r="AJ232" s="130"/>
      <c r="AK232" s="130"/>
      <c r="AL232" s="130"/>
      <c r="AM232" s="130"/>
      <c r="AN232" s="130"/>
      <c r="AO232" s="130"/>
      <c r="AP232" s="130"/>
      <c r="AQ232" s="130"/>
      <c r="AR232" s="130"/>
      <c r="AS232" s="130"/>
      <c r="AT232" s="130"/>
    </row>
    <row r="233" spans="1:46" s="73" customFormat="1" x14ac:dyDescent="0.25">
      <c r="A233" s="11" t="s">
        <v>1118</v>
      </c>
      <c r="B233" s="3" t="s">
        <v>1119</v>
      </c>
      <c r="C233" s="200" t="s">
        <v>2</v>
      </c>
      <c r="D233" s="201"/>
      <c r="E233" s="201"/>
      <c r="F233" s="202"/>
      <c r="G233" s="25" t="str">
        <f>IF(OR(C233=MIT_controle!$B$8,ISBLANK(C233)),MIT_controle!$A$8,"")</f>
        <v>Maak een keuze uit het drop-down menu</v>
      </c>
      <c r="I233" s="129"/>
      <c r="J233" s="130"/>
      <c r="K233" s="130"/>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130"/>
      <c r="AJ233" s="130"/>
      <c r="AK233" s="130"/>
      <c r="AL233" s="130"/>
      <c r="AM233" s="130"/>
      <c r="AN233" s="130"/>
      <c r="AO233" s="130"/>
      <c r="AP233" s="130"/>
      <c r="AQ233" s="130"/>
      <c r="AR233" s="130"/>
      <c r="AS233" s="130"/>
      <c r="AT233" s="130"/>
    </row>
    <row r="234" spans="1:46" s="73" customFormat="1" x14ac:dyDescent="0.25">
      <c r="A234" s="11" t="s">
        <v>1120</v>
      </c>
      <c r="B234" s="3" t="s">
        <v>1121</v>
      </c>
      <c r="C234" s="200" t="s">
        <v>2</v>
      </c>
      <c r="D234" s="201"/>
      <c r="E234" s="201"/>
      <c r="F234" s="202"/>
      <c r="G234" s="25" t="str">
        <f>IF(OR(C234=MIT_controle!$B$8,ISBLANK(C234)),MIT_controle!$A$8,"")</f>
        <v>Maak een keuze uit het drop-down menu</v>
      </c>
      <c r="I234" s="129"/>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0"/>
      <c r="AL234" s="130"/>
      <c r="AM234" s="130"/>
      <c r="AN234" s="130"/>
      <c r="AO234" s="130"/>
      <c r="AP234" s="130"/>
      <c r="AQ234" s="130"/>
      <c r="AR234" s="130"/>
      <c r="AS234" s="130"/>
      <c r="AT234" s="130"/>
    </row>
    <row r="235" spans="1:46" s="73" customFormat="1" x14ac:dyDescent="0.25">
      <c r="A235" s="11" t="s">
        <v>1122</v>
      </c>
      <c r="B235" s="3" t="s">
        <v>1123</v>
      </c>
      <c r="C235" s="200" t="s">
        <v>2</v>
      </c>
      <c r="D235" s="201"/>
      <c r="E235" s="201"/>
      <c r="F235" s="202"/>
      <c r="G235" s="25" t="str">
        <f>IF(OR(C235=MIT_controle!$B$8,ISBLANK(C235)),MIT_controle!$A$8,"")</f>
        <v>Maak een keuze uit het drop-down menu</v>
      </c>
      <c r="I235" s="129"/>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0"/>
      <c r="AL235" s="130"/>
      <c r="AM235" s="130"/>
      <c r="AN235" s="130"/>
      <c r="AO235" s="130"/>
      <c r="AP235" s="130"/>
      <c r="AQ235" s="130"/>
      <c r="AR235" s="130"/>
      <c r="AS235" s="130"/>
      <c r="AT235" s="130"/>
    </row>
    <row r="236" spans="1:46" s="73" customFormat="1" x14ac:dyDescent="0.25">
      <c r="A236" s="11" t="s">
        <v>1124</v>
      </c>
      <c r="B236" s="3" t="s">
        <v>1125</v>
      </c>
      <c r="C236" s="200" t="s">
        <v>2</v>
      </c>
      <c r="D236" s="201"/>
      <c r="E236" s="201"/>
      <c r="F236" s="202"/>
      <c r="G236" s="25" t="str">
        <f>IF(OR(C236=MIT_controle!$B$8,ISBLANK(C236)),MIT_controle!$A$8,"")</f>
        <v>Maak een keuze uit het drop-down menu</v>
      </c>
      <c r="I236" s="129"/>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row>
    <row r="237" spans="1:46" s="73" customFormat="1" x14ac:dyDescent="0.25">
      <c r="A237" s="143"/>
      <c r="C237" s="128"/>
      <c r="D237" s="128"/>
      <c r="E237" s="128"/>
      <c r="F237" s="128"/>
      <c r="I237" s="129"/>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row>
    <row r="238" spans="1:46" s="73" customFormat="1" x14ac:dyDescent="0.25">
      <c r="A238" s="143"/>
      <c r="C238" s="216" t="s">
        <v>0</v>
      </c>
      <c r="D238" s="216"/>
      <c r="E238" s="216"/>
      <c r="F238" s="216"/>
      <c r="G238" s="136" t="s">
        <v>1</v>
      </c>
      <c r="I238" s="129"/>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row>
    <row r="239" spans="1:46" s="73" customFormat="1" x14ac:dyDescent="0.25">
      <c r="A239" s="11" t="s">
        <v>1126</v>
      </c>
      <c r="B239" s="3" t="s">
        <v>1127</v>
      </c>
      <c r="C239" s="200" t="s">
        <v>2</v>
      </c>
      <c r="D239" s="201"/>
      <c r="E239" s="201"/>
      <c r="F239" s="202"/>
      <c r="G239" s="25" t="str">
        <f>IF(OR(C239=MIT_controle!$B$8,ISBLANK(C239)),MIT_controle!$A$8,"")</f>
        <v>Maak een keuze uit het drop-down menu</v>
      </c>
      <c r="I239" s="129"/>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row>
    <row r="240" spans="1:46" s="73" customFormat="1" ht="20" x14ac:dyDescent="0.25">
      <c r="A240" s="11" t="s">
        <v>1128</v>
      </c>
      <c r="B240" s="153" t="s">
        <v>1129</v>
      </c>
      <c r="C240" s="200" t="s">
        <v>40</v>
      </c>
      <c r="D240" s="201"/>
      <c r="E240" s="201"/>
      <c r="F240" s="202"/>
      <c r="G240" s="25" t="str">
        <f>IF(OR(C240=MIT_controle!$B$16,ISBLANK(C240)),MIT_controle!$A$16,"")</f>
        <v>Geef een toelichting of kies "n.v.t."</v>
      </c>
      <c r="I240" s="129"/>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row>
    <row r="241" spans="1:46" s="73" customFormat="1" x14ac:dyDescent="0.25">
      <c r="A241" s="143"/>
      <c r="C241" s="128"/>
      <c r="D241" s="128"/>
      <c r="E241" s="128"/>
      <c r="F241" s="128"/>
      <c r="I241" s="129"/>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row>
    <row r="242" spans="1:46" s="73" customFormat="1" ht="40" x14ac:dyDescent="0.25">
      <c r="A242" s="11" t="s">
        <v>1130</v>
      </c>
      <c r="B242" s="3" t="s">
        <v>1131</v>
      </c>
      <c r="C242" s="158"/>
      <c r="D242" s="126"/>
      <c r="E242" s="216" t="s">
        <v>0</v>
      </c>
      <c r="F242" s="216"/>
      <c r="G242" s="136" t="s">
        <v>1</v>
      </c>
      <c r="H242" s="11"/>
      <c r="I242" s="129"/>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row>
    <row r="243" spans="1:46" s="73" customFormat="1" x14ac:dyDescent="0.25">
      <c r="A243" s="11" t="s">
        <v>1132</v>
      </c>
      <c r="B243" s="3" t="s">
        <v>1133</v>
      </c>
      <c r="C243" s="128"/>
      <c r="D243" s="128"/>
      <c r="E243" s="200" t="s">
        <v>2</v>
      </c>
      <c r="F243" s="202"/>
      <c r="G243" s="25" t="str">
        <f>IF(OR(E243=MIT_controle!$B$8,ISBLANK(E243)),MIT_controle!$A$8,"")</f>
        <v>Maak een keuze uit het drop-down menu</v>
      </c>
      <c r="I243" s="129"/>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row>
    <row r="244" spans="1:46" s="73" customFormat="1" x14ac:dyDescent="0.25">
      <c r="A244" s="11" t="s">
        <v>1134</v>
      </c>
      <c r="B244" s="3" t="s">
        <v>1135</v>
      </c>
      <c r="C244" s="128"/>
      <c r="D244" s="128"/>
      <c r="E244" s="200" t="s">
        <v>2</v>
      </c>
      <c r="F244" s="202"/>
      <c r="G244" s="25" t="str">
        <f>IF(OR(E244=MIT_controle!$B$8,ISBLANK(E244)),MIT_controle!$A$8,"")</f>
        <v>Maak een keuze uit het drop-down menu</v>
      </c>
      <c r="I244" s="129"/>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0"/>
      <c r="AL244" s="130"/>
      <c r="AM244" s="130"/>
      <c r="AN244" s="130"/>
      <c r="AO244" s="130"/>
      <c r="AP244" s="130"/>
      <c r="AQ244" s="130"/>
      <c r="AR244" s="130"/>
      <c r="AS244" s="130"/>
      <c r="AT244" s="130"/>
    </row>
    <row r="245" spans="1:46" s="73" customFormat="1" x14ac:dyDescent="0.25">
      <c r="A245" s="11" t="s">
        <v>1136</v>
      </c>
      <c r="B245" s="3" t="s">
        <v>1137</v>
      </c>
      <c r="C245" s="128"/>
      <c r="D245" s="128"/>
      <c r="E245" s="200" t="s">
        <v>2</v>
      </c>
      <c r="F245" s="202"/>
      <c r="G245" s="25" t="str">
        <f>IF(OR(E245=MIT_controle!$B$8,ISBLANK(E245)),MIT_controle!$A$8,"")</f>
        <v>Maak een keuze uit het drop-down menu</v>
      </c>
      <c r="I245" s="129"/>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0"/>
      <c r="AL245" s="130"/>
      <c r="AM245" s="130"/>
      <c r="AN245" s="130"/>
      <c r="AO245" s="130"/>
      <c r="AP245" s="130"/>
      <c r="AQ245" s="130"/>
      <c r="AR245" s="130"/>
      <c r="AS245" s="130"/>
      <c r="AT245" s="130"/>
    </row>
    <row r="246" spans="1:46" s="73" customFormat="1" x14ac:dyDescent="0.25">
      <c r="A246" s="11" t="s">
        <v>1138</v>
      </c>
      <c r="B246" s="3" t="s">
        <v>1139</v>
      </c>
      <c r="C246" s="128"/>
      <c r="D246" s="128"/>
      <c r="E246" s="200" t="s">
        <v>2</v>
      </c>
      <c r="F246" s="202"/>
      <c r="G246" s="25" t="str">
        <f>IF(OR(E246=MIT_controle!$B$8,ISBLANK(E246)),MIT_controle!$A$8,"")</f>
        <v>Maak een keuze uit het drop-down menu</v>
      </c>
      <c r="I246" s="129"/>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130"/>
      <c r="AM246" s="130"/>
      <c r="AN246" s="130"/>
      <c r="AO246" s="130"/>
      <c r="AP246" s="130"/>
      <c r="AQ246" s="130"/>
      <c r="AR246" s="130"/>
      <c r="AS246" s="130"/>
      <c r="AT246" s="130"/>
    </row>
    <row r="247" spans="1:46" s="73" customFormat="1" x14ac:dyDescent="0.25">
      <c r="A247" s="11" t="s">
        <v>1140</v>
      </c>
      <c r="B247" s="3" t="s">
        <v>1141</v>
      </c>
      <c r="C247" s="128"/>
      <c r="D247" s="128"/>
      <c r="E247" s="200" t="s">
        <v>2</v>
      </c>
      <c r="F247" s="202"/>
      <c r="G247" s="25" t="str">
        <f>IF(OR(E247=MIT_controle!$B$8,ISBLANK(E247)),MIT_controle!$A$8,"")</f>
        <v>Maak een keuze uit het drop-down menu</v>
      </c>
      <c r="I247" s="129"/>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row>
    <row r="248" spans="1:46" s="73" customFormat="1" x14ac:dyDescent="0.25">
      <c r="A248" s="11" t="s">
        <v>1142</v>
      </c>
      <c r="B248" s="3" t="s">
        <v>1143</v>
      </c>
      <c r="C248" s="128"/>
      <c r="D248" s="128"/>
      <c r="E248" s="200" t="s">
        <v>2</v>
      </c>
      <c r="F248" s="202"/>
      <c r="G248" s="25" t="str">
        <f>IF(OR(E248=MIT_controle!$B$8,ISBLANK(E248)),MIT_controle!$A$8,"")</f>
        <v>Maak een keuze uit het drop-down menu</v>
      </c>
      <c r="I248" s="129"/>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row>
    <row r="249" spans="1:46" s="73" customFormat="1" x14ac:dyDescent="0.25">
      <c r="A249" s="11" t="s">
        <v>1144</v>
      </c>
      <c r="B249" s="3" t="s">
        <v>1145</v>
      </c>
      <c r="C249" s="128"/>
      <c r="D249" s="128"/>
      <c r="E249" s="200" t="s">
        <v>2</v>
      </c>
      <c r="F249" s="202"/>
      <c r="G249" s="25" t="str">
        <f>IF(OR(E249=MIT_controle!$B$8,ISBLANK(E249)),MIT_controle!$A$8,"")</f>
        <v>Maak een keuze uit het drop-down menu</v>
      </c>
      <c r="I249" s="129"/>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row>
    <row r="250" spans="1:46" s="73" customFormat="1" x14ac:dyDescent="0.25">
      <c r="A250" s="11" t="s">
        <v>1146</v>
      </c>
      <c r="B250" s="3" t="s">
        <v>1147</v>
      </c>
      <c r="C250" s="128"/>
      <c r="D250" s="128"/>
      <c r="E250" s="200" t="s">
        <v>2</v>
      </c>
      <c r="F250" s="202"/>
      <c r="G250" s="25" t="str">
        <f>IF(OR(E250=MIT_controle!$B$8,ISBLANK(E250)),MIT_controle!$A$8,"")</f>
        <v>Maak een keuze uit het drop-down menu</v>
      </c>
      <c r="I250" s="129"/>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row>
    <row r="251" spans="1:46" s="73" customFormat="1" x14ac:dyDescent="0.25">
      <c r="A251" s="11" t="s">
        <v>1148</v>
      </c>
      <c r="B251" s="3" t="s">
        <v>1125</v>
      </c>
      <c r="C251" s="128"/>
      <c r="D251" s="128"/>
      <c r="E251" s="200" t="s">
        <v>2</v>
      </c>
      <c r="F251" s="202"/>
      <c r="G251" s="25" t="str">
        <f>IF(OR(E251=MIT_controle!$B$8,ISBLANK(E251)),MIT_controle!$A$8,"")</f>
        <v>Maak een keuze uit het drop-down menu</v>
      </c>
      <c r="I251" s="129"/>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row>
    <row r="252" spans="1:46" s="73" customFormat="1" x14ac:dyDescent="0.25">
      <c r="A252" s="11" t="s">
        <v>1149</v>
      </c>
      <c r="B252" s="3" t="s">
        <v>29</v>
      </c>
      <c r="C252" s="128"/>
      <c r="D252" s="128"/>
      <c r="E252" s="200" t="s">
        <v>2</v>
      </c>
      <c r="F252" s="202"/>
      <c r="G252" s="25" t="str">
        <f>IF(OR(E252=MIT_controle!$B$8,ISBLANK(E252)),MIT_controle!$A$8,"")</f>
        <v>Maak een keuze uit het drop-down menu</v>
      </c>
      <c r="I252" s="129"/>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row>
    <row r="253" spans="1:46" s="73" customFormat="1" ht="19" x14ac:dyDescent="0.25">
      <c r="A253" s="11"/>
      <c r="B253" s="159" t="s">
        <v>1150</v>
      </c>
      <c r="C253" s="128"/>
      <c r="D253" s="128"/>
      <c r="E253" s="128"/>
      <c r="F253" s="128"/>
      <c r="G253" s="145"/>
      <c r="I253" s="129"/>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row>
    <row r="254" spans="1:46" s="73" customFormat="1" x14ac:dyDescent="0.25">
      <c r="A254" s="143"/>
      <c r="C254" s="216" t="s">
        <v>0</v>
      </c>
      <c r="D254" s="216"/>
      <c r="E254" s="216"/>
      <c r="F254" s="216"/>
      <c r="G254" s="136" t="s">
        <v>1</v>
      </c>
      <c r="I254" s="129"/>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0"/>
    </row>
    <row r="255" spans="1:46" s="73" customFormat="1" ht="20" x14ac:dyDescent="0.25">
      <c r="A255" s="11" t="s">
        <v>1151</v>
      </c>
      <c r="B255" s="3" t="s">
        <v>1152</v>
      </c>
      <c r="C255" s="200" t="s">
        <v>40</v>
      </c>
      <c r="D255" s="201"/>
      <c r="E255" s="201"/>
      <c r="F255" s="202"/>
      <c r="G255" s="25" t="str">
        <f>IF(C255=MIT_controle!$B$16,MIT_controle!$A$16,"")</f>
        <v>Geef een toelichting of kies "n.v.t."</v>
      </c>
      <c r="H255" s="11"/>
      <c r="I255" s="129"/>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0"/>
      <c r="AL255" s="130"/>
      <c r="AM255" s="130"/>
      <c r="AN255" s="130"/>
      <c r="AO255" s="130"/>
      <c r="AP255" s="130"/>
      <c r="AQ255" s="130"/>
      <c r="AR255" s="130"/>
      <c r="AS255" s="130"/>
      <c r="AT255" s="130"/>
    </row>
    <row r="256" spans="1:46" s="73" customFormat="1" x14ac:dyDescent="0.25">
      <c r="A256" s="11"/>
      <c r="B256" s="11"/>
      <c r="C256" s="216" t="s">
        <v>0</v>
      </c>
      <c r="D256" s="216"/>
      <c r="E256" s="216"/>
      <c r="F256" s="216"/>
      <c r="G256" s="136" t="s">
        <v>1</v>
      </c>
      <c r="H256" s="11"/>
      <c r="I256" s="129"/>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0"/>
      <c r="AL256" s="130"/>
      <c r="AM256" s="130"/>
      <c r="AN256" s="130"/>
      <c r="AO256" s="130"/>
      <c r="AP256" s="130"/>
      <c r="AQ256" s="130"/>
      <c r="AR256" s="130"/>
      <c r="AS256" s="130"/>
      <c r="AT256" s="130"/>
    </row>
    <row r="257" spans="1:57" s="73" customFormat="1" x14ac:dyDescent="0.25">
      <c r="A257" s="11" t="s">
        <v>1153</v>
      </c>
      <c r="B257" s="3" t="s">
        <v>1154</v>
      </c>
      <c r="C257" s="200" t="s">
        <v>2</v>
      </c>
      <c r="D257" s="201"/>
      <c r="E257" s="201"/>
      <c r="F257" s="202"/>
      <c r="G257" s="25" t="str">
        <f>IF(OR(C257=MIT_controle!$B$8,ISBLANK(C257)),MIT_controle!$A$8,"")</f>
        <v>Maak een keuze uit het drop-down menu</v>
      </c>
      <c r="I257" s="129"/>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0"/>
      <c r="AL257" s="130"/>
      <c r="AM257" s="130"/>
      <c r="AN257" s="130"/>
      <c r="AO257" s="130"/>
      <c r="AP257" s="130"/>
      <c r="AQ257" s="130"/>
      <c r="AR257" s="130"/>
      <c r="AS257" s="130"/>
      <c r="AT257" s="130"/>
    </row>
    <row r="258" spans="1:57" s="73" customFormat="1" x14ac:dyDescent="0.25">
      <c r="A258" s="143"/>
      <c r="C258" s="216" t="s">
        <v>792</v>
      </c>
      <c r="D258" s="216"/>
      <c r="E258" s="216"/>
      <c r="F258" s="216"/>
      <c r="I258" s="129"/>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0"/>
      <c r="AL258" s="130"/>
      <c r="AM258" s="130"/>
      <c r="AN258" s="130"/>
      <c r="AO258" s="130"/>
      <c r="AP258" s="130"/>
      <c r="AQ258" s="130"/>
      <c r="AR258" s="130"/>
      <c r="AS258" s="130"/>
      <c r="AT258" s="130"/>
    </row>
    <row r="259" spans="1:57" s="73" customFormat="1" ht="20" x14ac:dyDescent="0.25">
      <c r="A259" s="11" t="s">
        <v>1155</v>
      </c>
      <c r="B259" s="3" t="s">
        <v>1156</v>
      </c>
      <c r="C259" s="230"/>
      <c r="D259" s="231"/>
      <c r="E259" s="231"/>
      <c r="F259" s="232"/>
      <c r="G259" s="25" t="str">
        <f>IF(ISBLANK(C259),MIT_controle!$A$20,"")</f>
        <v>Voer een datum in (maand/ jaar of maand-jaar)</v>
      </c>
      <c r="I259" s="129"/>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0"/>
      <c r="AL259" s="130"/>
      <c r="AM259" s="130"/>
      <c r="AN259" s="130"/>
      <c r="AO259" s="130"/>
      <c r="AP259" s="130"/>
      <c r="AQ259" s="130"/>
      <c r="AR259" s="130"/>
      <c r="AS259" s="130"/>
      <c r="AT259" s="130"/>
    </row>
    <row r="260" spans="1:57" customFormat="1" ht="14.5" x14ac:dyDescent="0.35">
      <c r="A260" s="137"/>
      <c r="C260" s="216" t="s">
        <v>0</v>
      </c>
      <c r="D260" s="216"/>
      <c r="E260" s="216"/>
      <c r="F260" s="216"/>
    </row>
    <row r="261" spans="1:57" s="73" customFormat="1" ht="20" x14ac:dyDescent="0.25">
      <c r="A261" s="11" t="s">
        <v>1157</v>
      </c>
      <c r="B261" s="3" t="s">
        <v>1158</v>
      </c>
      <c r="C261" s="200" t="s">
        <v>2</v>
      </c>
      <c r="D261" s="201"/>
      <c r="E261" s="201"/>
      <c r="F261" s="202"/>
      <c r="G261" s="25" t="str">
        <f>IF(OR(C261=MIT_controle!$B$8,ISBLANK(C261)),MIT_controle!$A$8,"")</f>
        <v>Maak een keuze uit het drop-down menu</v>
      </c>
      <c r="I261" s="129"/>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0"/>
      <c r="AL261" s="130"/>
      <c r="AM261" s="130"/>
      <c r="AN261" s="130"/>
      <c r="AO261" s="130"/>
      <c r="AP261" s="130"/>
      <c r="AQ261" s="130"/>
      <c r="AR261" s="130"/>
      <c r="AS261" s="130"/>
      <c r="AT261" s="130"/>
    </row>
    <row r="262" spans="1:57" s="73" customFormat="1" ht="20" x14ac:dyDescent="0.25">
      <c r="A262" s="11" t="s">
        <v>1159</v>
      </c>
      <c r="B262" s="3" t="s">
        <v>1160</v>
      </c>
      <c r="C262" s="200" t="s">
        <v>2</v>
      </c>
      <c r="D262" s="201"/>
      <c r="E262" s="201"/>
      <c r="F262" s="202"/>
      <c r="G262" s="25" t="str">
        <f>IF(OR(C262=MIT_controle!$B$8,ISBLANK(C262)),MIT_controle!$A$8,"")</f>
        <v>Maak een keuze uit het drop-down menu</v>
      </c>
      <c r="I262" s="129"/>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0"/>
      <c r="AL262" s="130"/>
      <c r="AM262" s="130"/>
      <c r="AN262" s="130"/>
      <c r="AO262" s="130"/>
      <c r="AP262" s="130"/>
      <c r="AQ262" s="130"/>
      <c r="AR262" s="130"/>
      <c r="AS262" s="130"/>
      <c r="AT262" s="130"/>
    </row>
    <row r="263" spans="1:57" s="73" customFormat="1" x14ac:dyDescent="0.25">
      <c r="A263" s="143"/>
      <c r="C263" s="216" t="s">
        <v>0</v>
      </c>
      <c r="D263" s="216"/>
      <c r="E263" s="216"/>
      <c r="F263" s="216"/>
      <c r="I263" s="129"/>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130"/>
      <c r="AM263" s="130"/>
      <c r="AN263" s="130"/>
      <c r="AO263" s="130"/>
      <c r="AP263" s="130"/>
      <c r="AQ263" s="130"/>
      <c r="AR263" s="130"/>
      <c r="AS263" s="130"/>
      <c r="AT263" s="130"/>
    </row>
    <row r="264" spans="1:57" s="73" customFormat="1" ht="48" x14ac:dyDescent="0.25">
      <c r="A264" s="11" t="s">
        <v>1161</v>
      </c>
      <c r="B264" s="3" t="s">
        <v>1162</v>
      </c>
      <c r="C264" s="200" t="s">
        <v>2</v>
      </c>
      <c r="D264" s="201"/>
      <c r="E264" s="201"/>
      <c r="F264" s="202"/>
      <c r="G264" s="25" t="str">
        <f>IF(OR(C264=MIT_controle!$B$8,ISBLANK(C264)),MIT_controle!$A$8,"")</f>
        <v>Maak een keuze uit het drop-down menu</v>
      </c>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0"/>
      <c r="AM264" s="130"/>
      <c r="AN264" s="130"/>
      <c r="AO264" s="130"/>
      <c r="AP264" s="130"/>
      <c r="AQ264" s="130"/>
      <c r="AR264" s="130"/>
      <c r="AS264" s="130"/>
      <c r="AT264" s="130"/>
    </row>
    <row r="265" spans="1:57" s="73" customFormat="1" x14ac:dyDescent="0.25">
      <c r="A265" s="143"/>
      <c r="C265" s="216" t="s">
        <v>0</v>
      </c>
      <c r="D265" s="216"/>
      <c r="E265" s="216"/>
      <c r="F265" s="216"/>
      <c r="G265" s="136" t="s">
        <v>1</v>
      </c>
      <c r="I265" s="129"/>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row>
    <row r="266" spans="1:57" s="73" customFormat="1" ht="20" x14ac:dyDescent="0.25">
      <c r="A266" s="11" t="s">
        <v>1163</v>
      </c>
      <c r="B266" s="3" t="s">
        <v>1164</v>
      </c>
      <c r="C266" s="200" t="s">
        <v>2</v>
      </c>
      <c r="D266" s="201"/>
      <c r="E266" s="201"/>
      <c r="F266" s="202"/>
      <c r="G266" s="25" t="str">
        <f>IF(OR(C266=MIT_controle!$B$8,ISBLANK(C266)),MIT_controle!$A$8,"")</f>
        <v>Maak een keuze uit het drop-down menu</v>
      </c>
      <c r="I266" s="129"/>
      <c r="J266" s="130"/>
      <c r="K266" s="130"/>
      <c r="L266" s="130"/>
      <c r="M266" s="130"/>
      <c r="N266" s="130"/>
      <c r="O266" s="130"/>
      <c r="P266" s="130"/>
      <c r="Q266" s="130"/>
      <c r="R266" s="130"/>
      <c r="S266" s="130"/>
      <c r="T266" s="130"/>
      <c r="U266" s="130"/>
      <c r="V266" s="130"/>
      <c r="W266" s="130"/>
      <c r="X266" s="130"/>
      <c r="Y266" s="130"/>
      <c r="Z266" s="130"/>
      <c r="AA266" s="130"/>
      <c r="AB266" s="130"/>
      <c r="AC266" s="130"/>
      <c r="AD266" s="130"/>
      <c r="AE266" s="130"/>
      <c r="AF266" s="130"/>
      <c r="AG266" s="130"/>
      <c r="AH266" s="130"/>
      <c r="AI266" s="130"/>
      <c r="AJ266" s="130"/>
      <c r="AK266" s="130"/>
      <c r="AL266" s="130"/>
      <c r="AM266" s="130"/>
      <c r="AN266" s="130"/>
      <c r="AO266" s="130"/>
      <c r="AP266" s="130"/>
      <c r="AQ266" s="130"/>
      <c r="AR266" s="130"/>
      <c r="AS266" s="130"/>
      <c r="AT266" s="130"/>
    </row>
    <row r="267" spans="1:57" s="73" customFormat="1" x14ac:dyDescent="0.25">
      <c r="A267" s="143"/>
      <c r="C267" s="128"/>
      <c r="D267" s="128"/>
      <c r="E267" s="128"/>
      <c r="F267" s="128"/>
      <c r="I267" s="129"/>
      <c r="J267" s="130"/>
      <c r="K267" s="130"/>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0"/>
      <c r="AL267" s="130"/>
      <c r="AM267" s="130"/>
      <c r="AN267" s="130"/>
      <c r="AO267" s="130"/>
      <c r="AP267" s="130"/>
      <c r="AQ267" s="130"/>
      <c r="AR267" s="130"/>
      <c r="AS267" s="130"/>
      <c r="AT267" s="130"/>
    </row>
    <row r="268" spans="1:57" s="73" customFormat="1" ht="20" x14ac:dyDescent="0.25">
      <c r="A268" s="11" t="s">
        <v>1165</v>
      </c>
      <c r="B268" s="3" t="s">
        <v>1166</v>
      </c>
      <c r="C268" s="200" t="s">
        <v>2</v>
      </c>
      <c r="D268" s="201"/>
      <c r="E268" s="201"/>
      <c r="F268" s="202"/>
      <c r="G268" s="25" t="str">
        <f>IF(OR(C268=MIT_controle!$B$8,ISBLANK(C268)),MIT_controle!$A$8,"")</f>
        <v>Maak een keuze uit het drop-down menu</v>
      </c>
      <c r="I268" s="129"/>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0"/>
      <c r="AM268" s="130"/>
      <c r="AN268" s="130"/>
      <c r="AO268" s="130"/>
      <c r="AP268" s="130"/>
      <c r="AQ268" s="130"/>
      <c r="AR268" s="130"/>
      <c r="AS268" s="130"/>
      <c r="AT268" s="130"/>
    </row>
    <row r="269" spans="1:57" s="73" customFormat="1" ht="20" x14ac:dyDescent="0.25">
      <c r="A269" s="11" t="s">
        <v>1167</v>
      </c>
      <c r="B269" s="3" t="s">
        <v>1168</v>
      </c>
      <c r="C269" s="200" t="s">
        <v>2</v>
      </c>
      <c r="D269" s="201"/>
      <c r="E269" s="201"/>
      <c r="F269" s="202"/>
      <c r="G269" s="25" t="str">
        <f>IF(OR(C269=MIT_controle!$B$8,ISBLANK(C269)),MIT_controle!$A$8,"")</f>
        <v>Maak een keuze uit het drop-down menu</v>
      </c>
      <c r="I269" s="129"/>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0"/>
      <c r="AL269" s="130"/>
      <c r="AM269" s="130"/>
      <c r="AN269" s="130"/>
      <c r="AO269" s="130"/>
      <c r="AP269" s="130"/>
      <c r="AQ269" s="130"/>
      <c r="AR269" s="130"/>
      <c r="AS269" s="130"/>
      <c r="AT269" s="130"/>
    </row>
    <row r="270" spans="1:57" ht="30" x14ac:dyDescent="0.25">
      <c r="A270" s="11" t="s">
        <v>1169</v>
      </c>
      <c r="B270" s="3" t="s">
        <v>1773</v>
      </c>
      <c r="C270" s="227"/>
      <c r="D270" s="228"/>
      <c r="E270" s="228"/>
      <c r="F270" s="229"/>
      <c r="G270" s="25" t="str">
        <f>IF(OR(C270=MIT_controle!$B$16,ISBLANK(C270)),MIT_controle!$A$9,"")</f>
        <v>Voer een aantal (of 0) in</v>
      </c>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Y270" s="73"/>
      <c r="AZ270" s="73"/>
      <c r="BA270" s="73"/>
      <c r="BB270" s="73"/>
      <c r="BC270" s="73"/>
      <c r="BD270" s="73"/>
      <c r="BE270" s="73"/>
    </row>
    <row r="271" spans="1:57" s="73" customFormat="1" x14ac:dyDescent="0.25">
      <c r="A271" s="143"/>
      <c r="C271" s="128"/>
      <c r="D271" s="128"/>
      <c r="E271" s="128"/>
      <c r="F271" s="128"/>
      <c r="I271" s="129"/>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0"/>
      <c r="AL271" s="130"/>
      <c r="AM271" s="130"/>
      <c r="AN271" s="130"/>
      <c r="AO271" s="130"/>
      <c r="AP271" s="130"/>
      <c r="AQ271" s="130"/>
      <c r="AR271" s="130"/>
      <c r="AS271" s="130"/>
      <c r="AT271" s="130"/>
    </row>
    <row r="272" spans="1:57" s="73" customFormat="1" x14ac:dyDescent="0.25">
      <c r="A272" s="143"/>
      <c r="C272" s="216" t="s">
        <v>0</v>
      </c>
      <c r="D272" s="216"/>
      <c r="E272" s="216"/>
      <c r="F272" s="216"/>
      <c r="G272" s="136" t="s">
        <v>1</v>
      </c>
      <c r="I272" s="129"/>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0"/>
      <c r="AL272" s="130"/>
      <c r="AM272" s="130"/>
      <c r="AN272" s="130"/>
      <c r="AO272" s="130"/>
      <c r="AP272" s="130"/>
      <c r="AQ272" s="130"/>
      <c r="AR272" s="130"/>
      <c r="AS272" s="130"/>
      <c r="AT272" s="130"/>
    </row>
    <row r="273" spans="1:46" s="73" customFormat="1" ht="20" x14ac:dyDescent="0.25">
      <c r="A273" s="11" t="s">
        <v>1170</v>
      </c>
      <c r="B273" s="3" t="s">
        <v>1171</v>
      </c>
      <c r="C273" s="200" t="s">
        <v>2</v>
      </c>
      <c r="D273" s="201"/>
      <c r="E273" s="201"/>
      <c r="F273" s="202"/>
      <c r="G273" s="25" t="str">
        <f>IF(OR(C273=MIT_controle!$B$8,ISBLANK(C273)),MIT_controle!$A$8,"")</f>
        <v>Maak een keuze uit het drop-down menu</v>
      </c>
      <c r="I273" s="129"/>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0"/>
      <c r="AL273" s="130"/>
      <c r="AM273" s="130"/>
      <c r="AN273" s="130"/>
      <c r="AO273" s="130"/>
      <c r="AP273" s="130"/>
      <c r="AQ273" s="130"/>
      <c r="AR273" s="130"/>
      <c r="AS273" s="130"/>
      <c r="AT273" s="130"/>
    </row>
    <row r="274" spans="1:46" s="73" customFormat="1" x14ac:dyDescent="0.25">
      <c r="A274" s="74"/>
      <c r="C274" s="128"/>
      <c r="D274" s="128"/>
      <c r="E274" s="128"/>
      <c r="F274" s="128"/>
      <c r="I274" s="129"/>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0"/>
      <c r="AL274" s="130"/>
      <c r="AM274" s="130"/>
      <c r="AN274" s="130"/>
      <c r="AO274" s="130"/>
      <c r="AP274" s="130"/>
      <c r="AQ274" s="130"/>
      <c r="AR274" s="130"/>
      <c r="AS274" s="130"/>
      <c r="AT274" s="130"/>
    </row>
    <row r="275" spans="1:46" s="73" customFormat="1" x14ac:dyDescent="0.25">
      <c r="A275" s="143"/>
      <c r="C275" s="216" t="s">
        <v>0</v>
      </c>
      <c r="D275" s="216"/>
      <c r="E275" s="216"/>
      <c r="F275" s="216"/>
      <c r="G275" s="136" t="s">
        <v>1</v>
      </c>
      <c r="I275" s="129"/>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0"/>
      <c r="AL275" s="130"/>
      <c r="AM275" s="130"/>
      <c r="AN275" s="130"/>
      <c r="AO275" s="130"/>
      <c r="AP275" s="130"/>
      <c r="AQ275" s="130"/>
      <c r="AR275" s="130"/>
      <c r="AS275" s="130"/>
      <c r="AT275" s="130"/>
    </row>
    <row r="276" spans="1:46" s="73" customFormat="1" ht="20" x14ac:dyDescent="0.25">
      <c r="A276" s="11" t="s">
        <v>1172</v>
      </c>
      <c r="B276" s="3" t="s">
        <v>1173</v>
      </c>
      <c r="C276" s="200" t="s">
        <v>2</v>
      </c>
      <c r="D276" s="201"/>
      <c r="E276" s="201"/>
      <c r="F276" s="202"/>
      <c r="G276" s="25" t="str">
        <f>IF(OR(C276=MIT_controle!$B$8,ISBLANK(C276)),MIT_controle!$A$8,"")</f>
        <v>Maak een keuze uit het drop-down menu</v>
      </c>
      <c r="I276" s="129"/>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0"/>
      <c r="AL276" s="130"/>
      <c r="AM276" s="130"/>
      <c r="AN276" s="130"/>
      <c r="AO276" s="130"/>
      <c r="AP276" s="130"/>
      <c r="AQ276" s="130"/>
      <c r="AR276" s="130"/>
      <c r="AS276" s="130"/>
      <c r="AT276" s="130"/>
    </row>
    <row r="277" spans="1:46" s="73" customFormat="1" x14ac:dyDescent="0.25">
      <c r="A277" s="11"/>
      <c r="C277" s="22"/>
      <c r="D277" s="22"/>
      <c r="E277" s="22"/>
      <c r="F277" s="22"/>
      <c r="G277" s="145"/>
      <c r="I277" s="129"/>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AQ277" s="130"/>
      <c r="AR277" s="130"/>
      <c r="AS277" s="130"/>
      <c r="AT277" s="130"/>
    </row>
    <row r="278" spans="1:46" s="73" customFormat="1" x14ac:dyDescent="0.25">
      <c r="A278" s="11"/>
      <c r="B278" s="11"/>
      <c r="C278" s="216" t="s">
        <v>0</v>
      </c>
      <c r="D278" s="216"/>
      <c r="E278" s="216"/>
      <c r="F278" s="216"/>
      <c r="G278" s="136" t="s">
        <v>1</v>
      </c>
      <c r="H278" s="11"/>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0"/>
      <c r="AL278" s="130"/>
      <c r="AM278" s="130"/>
      <c r="AN278" s="130"/>
      <c r="AO278" s="130"/>
      <c r="AP278" s="130"/>
      <c r="AQ278" s="130"/>
      <c r="AR278" s="130"/>
      <c r="AS278" s="130"/>
      <c r="AT278" s="130"/>
    </row>
    <row r="279" spans="1:46" s="73" customFormat="1" ht="30" x14ac:dyDescent="0.25">
      <c r="A279" s="11" t="s">
        <v>1174</v>
      </c>
      <c r="B279" s="3" t="s">
        <v>1175</v>
      </c>
      <c r="C279" s="200" t="s">
        <v>40</v>
      </c>
      <c r="D279" s="201"/>
      <c r="E279" s="201"/>
      <c r="F279" s="202"/>
      <c r="G279" s="25" t="str">
        <f>IF(OR(C279=MIT_controle!$B$16,ISBLANK(C279)),MIT_controle!$A$11,"")</f>
        <v>Vermeld (optioneel) een toelichting</v>
      </c>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row>
    <row r="280" spans="1:46" s="73" customFormat="1" x14ac:dyDescent="0.25">
      <c r="A280" s="74"/>
      <c r="C280" s="128"/>
      <c r="D280" s="128"/>
      <c r="E280" s="128"/>
      <c r="F280" s="128"/>
      <c r="I280" s="129"/>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0"/>
      <c r="AL280" s="130"/>
      <c r="AM280" s="130"/>
      <c r="AN280" s="130"/>
      <c r="AO280" s="130"/>
      <c r="AP280" s="130"/>
      <c r="AQ280" s="130"/>
      <c r="AR280" s="130"/>
      <c r="AS280" s="130"/>
      <c r="AT280" s="130"/>
    </row>
    <row r="281" spans="1:46" s="73" customFormat="1" x14ac:dyDescent="0.25">
      <c r="A281" s="74"/>
      <c r="B281" s="135" t="s">
        <v>1176</v>
      </c>
      <c r="C281" s="128"/>
      <c r="D281" s="128"/>
      <c r="E281" s="128"/>
      <c r="F281" s="128"/>
      <c r="I281" s="129"/>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0"/>
      <c r="AL281" s="130"/>
      <c r="AM281" s="130"/>
      <c r="AN281" s="130"/>
      <c r="AO281" s="130"/>
      <c r="AP281" s="130"/>
      <c r="AQ281" s="130"/>
      <c r="AR281" s="130"/>
      <c r="AS281" s="130"/>
      <c r="AT281" s="130"/>
    </row>
    <row r="282" spans="1:46" s="73" customFormat="1" ht="20" x14ac:dyDescent="0.25">
      <c r="A282" s="11" t="s">
        <v>1177</v>
      </c>
      <c r="B282" s="3" t="s">
        <v>1178</v>
      </c>
      <c r="C282" s="128"/>
      <c r="D282" s="128"/>
      <c r="E282" s="128"/>
      <c r="F282" s="126" t="s">
        <v>1179</v>
      </c>
      <c r="G282" s="136" t="s">
        <v>1</v>
      </c>
      <c r="H282" s="11"/>
      <c r="I282" s="129"/>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0"/>
      <c r="AL282" s="130"/>
      <c r="AM282" s="130"/>
      <c r="AN282" s="130"/>
      <c r="AO282" s="130"/>
      <c r="AP282" s="130"/>
      <c r="AQ282" s="130"/>
      <c r="AR282" s="130"/>
      <c r="AS282" s="130"/>
      <c r="AT282" s="130"/>
    </row>
    <row r="283" spans="1:46" s="73" customFormat="1" x14ac:dyDescent="0.25">
      <c r="A283" s="11" t="s">
        <v>1180</v>
      </c>
      <c r="B283" s="3" t="s">
        <v>1181</v>
      </c>
      <c r="C283" s="128"/>
      <c r="D283" s="128"/>
      <c r="E283" s="128"/>
      <c r="F283" s="124"/>
      <c r="G283" s="25" t="str">
        <f>IF(ISBLANK(F283),MIT_controle!$A$9,"")</f>
        <v>Voer een aantal (of 0) in</v>
      </c>
      <c r="I283" s="129"/>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0"/>
      <c r="AL283" s="130"/>
      <c r="AM283" s="130"/>
      <c r="AN283" s="130"/>
      <c r="AO283" s="130"/>
      <c r="AP283" s="130"/>
      <c r="AQ283" s="130"/>
      <c r="AR283" s="130"/>
      <c r="AS283" s="130"/>
      <c r="AT283" s="130"/>
    </row>
    <row r="284" spans="1:46" s="73" customFormat="1" x14ac:dyDescent="0.25">
      <c r="A284" s="11" t="s">
        <v>1182</v>
      </c>
      <c r="B284" s="3" t="s">
        <v>1183</v>
      </c>
      <c r="C284" s="128"/>
      <c r="D284" s="128"/>
      <c r="E284" s="128"/>
      <c r="F284" s="124"/>
      <c r="G284" s="25" t="str">
        <f>IF(ISBLANK(F284),MIT_controle!$A$9,"")</f>
        <v>Voer een aantal (of 0) in</v>
      </c>
      <c r="I284" s="129"/>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0"/>
      <c r="AL284" s="130"/>
      <c r="AM284" s="130"/>
      <c r="AN284" s="130"/>
      <c r="AO284" s="130"/>
      <c r="AP284" s="130"/>
      <c r="AQ284" s="130"/>
      <c r="AR284" s="130"/>
      <c r="AS284" s="130"/>
      <c r="AT284" s="130"/>
    </row>
    <row r="285" spans="1:46" s="73" customFormat="1" x14ac:dyDescent="0.25">
      <c r="A285" s="11" t="s">
        <v>1184</v>
      </c>
      <c r="B285" s="3" t="s">
        <v>1185</v>
      </c>
      <c r="C285" s="128"/>
      <c r="D285" s="128"/>
      <c r="E285" s="128"/>
      <c r="F285" s="124"/>
      <c r="G285" s="25" t="str">
        <f>IF(ISBLANK(F285),MIT_controle!$A$9,"")</f>
        <v>Voer een aantal (of 0) in</v>
      </c>
      <c r="I285" s="129"/>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0"/>
      <c r="AL285" s="130"/>
      <c r="AM285" s="130"/>
      <c r="AN285" s="130"/>
      <c r="AO285" s="130"/>
      <c r="AP285" s="130"/>
      <c r="AQ285" s="130"/>
      <c r="AR285" s="130"/>
      <c r="AS285" s="130"/>
      <c r="AT285" s="130"/>
    </row>
    <row r="286" spans="1:46" s="73" customFormat="1" x14ac:dyDescent="0.25">
      <c r="A286" s="11" t="s">
        <v>1186</v>
      </c>
      <c r="B286" s="3" t="s">
        <v>1187</v>
      </c>
      <c r="C286" s="128"/>
      <c r="D286" s="128"/>
      <c r="E286" s="128"/>
      <c r="F286" s="124"/>
      <c r="G286" s="25" t="str">
        <f>IF(ISBLANK(F286),MIT_controle!$A$9,"")</f>
        <v>Voer een aantal (of 0) in</v>
      </c>
      <c r="I286" s="129"/>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0"/>
      <c r="AL286" s="130"/>
      <c r="AM286" s="130"/>
      <c r="AN286" s="130"/>
      <c r="AO286" s="130"/>
      <c r="AP286" s="130"/>
      <c r="AQ286" s="130"/>
      <c r="AR286" s="130"/>
      <c r="AS286" s="130"/>
      <c r="AT286" s="130"/>
    </row>
    <row r="287" spans="1:46" s="73" customFormat="1" x14ac:dyDescent="0.25">
      <c r="A287" s="11" t="s">
        <v>1188</v>
      </c>
      <c r="B287" s="3" t="s">
        <v>1189</v>
      </c>
      <c r="C287" s="128"/>
      <c r="D287" s="128"/>
      <c r="E287" s="128"/>
      <c r="F287" s="124"/>
      <c r="G287" s="25" t="str">
        <f>IF(ISBLANK(F287),MIT_controle!$A$9,"")</f>
        <v>Voer een aantal (of 0) in</v>
      </c>
      <c r="I287" s="129"/>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0"/>
      <c r="AL287" s="130"/>
      <c r="AM287" s="130"/>
      <c r="AN287" s="130"/>
      <c r="AO287" s="130"/>
      <c r="AP287" s="130"/>
      <c r="AQ287" s="130"/>
      <c r="AR287" s="130"/>
      <c r="AS287" s="130"/>
      <c r="AT287" s="130"/>
    </row>
    <row r="288" spans="1:46" s="73" customFormat="1" x14ac:dyDescent="0.25">
      <c r="A288" s="11" t="s">
        <v>1190</v>
      </c>
      <c r="B288" s="3" t="s">
        <v>1191</v>
      </c>
      <c r="C288" s="128"/>
      <c r="D288" s="128"/>
      <c r="E288" s="128"/>
      <c r="F288" s="124"/>
      <c r="G288" s="25" t="str">
        <f>IF(ISBLANK(F288),MIT_controle!$A$9,"")</f>
        <v>Voer een aantal (of 0) in</v>
      </c>
      <c r="I288" s="129"/>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0"/>
      <c r="AL288" s="130"/>
      <c r="AM288" s="130"/>
      <c r="AN288" s="130"/>
      <c r="AO288" s="130"/>
      <c r="AP288" s="130"/>
      <c r="AQ288" s="130"/>
      <c r="AR288" s="130"/>
      <c r="AS288" s="130"/>
      <c r="AT288" s="130"/>
    </row>
    <row r="289" spans="1:46" s="73" customFormat="1" x14ac:dyDescent="0.25">
      <c r="A289" s="11" t="s">
        <v>1192</v>
      </c>
      <c r="B289" s="3" t="s">
        <v>1193</v>
      </c>
      <c r="C289" s="128"/>
      <c r="D289" s="128"/>
      <c r="E289" s="128"/>
      <c r="F289" s="124"/>
      <c r="G289" s="25" t="str">
        <f>IF(ISBLANK(F289),MIT_controle!$A$9,"")</f>
        <v>Voer een aantal (of 0) in</v>
      </c>
      <c r="I289" s="129"/>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0"/>
      <c r="AL289" s="130"/>
      <c r="AM289" s="130"/>
      <c r="AN289" s="130"/>
      <c r="AO289" s="130"/>
      <c r="AP289" s="130"/>
      <c r="AQ289" s="130"/>
      <c r="AR289" s="130"/>
      <c r="AS289" s="130"/>
      <c r="AT289" s="130"/>
    </row>
    <row r="290" spans="1:46" s="73" customFormat="1" x14ac:dyDescent="0.25">
      <c r="A290" s="11"/>
      <c r="B290" s="11"/>
      <c r="C290" s="22"/>
      <c r="D290" s="22"/>
      <c r="E290" s="128"/>
      <c r="F290" s="22"/>
      <c r="G290" s="145"/>
      <c r="I290" s="129"/>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0"/>
      <c r="AL290" s="130"/>
      <c r="AM290" s="130"/>
      <c r="AN290" s="130"/>
      <c r="AO290" s="130"/>
      <c r="AP290" s="130"/>
      <c r="AQ290" s="130"/>
      <c r="AR290" s="130"/>
      <c r="AS290" s="130"/>
      <c r="AT290" s="130"/>
    </row>
    <row r="291" spans="1:46" s="73" customFormat="1" x14ac:dyDescent="0.25">
      <c r="A291" s="11"/>
      <c r="B291" s="11"/>
      <c r="C291" s="216" t="s">
        <v>0</v>
      </c>
      <c r="D291" s="216"/>
      <c r="E291" s="216"/>
      <c r="F291" s="216"/>
      <c r="G291" s="136" t="s">
        <v>1</v>
      </c>
      <c r="H291" s="11"/>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0"/>
      <c r="AL291" s="130"/>
      <c r="AM291" s="130"/>
      <c r="AN291" s="130"/>
      <c r="AO291" s="130"/>
      <c r="AP291" s="130"/>
      <c r="AQ291" s="130"/>
      <c r="AR291" s="130"/>
      <c r="AS291" s="130"/>
      <c r="AT291" s="130"/>
    </row>
    <row r="292" spans="1:46" s="73" customFormat="1" ht="30" x14ac:dyDescent="0.25">
      <c r="A292" s="11" t="s">
        <v>1194</v>
      </c>
      <c r="B292" s="3" t="s">
        <v>1195</v>
      </c>
      <c r="C292" s="200" t="s">
        <v>40</v>
      </c>
      <c r="D292" s="201"/>
      <c r="E292" s="201"/>
      <c r="F292" s="202"/>
      <c r="G292" s="25" t="str">
        <f>IF(OR(C292=MIT_controle!$B$16,ISBLANK(C292)),MIT_controle!$A$11,"")</f>
        <v>Vermeld (optioneel) een toelichting</v>
      </c>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0"/>
      <c r="AL292" s="130"/>
      <c r="AM292" s="130"/>
      <c r="AN292" s="130"/>
      <c r="AO292" s="130"/>
      <c r="AP292" s="130"/>
      <c r="AQ292" s="130"/>
      <c r="AR292" s="130"/>
      <c r="AS292" s="130"/>
      <c r="AT292" s="130"/>
    </row>
    <row r="293" spans="1:46" s="73" customFormat="1" x14ac:dyDescent="0.25">
      <c r="A293" s="74"/>
      <c r="C293" s="128"/>
      <c r="D293" s="128"/>
      <c r="E293" s="128"/>
      <c r="F293" s="128"/>
      <c r="I293" s="129"/>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0"/>
      <c r="AL293" s="130"/>
      <c r="AM293" s="130"/>
      <c r="AN293" s="130"/>
      <c r="AO293" s="130"/>
      <c r="AP293" s="130"/>
      <c r="AQ293" s="130"/>
      <c r="AR293" s="130"/>
      <c r="AS293" s="130"/>
      <c r="AT293" s="130"/>
    </row>
    <row r="294" spans="1:46" s="73" customFormat="1" x14ac:dyDescent="0.25">
      <c r="A294" s="74"/>
      <c r="B294" s="135" t="s">
        <v>1196</v>
      </c>
      <c r="C294" s="128"/>
      <c r="D294" s="128"/>
      <c r="E294" s="128"/>
      <c r="F294" s="128"/>
      <c r="I294" s="129"/>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0"/>
      <c r="AL294" s="130"/>
      <c r="AM294" s="130"/>
      <c r="AN294" s="130"/>
      <c r="AO294" s="130"/>
      <c r="AP294" s="130"/>
      <c r="AQ294" s="130"/>
      <c r="AR294" s="130"/>
      <c r="AS294" s="130"/>
      <c r="AT294" s="130"/>
    </row>
    <row r="295" spans="1:46" s="73" customFormat="1" x14ac:dyDescent="0.25">
      <c r="A295" s="143"/>
      <c r="C295" s="216" t="s">
        <v>0</v>
      </c>
      <c r="D295" s="216"/>
      <c r="E295" s="216"/>
      <c r="F295" s="216"/>
      <c r="G295" s="136" t="s">
        <v>1</v>
      </c>
      <c r="I295" s="129"/>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0"/>
      <c r="AL295" s="130"/>
      <c r="AM295" s="130"/>
      <c r="AN295" s="130"/>
      <c r="AO295" s="130"/>
      <c r="AP295" s="130"/>
      <c r="AQ295" s="130"/>
      <c r="AR295" s="130"/>
      <c r="AS295" s="130"/>
      <c r="AT295" s="130"/>
    </row>
    <row r="296" spans="1:46" s="73" customFormat="1" x14ac:dyDescent="0.25">
      <c r="A296" s="11" t="s">
        <v>1197</v>
      </c>
      <c r="B296" s="3" t="s">
        <v>1198</v>
      </c>
      <c r="C296" s="200" t="s">
        <v>2</v>
      </c>
      <c r="D296" s="201"/>
      <c r="E296" s="201"/>
      <c r="F296" s="202"/>
      <c r="G296" s="25" t="str">
        <f>IF(OR(C296=MIT_controle!$B$8,ISBLANK(C296)),MIT_controle!$A$8,"")</f>
        <v>Maak een keuze uit het drop-down menu</v>
      </c>
      <c r="I296" s="129"/>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0"/>
      <c r="AL296" s="130"/>
      <c r="AM296" s="130"/>
      <c r="AN296" s="130"/>
      <c r="AO296" s="130"/>
      <c r="AP296" s="130"/>
      <c r="AQ296" s="130"/>
      <c r="AR296" s="130"/>
      <c r="AS296" s="130"/>
      <c r="AT296" s="130"/>
    </row>
    <row r="297" spans="1:46" s="73" customFormat="1" x14ac:dyDescent="0.25">
      <c r="A297" s="74"/>
      <c r="C297" s="128"/>
      <c r="D297" s="128"/>
      <c r="E297" s="139"/>
      <c r="F297" s="139"/>
      <c r="I297" s="129"/>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0"/>
      <c r="AL297" s="130"/>
      <c r="AM297" s="130"/>
      <c r="AN297" s="130"/>
      <c r="AO297" s="130"/>
      <c r="AP297" s="130"/>
      <c r="AQ297" s="130"/>
      <c r="AR297" s="130"/>
      <c r="AS297" s="130"/>
      <c r="AT297" s="130"/>
    </row>
    <row r="298" spans="1:46" s="73" customFormat="1" ht="20" x14ac:dyDescent="0.25">
      <c r="A298" s="11" t="s">
        <v>1199</v>
      </c>
      <c r="B298" s="3" t="s">
        <v>1200</v>
      </c>
      <c r="C298" s="128"/>
      <c r="D298" s="126"/>
      <c r="E298" s="139" t="s">
        <v>1201</v>
      </c>
      <c r="F298" s="139" t="s">
        <v>1202</v>
      </c>
      <c r="G298" s="136" t="s">
        <v>1</v>
      </c>
      <c r="I298" s="129"/>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0"/>
      <c r="AL298" s="130"/>
      <c r="AM298" s="130"/>
      <c r="AN298" s="130"/>
      <c r="AO298" s="130"/>
      <c r="AP298" s="130"/>
      <c r="AQ298" s="130"/>
      <c r="AR298" s="130"/>
      <c r="AS298" s="130"/>
      <c r="AT298" s="130"/>
    </row>
    <row r="299" spans="1:46" s="73" customFormat="1" ht="23" x14ac:dyDescent="0.25">
      <c r="A299" s="11"/>
      <c r="B299" s="3" t="s">
        <v>1203</v>
      </c>
      <c r="C299" s="128"/>
      <c r="D299" s="126"/>
      <c r="E299" s="126" t="s">
        <v>1204</v>
      </c>
      <c r="F299" s="126" t="s">
        <v>37</v>
      </c>
      <c r="G299" s="136"/>
      <c r="I299" s="129"/>
      <c r="J299" s="130"/>
      <c r="K299" s="130"/>
      <c r="L299" s="130"/>
      <c r="M299" s="130"/>
      <c r="N299" s="130"/>
      <c r="O299" s="130"/>
      <c r="P299" s="130"/>
      <c r="Q299" s="130"/>
      <c r="R299" s="130"/>
      <c r="S299" s="130"/>
      <c r="T299" s="130"/>
      <c r="U299" s="130"/>
      <c r="V299" s="130"/>
      <c r="W299" s="130"/>
      <c r="X299" s="130"/>
      <c r="Y299" s="130"/>
      <c r="Z299" s="130"/>
      <c r="AA299" s="130"/>
      <c r="AB299" s="130"/>
      <c r="AC299" s="130"/>
      <c r="AD299" s="130"/>
      <c r="AE299" s="130"/>
      <c r="AF299" s="130"/>
      <c r="AG299" s="130"/>
      <c r="AH299" s="130"/>
      <c r="AI299" s="130"/>
      <c r="AJ299" s="130"/>
      <c r="AK299" s="130"/>
      <c r="AL299" s="130"/>
      <c r="AM299" s="130"/>
      <c r="AN299" s="130"/>
      <c r="AO299" s="130"/>
      <c r="AP299" s="130"/>
      <c r="AQ299" s="130"/>
      <c r="AR299" s="130"/>
      <c r="AS299" s="130"/>
      <c r="AT299" s="130"/>
    </row>
    <row r="300" spans="1:46" s="73" customFormat="1" x14ac:dyDescent="0.25">
      <c r="A300" s="11" t="s">
        <v>1205</v>
      </c>
      <c r="B300" s="3" t="s">
        <v>1206</v>
      </c>
      <c r="C300" s="126"/>
      <c r="D300" s="126"/>
      <c r="E300" s="160"/>
      <c r="F300" s="160"/>
      <c r="G300" s="25" t="str">
        <f>IF(OR(ISBLANK(E300),ISBLANK(F300)),MIT_controle!$A$10,"")</f>
        <v>Voer in alle cellen een aantal (of 0) in</v>
      </c>
      <c r="H300" s="11"/>
      <c r="I300" s="129"/>
      <c r="J300" s="130"/>
      <c r="K300" s="130"/>
      <c r="L300" s="130"/>
      <c r="M300" s="130"/>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0"/>
      <c r="AL300" s="130"/>
      <c r="AM300" s="130"/>
      <c r="AN300" s="130"/>
      <c r="AO300" s="130"/>
      <c r="AP300" s="130"/>
      <c r="AQ300" s="130"/>
      <c r="AR300" s="130"/>
      <c r="AS300" s="130"/>
      <c r="AT300" s="130"/>
    </row>
    <row r="301" spans="1:46" s="73" customFormat="1" x14ac:dyDescent="0.25">
      <c r="A301" s="11" t="s">
        <v>1207</v>
      </c>
      <c r="B301" s="3" t="s">
        <v>1208</v>
      </c>
      <c r="C301" s="161"/>
      <c r="D301" s="126"/>
      <c r="E301" s="160"/>
      <c r="F301" s="160"/>
      <c r="G301" s="25" t="str">
        <f>IF(OR(ISBLANK(E301),ISBLANK(F301)),MIT_controle!$A$10,"")</f>
        <v>Voer in alle cellen een aantal (of 0) in</v>
      </c>
      <c r="H301" s="11"/>
      <c r="I301" s="129"/>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0"/>
      <c r="AL301" s="130"/>
      <c r="AM301" s="130"/>
      <c r="AN301" s="130"/>
      <c r="AO301" s="130"/>
      <c r="AP301" s="130"/>
      <c r="AQ301" s="130"/>
      <c r="AR301" s="130"/>
      <c r="AS301" s="130"/>
      <c r="AT301" s="130"/>
    </row>
    <row r="302" spans="1:46" s="73" customFormat="1" x14ac:dyDescent="0.25">
      <c r="A302" s="11" t="s">
        <v>1209</v>
      </c>
      <c r="B302" s="3" t="s">
        <v>1210</v>
      </c>
      <c r="C302" s="126"/>
      <c r="D302" s="126"/>
      <c r="E302" s="160"/>
      <c r="F302" s="160"/>
      <c r="G302" s="25" t="str">
        <f>IF(OR(ISBLANK(E302),ISBLANK(F302)),MIT_controle!$A$10,"")</f>
        <v>Voer in alle cellen een aantal (of 0) in</v>
      </c>
      <c r="H302" s="11"/>
      <c r="I302" s="129"/>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0"/>
      <c r="AL302" s="130"/>
      <c r="AM302" s="130"/>
      <c r="AN302" s="130"/>
      <c r="AO302" s="130"/>
      <c r="AP302" s="130"/>
      <c r="AQ302" s="130"/>
      <c r="AR302" s="130"/>
      <c r="AS302" s="130"/>
      <c r="AT302" s="130"/>
    </row>
    <row r="303" spans="1:46" s="73" customFormat="1" x14ac:dyDescent="0.25">
      <c r="A303" s="11" t="s">
        <v>1211</v>
      </c>
      <c r="B303" s="3" t="s">
        <v>1212</v>
      </c>
      <c r="C303" s="126"/>
      <c r="D303" s="126"/>
      <c r="E303" s="160"/>
      <c r="F303" s="160"/>
      <c r="G303" s="25" t="str">
        <f>IF(OR(ISBLANK(E303),ISBLANK(F303)),MIT_controle!$A$10,"")</f>
        <v>Voer in alle cellen een aantal (of 0) in</v>
      </c>
      <c r="H303" s="11"/>
      <c r="I303" s="129"/>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0"/>
      <c r="AL303" s="130"/>
      <c r="AM303" s="130"/>
      <c r="AN303" s="130"/>
      <c r="AO303" s="130"/>
      <c r="AP303" s="130"/>
      <c r="AQ303" s="130"/>
      <c r="AR303" s="130"/>
      <c r="AS303" s="130"/>
      <c r="AT303" s="130"/>
    </row>
    <row r="304" spans="1:46" s="73" customFormat="1" x14ac:dyDescent="0.25">
      <c r="A304" s="11" t="s">
        <v>1213</v>
      </c>
      <c r="B304" s="3" t="s">
        <v>1214</v>
      </c>
      <c r="C304" s="126"/>
      <c r="D304" s="126"/>
      <c r="E304" s="160"/>
      <c r="F304" s="160"/>
      <c r="G304" s="25" t="str">
        <f>IF(OR(ISBLANK(E304),ISBLANK(F304)),MIT_controle!$A$10,"")</f>
        <v>Voer in alle cellen een aantal (of 0) in</v>
      </c>
      <c r="H304" s="11"/>
      <c r="I304" s="129"/>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0"/>
      <c r="AL304" s="130"/>
      <c r="AM304" s="130"/>
      <c r="AN304" s="130"/>
      <c r="AO304" s="130"/>
      <c r="AP304" s="130"/>
      <c r="AQ304" s="130"/>
      <c r="AR304" s="130"/>
      <c r="AS304" s="130"/>
      <c r="AT304" s="130"/>
    </row>
    <row r="305" spans="1:46" s="73" customFormat="1" x14ac:dyDescent="0.25">
      <c r="A305" s="11" t="s">
        <v>1215</v>
      </c>
      <c r="B305" s="3" t="s">
        <v>1216</v>
      </c>
      <c r="C305" s="126"/>
      <c r="D305" s="126"/>
      <c r="E305" s="160"/>
      <c r="F305" s="160"/>
      <c r="G305" s="25" t="str">
        <f>IF(OR(ISBLANK(E305),ISBLANK(F305)),MIT_controle!$A$10,"")</f>
        <v>Voer in alle cellen een aantal (of 0) in</v>
      </c>
      <c r="H305" s="11"/>
      <c r="I305" s="129"/>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0"/>
      <c r="AL305" s="130"/>
      <c r="AM305" s="130"/>
      <c r="AN305" s="130"/>
      <c r="AO305" s="130"/>
      <c r="AP305" s="130"/>
      <c r="AQ305" s="130"/>
      <c r="AR305" s="130"/>
      <c r="AS305" s="130"/>
      <c r="AT305" s="130"/>
    </row>
    <row r="306" spans="1:46" s="73" customFormat="1" x14ac:dyDescent="0.25">
      <c r="A306" s="11" t="s">
        <v>1217</v>
      </c>
      <c r="B306" s="3" t="s">
        <v>1218</v>
      </c>
      <c r="C306" s="126"/>
      <c r="D306" s="126"/>
      <c r="E306" s="160"/>
      <c r="F306" s="160"/>
      <c r="G306" s="25" t="str">
        <f>IF(OR(ISBLANK(E306),ISBLANK(F306)),MIT_controle!$A$10,"")</f>
        <v>Voer in alle cellen een aantal (of 0) in</v>
      </c>
      <c r="H306" s="11"/>
      <c r="I306" s="129"/>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0"/>
      <c r="AL306" s="130"/>
      <c r="AM306" s="130"/>
      <c r="AN306" s="130"/>
      <c r="AO306" s="130"/>
      <c r="AP306" s="130"/>
      <c r="AQ306" s="130"/>
      <c r="AR306" s="130"/>
      <c r="AS306" s="130"/>
      <c r="AT306" s="130"/>
    </row>
    <row r="307" spans="1:46" s="73" customFormat="1" x14ac:dyDescent="0.25">
      <c r="A307" s="11" t="s">
        <v>1219</v>
      </c>
      <c r="B307" s="3" t="s">
        <v>1220</v>
      </c>
      <c r="C307" s="126"/>
      <c r="D307" s="126"/>
      <c r="E307" s="160"/>
      <c r="F307" s="160"/>
      <c r="G307" s="25" t="str">
        <f>IF(OR(ISBLANK(E307),ISBLANK(F307)),MIT_controle!$A$10,"")</f>
        <v>Voer in alle cellen een aantal (of 0) in</v>
      </c>
      <c r="H307" s="11"/>
      <c r="I307" s="129"/>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row>
    <row r="308" spans="1:46" s="73" customFormat="1" x14ac:dyDescent="0.25">
      <c r="A308" s="11" t="s">
        <v>1221</v>
      </c>
      <c r="B308" s="3" t="s">
        <v>1222</v>
      </c>
      <c r="C308" s="126"/>
      <c r="D308" s="126"/>
      <c r="E308" s="160"/>
      <c r="F308" s="160"/>
      <c r="G308" s="25" t="str">
        <f>IF(OR(ISBLANK(E308),ISBLANK(F308)),MIT_controle!$A$10,"")</f>
        <v>Voer in alle cellen een aantal (of 0) in</v>
      </c>
      <c r="H308" s="11"/>
      <c r="I308" s="129"/>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row>
    <row r="309" spans="1:46" s="73" customFormat="1" x14ac:dyDescent="0.25">
      <c r="A309" s="11"/>
      <c r="B309" s="11"/>
      <c r="C309" s="22"/>
      <c r="D309" s="22"/>
      <c r="E309" s="22"/>
      <c r="F309" s="22"/>
      <c r="G309" s="145"/>
      <c r="H309" s="11"/>
      <c r="I309" s="129"/>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0"/>
      <c r="AL309" s="130"/>
      <c r="AM309" s="130"/>
      <c r="AN309" s="130"/>
      <c r="AO309" s="130"/>
      <c r="AP309" s="130"/>
      <c r="AQ309" s="130"/>
      <c r="AR309" s="130"/>
      <c r="AS309" s="130"/>
      <c r="AT309" s="130"/>
    </row>
    <row r="310" spans="1:46" s="73" customFormat="1" x14ac:dyDescent="0.25">
      <c r="A310" s="143"/>
      <c r="C310" s="216" t="s">
        <v>0</v>
      </c>
      <c r="D310" s="216"/>
      <c r="E310" s="216"/>
      <c r="F310" s="216"/>
      <c r="G310" s="136" t="s">
        <v>1</v>
      </c>
      <c r="I310" s="129"/>
    </row>
    <row r="311" spans="1:46" s="73" customFormat="1" ht="38" x14ac:dyDescent="0.25">
      <c r="A311" s="30" t="s">
        <v>1223</v>
      </c>
      <c r="B311" s="43" t="s">
        <v>1224</v>
      </c>
      <c r="C311" s="194" t="s">
        <v>2</v>
      </c>
      <c r="D311" s="195"/>
      <c r="E311" s="195"/>
      <c r="F311" s="196"/>
      <c r="G311" s="25" t="str">
        <f>IF(OR(C311=MIT_controle!$B$8,ISBLANK(C311)),MIT_controle!$A$8,"")</f>
        <v>Maak een keuze uit het drop-down menu</v>
      </c>
      <c r="I311" s="129"/>
    </row>
    <row r="312" spans="1:46" s="73" customFormat="1" ht="20" x14ac:dyDescent="0.25">
      <c r="A312" s="30" t="s">
        <v>1225</v>
      </c>
      <c r="B312" s="43" t="s">
        <v>1226</v>
      </c>
      <c r="C312" s="194" t="s">
        <v>2</v>
      </c>
      <c r="D312" s="195"/>
      <c r="E312" s="195"/>
      <c r="F312" s="196"/>
      <c r="G312" s="25" t="str">
        <f>IF(OR(C312=MIT_controle!$B$8,ISBLANK(C312)),MIT_controle!$A$8,"")</f>
        <v>Maak een keuze uit het drop-down menu</v>
      </c>
      <c r="I312" s="129"/>
    </row>
    <row r="313" spans="1:46" s="73" customFormat="1" ht="20" x14ac:dyDescent="0.25">
      <c r="A313" s="30" t="s">
        <v>1227</v>
      </c>
      <c r="B313" s="43" t="s">
        <v>1228</v>
      </c>
      <c r="C313" s="194"/>
      <c r="D313" s="195"/>
      <c r="E313" s="195"/>
      <c r="F313" s="196"/>
      <c r="G313" s="25" t="str">
        <f>IF(ISNUMBER(C313),"",MIT_controle!$A$9)</f>
        <v>Voer een aantal (of 0) in</v>
      </c>
      <c r="I313" s="129"/>
    </row>
    <row r="314" spans="1:46" s="73" customFormat="1" x14ac:dyDescent="0.25">
      <c r="A314" s="30"/>
      <c r="B314" s="30"/>
      <c r="C314" s="162"/>
      <c r="D314" s="162"/>
      <c r="E314" s="162"/>
      <c r="F314" s="162"/>
      <c r="G314" s="145"/>
      <c r="I314" s="129"/>
    </row>
    <row r="315" spans="1:46" s="73" customFormat="1" x14ac:dyDescent="0.25">
      <c r="A315" s="11"/>
      <c r="B315" s="11"/>
      <c r="C315" s="216" t="s">
        <v>0</v>
      </c>
      <c r="D315" s="216"/>
      <c r="E315" s="216"/>
      <c r="F315" s="216"/>
      <c r="G315" s="136" t="s">
        <v>1</v>
      </c>
      <c r="H315" s="11"/>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0"/>
      <c r="AL315" s="130"/>
      <c r="AM315" s="130"/>
      <c r="AN315" s="130"/>
      <c r="AO315" s="130"/>
      <c r="AP315" s="130"/>
      <c r="AQ315" s="130"/>
      <c r="AR315" s="130"/>
      <c r="AS315" s="130"/>
      <c r="AT315" s="130"/>
    </row>
    <row r="316" spans="1:46" s="73" customFormat="1" ht="30" x14ac:dyDescent="0.25">
      <c r="A316" s="11" t="s">
        <v>1229</v>
      </c>
      <c r="B316" s="3" t="s">
        <v>1230</v>
      </c>
      <c r="C316" s="200" t="s">
        <v>40</v>
      </c>
      <c r="D316" s="201"/>
      <c r="E316" s="201"/>
      <c r="F316" s="202"/>
      <c r="G316" s="25" t="str">
        <f>IF(OR(C316=MIT_controle!$B$16,ISBLANK(C316)),MIT_controle!$A$11,"")</f>
        <v>Vermeld (optioneel) een toelichting</v>
      </c>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0"/>
      <c r="AL316" s="130"/>
      <c r="AM316" s="130"/>
      <c r="AN316" s="130"/>
      <c r="AO316" s="130"/>
      <c r="AP316" s="130"/>
      <c r="AQ316" s="130"/>
      <c r="AR316" s="130"/>
      <c r="AS316" s="130"/>
      <c r="AT316" s="130"/>
    </row>
    <row r="317" spans="1:46" s="73" customFormat="1" x14ac:dyDescent="0.25">
      <c r="A317" s="74"/>
      <c r="C317" s="128"/>
      <c r="D317" s="128"/>
      <c r="E317" s="128"/>
      <c r="F317" s="128"/>
      <c r="I317" s="129"/>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0"/>
      <c r="AL317" s="130"/>
      <c r="AM317" s="130"/>
      <c r="AN317" s="130"/>
      <c r="AO317" s="130"/>
      <c r="AP317" s="130"/>
      <c r="AQ317" s="130"/>
      <c r="AR317" s="130"/>
      <c r="AS317" s="130"/>
      <c r="AT317" s="130"/>
    </row>
    <row r="318" spans="1:46" s="73" customFormat="1" x14ac:dyDescent="0.25">
      <c r="A318" s="74"/>
      <c r="B318" s="135" t="s">
        <v>960</v>
      </c>
      <c r="C318" s="128"/>
      <c r="D318" s="128"/>
      <c r="E318" s="128"/>
      <c r="F318" s="128"/>
      <c r="I318" s="129"/>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0"/>
      <c r="AL318" s="130"/>
      <c r="AM318" s="130"/>
      <c r="AN318" s="130"/>
      <c r="AO318" s="130"/>
      <c r="AP318" s="130"/>
      <c r="AQ318" s="130"/>
      <c r="AR318" s="130"/>
      <c r="AS318" s="130"/>
      <c r="AT318" s="130"/>
    </row>
    <row r="319" spans="1:46" s="73" customFormat="1" x14ac:dyDescent="0.25">
      <c r="A319" s="143"/>
      <c r="C319" s="216" t="s">
        <v>0</v>
      </c>
      <c r="D319" s="216"/>
      <c r="E319" s="216"/>
      <c r="F319" s="216"/>
      <c r="G319" s="136" t="s">
        <v>1</v>
      </c>
      <c r="I319" s="129"/>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0"/>
      <c r="AL319" s="130"/>
      <c r="AM319" s="130"/>
      <c r="AN319" s="130"/>
      <c r="AO319" s="130"/>
      <c r="AP319" s="130"/>
      <c r="AQ319" s="130"/>
      <c r="AR319" s="130"/>
      <c r="AS319" s="130"/>
      <c r="AT319" s="130"/>
    </row>
    <row r="320" spans="1:46" s="73" customFormat="1" ht="30" x14ac:dyDescent="0.25">
      <c r="A320" s="11" t="s">
        <v>1231</v>
      </c>
      <c r="B320" s="3" t="s">
        <v>1232</v>
      </c>
      <c r="C320" s="200" t="s">
        <v>2</v>
      </c>
      <c r="D320" s="201"/>
      <c r="E320" s="201"/>
      <c r="F320" s="202"/>
      <c r="G320" s="25" t="str">
        <f>IF(OR(C320=MIT_controle!$B$8,ISBLANK(C320)),MIT_controle!$A$8,"")</f>
        <v>Maak een keuze uit het drop-down menu</v>
      </c>
      <c r="I320" s="129"/>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0"/>
      <c r="AL320" s="130"/>
      <c r="AM320" s="130"/>
      <c r="AN320" s="130"/>
      <c r="AO320" s="130"/>
      <c r="AP320" s="130"/>
      <c r="AQ320" s="130"/>
      <c r="AR320" s="130"/>
      <c r="AS320" s="130"/>
      <c r="AT320" s="130"/>
    </row>
    <row r="321" spans="1:46" s="73" customFormat="1" x14ac:dyDescent="0.25">
      <c r="A321" s="74"/>
      <c r="B321" s="74"/>
      <c r="C321" s="134"/>
      <c r="D321" s="128"/>
      <c r="E321" s="128"/>
      <c r="F321" s="128"/>
      <c r="I321" s="129"/>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0"/>
      <c r="AL321" s="130"/>
      <c r="AM321" s="130"/>
      <c r="AN321" s="130"/>
      <c r="AO321" s="130"/>
      <c r="AP321" s="130"/>
      <c r="AQ321" s="130"/>
      <c r="AR321" s="130"/>
      <c r="AS321" s="130"/>
      <c r="AT321" s="130"/>
    </row>
    <row r="322" spans="1:46" s="73" customFormat="1" ht="20" x14ac:dyDescent="0.25">
      <c r="A322" s="11" t="s">
        <v>1233</v>
      </c>
      <c r="B322" s="3" t="s">
        <v>1234</v>
      </c>
      <c r="C322" s="216" t="s">
        <v>0</v>
      </c>
      <c r="D322" s="216"/>
      <c r="E322" s="216"/>
      <c r="F322" s="216"/>
      <c r="G322" s="136" t="s">
        <v>1</v>
      </c>
      <c r="I322" s="129"/>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0"/>
      <c r="AL322" s="130"/>
      <c r="AM322" s="130"/>
      <c r="AN322" s="130"/>
      <c r="AO322" s="130"/>
      <c r="AP322" s="130"/>
      <c r="AQ322" s="130"/>
      <c r="AR322" s="130"/>
      <c r="AS322" s="130"/>
      <c r="AT322" s="130"/>
    </row>
    <row r="323" spans="1:46" s="73" customFormat="1" x14ac:dyDescent="0.25">
      <c r="A323" s="11" t="s">
        <v>1235</v>
      </c>
      <c r="B323" s="3" t="s">
        <v>1236</v>
      </c>
      <c r="C323" s="200" t="s">
        <v>2</v>
      </c>
      <c r="D323" s="201"/>
      <c r="E323" s="201"/>
      <c r="F323" s="202"/>
      <c r="G323" s="25" t="str">
        <f>IF(OR(C323=MIT_controle!$B$8,ISBLANK(C323)),MIT_controle!$A$8,"")</f>
        <v>Maak een keuze uit het drop-down menu</v>
      </c>
      <c r="I323" s="129"/>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0"/>
      <c r="AL323" s="130"/>
      <c r="AM323" s="130"/>
      <c r="AN323" s="130"/>
      <c r="AO323" s="130"/>
      <c r="AP323" s="130"/>
      <c r="AQ323" s="130"/>
      <c r="AR323" s="130"/>
      <c r="AS323" s="130"/>
      <c r="AT323" s="130"/>
    </row>
    <row r="324" spans="1:46" s="73" customFormat="1" x14ac:dyDescent="0.25">
      <c r="A324" s="11" t="s">
        <v>1237</v>
      </c>
      <c r="B324" s="3" t="s">
        <v>1238</v>
      </c>
      <c r="C324" s="200" t="s">
        <v>2</v>
      </c>
      <c r="D324" s="201"/>
      <c r="E324" s="201"/>
      <c r="F324" s="202"/>
      <c r="G324" s="25" t="str">
        <f>IF(OR(C324=MIT_controle!$B$8,ISBLANK(C324)),MIT_controle!$A$8,"")</f>
        <v>Maak een keuze uit het drop-down menu</v>
      </c>
      <c r="I324" s="129"/>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0"/>
      <c r="AL324" s="130"/>
      <c r="AM324" s="130"/>
      <c r="AN324" s="130"/>
      <c r="AO324" s="130"/>
      <c r="AP324" s="130"/>
      <c r="AQ324" s="130"/>
      <c r="AR324" s="130"/>
      <c r="AS324" s="130"/>
      <c r="AT324" s="130"/>
    </row>
    <row r="325" spans="1:46" s="73" customFormat="1" x14ac:dyDescent="0.25">
      <c r="A325" s="11" t="s">
        <v>1239</v>
      </c>
      <c r="B325" s="3" t="s">
        <v>1240</v>
      </c>
      <c r="C325" s="200" t="s">
        <v>2</v>
      </c>
      <c r="D325" s="201"/>
      <c r="E325" s="201"/>
      <c r="F325" s="202"/>
      <c r="G325" s="25" t="str">
        <f>IF(OR(C325=MIT_controle!$B$8,ISBLANK(C325)),MIT_controle!$A$8,"")</f>
        <v>Maak een keuze uit het drop-down menu</v>
      </c>
      <c r="I325" s="129"/>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0"/>
      <c r="AL325" s="130"/>
      <c r="AM325" s="130"/>
      <c r="AN325" s="130"/>
      <c r="AO325" s="130"/>
      <c r="AP325" s="130"/>
      <c r="AQ325" s="130"/>
      <c r="AR325" s="130"/>
      <c r="AS325" s="130"/>
      <c r="AT325" s="130"/>
    </row>
    <row r="326" spans="1:46" s="73" customFormat="1" x14ac:dyDescent="0.25">
      <c r="A326" s="11" t="s">
        <v>1241</v>
      </c>
      <c r="B326" s="3" t="s">
        <v>1242</v>
      </c>
      <c r="C326" s="200" t="s">
        <v>2</v>
      </c>
      <c r="D326" s="201"/>
      <c r="E326" s="201"/>
      <c r="F326" s="202"/>
      <c r="G326" s="25" t="str">
        <f>IF(OR(C326=MIT_controle!$B$8,ISBLANK(C326)),MIT_controle!$A$8,"")</f>
        <v>Maak een keuze uit het drop-down menu</v>
      </c>
      <c r="I326" s="129"/>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0"/>
      <c r="AL326" s="130"/>
      <c r="AM326" s="130"/>
      <c r="AN326" s="130"/>
      <c r="AO326" s="130"/>
      <c r="AP326" s="130"/>
      <c r="AQ326" s="130"/>
      <c r="AR326" s="130"/>
      <c r="AS326" s="130"/>
      <c r="AT326" s="130"/>
    </row>
    <row r="327" spans="1:46" s="73" customFormat="1" x14ac:dyDescent="0.25">
      <c r="A327" s="11" t="s">
        <v>1243</v>
      </c>
      <c r="B327" s="3" t="s">
        <v>1244</v>
      </c>
      <c r="C327" s="200" t="s">
        <v>2</v>
      </c>
      <c r="D327" s="201"/>
      <c r="E327" s="201"/>
      <c r="F327" s="202"/>
      <c r="G327" s="25" t="str">
        <f>IF(OR(C327=MIT_controle!$B$8,ISBLANK(C327)),MIT_controle!$A$8,"")</f>
        <v>Maak een keuze uit het drop-down menu</v>
      </c>
      <c r="I327" s="129"/>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0"/>
      <c r="AM327" s="130"/>
      <c r="AN327" s="130"/>
      <c r="AO327" s="130"/>
      <c r="AP327" s="130"/>
      <c r="AQ327" s="130"/>
      <c r="AR327" s="130"/>
      <c r="AS327" s="130"/>
      <c r="AT327" s="130"/>
    </row>
    <row r="328" spans="1:46" s="73" customFormat="1" x14ac:dyDescent="0.25">
      <c r="A328" s="74"/>
      <c r="C328" s="128"/>
      <c r="D328" s="128"/>
      <c r="E328" s="128"/>
      <c r="F328" s="128"/>
      <c r="I328" s="129"/>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0"/>
      <c r="AL328" s="130"/>
      <c r="AM328" s="130"/>
      <c r="AN328" s="130"/>
      <c r="AO328" s="130"/>
      <c r="AP328" s="130"/>
      <c r="AQ328" s="130"/>
      <c r="AR328" s="130"/>
      <c r="AS328" s="130"/>
      <c r="AT328" s="130"/>
    </row>
    <row r="329" spans="1:46" s="73" customFormat="1" x14ac:dyDescent="0.25">
      <c r="A329" s="74"/>
      <c r="C329" s="128"/>
      <c r="D329" s="128"/>
      <c r="E329" s="139" t="s">
        <v>1245</v>
      </c>
      <c r="F329" s="139" t="s">
        <v>1246</v>
      </c>
      <c r="I329" s="129"/>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30"/>
      <c r="AN329" s="130"/>
      <c r="AO329" s="130"/>
      <c r="AP329" s="130"/>
      <c r="AQ329" s="130"/>
      <c r="AR329" s="130"/>
      <c r="AS329" s="130"/>
      <c r="AT329" s="130"/>
    </row>
    <row r="330" spans="1:46" s="73" customFormat="1" ht="46" x14ac:dyDescent="0.25">
      <c r="A330" s="11" t="s">
        <v>1247</v>
      </c>
      <c r="B330" s="3" t="s">
        <v>1248</v>
      </c>
      <c r="C330" s="128"/>
      <c r="D330" s="126"/>
      <c r="E330" s="109" t="s">
        <v>1249</v>
      </c>
      <c r="F330" s="109" t="s">
        <v>1250</v>
      </c>
      <c r="G330" s="136" t="s">
        <v>1</v>
      </c>
      <c r="I330" s="129"/>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0"/>
      <c r="AL330" s="130"/>
      <c r="AM330" s="130"/>
      <c r="AN330" s="130"/>
      <c r="AO330" s="130"/>
      <c r="AP330" s="130"/>
      <c r="AQ330" s="130"/>
      <c r="AR330" s="130"/>
      <c r="AS330" s="130"/>
      <c r="AT330" s="130"/>
    </row>
    <row r="331" spans="1:46" s="73" customFormat="1" x14ac:dyDescent="0.25">
      <c r="A331" s="11" t="s">
        <v>1251</v>
      </c>
      <c r="B331" s="3" t="s">
        <v>1252</v>
      </c>
      <c r="C331" s="126"/>
      <c r="D331" s="126"/>
      <c r="E331" s="144"/>
      <c r="F331" s="144"/>
      <c r="G331" s="25" t="str">
        <f>IF(OR(ISBLANK(E331),ISBLANK(F331)),MIT_controle!$A$23,"")</f>
        <v>Maak een keuze uit het drop-down menu en voer getallen in</v>
      </c>
      <c r="H331" s="11"/>
      <c r="I331" s="129"/>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0"/>
      <c r="AL331" s="130"/>
      <c r="AM331" s="130"/>
      <c r="AN331" s="130"/>
      <c r="AO331" s="130"/>
      <c r="AP331" s="130"/>
      <c r="AQ331" s="130"/>
      <c r="AR331" s="130"/>
      <c r="AS331" s="130"/>
      <c r="AT331" s="130"/>
    </row>
    <row r="332" spans="1:46" s="73" customFormat="1" x14ac:dyDescent="0.25">
      <c r="A332" s="11" t="s">
        <v>1253</v>
      </c>
      <c r="B332" s="3" t="s">
        <v>1254</v>
      </c>
      <c r="C332" s="126"/>
      <c r="D332" s="126"/>
      <c r="E332" s="144"/>
      <c r="F332" s="144"/>
      <c r="G332" s="25" t="str">
        <f>IF(OR(ISBLANK(E332),ISBLANK(F332)),MIT_controle!$A$23,"")</f>
        <v>Maak een keuze uit het drop-down menu en voer getallen in</v>
      </c>
      <c r="H332" s="11"/>
      <c r="I332" s="129"/>
      <c r="J332" s="130"/>
      <c r="K332" s="130"/>
      <c r="L332" s="130"/>
      <c r="M332" s="130"/>
      <c r="N332" s="130"/>
      <c r="O332" s="130"/>
      <c r="P332" s="130"/>
      <c r="Q332" s="130"/>
      <c r="R332" s="130"/>
      <c r="S332" s="130"/>
      <c r="T332" s="130"/>
      <c r="U332" s="130"/>
      <c r="V332" s="130"/>
      <c r="W332" s="130"/>
      <c r="X332" s="130"/>
      <c r="Y332" s="130"/>
      <c r="Z332" s="130"/>
      <c r="AA332" s="130"/>
      <c r="AB332" s="130"/>
      <c r="AC332" s="130"/>
      <c r="AD332" s="130"/>
      <c r="AE332" s="130"/>
      <c r="AF332" s="130"/>
      <c r="AG332" s="130"/>
      <c r="AH332" s="130"/>
      <c r="AI332" s="130"/>
      <c r="AJ332" s="130"/>
      <c r="AK332" s="130"/>
      <c r="AL332" s="130"/>
      <c r="AM332" s="130"/>
      <c r="AN332" s="130"/>
      <c r="AO332" s="130"/>
      <c r="AP332" s="130"/>
      <c r="AQ332" s="130"/>
      <c r="AR332" s="130"/>
      <c r="AS332" s="130"/>
      <c r="AT332" s="130"/>
    </row>
    <row r="333" spans="1:46" s="73" customFormat="1" x14ac:dyDescent="0.25">
      <c r="A333" s="11" t="s">
        <v>1255</v>
      </c>
      <c r="B333" s="3" t="s">
        <v>1256</v>
      </c>
      <c r="C333" s="126"/>
      <c r="D333" s="126"/>
      <c r="E333" s="144"/>
      <c r="F333" s="144"/>
      <c r="G333" s="25" t="str">
        <f>IF(OR(ISBLANK(E333),ISBLANK(F333)),MIT_controle!$A$23,"")</f>
        <v>Maak een keuze uit het drop-down menu en voer getallen in</v>
      </c>
      <c r="H333" s="11"/>
      <c r="I333" s="129"/>
      <c r="J333" s="130"/>
      <c r="K333" s="130"/>
      <c r="L333" s="130"/>
      <c r="M333" s="130"/>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0"/>
      <c r="AL333" s="130"/>
      <c r="AM333" s="130"/>
      <c r="AN333" s="130"/>
      <c r="AO333" s="130"/>
      <c r="AP333" s="130"/>
      <c r="AQ333" s="130"/>
      <c r="AR333" s="130"/>
      <c r="AS333" s="130"/>
      <c r="AT333" s="130"/>
    </row>
    <row r="334" spans="1:46" s="73" customFormat="1" x14ac:dyDescent="0.25">
      <c r="A334" s="11" t="s">
        <v>1257</v>
      </c>
      <c r="B334" s="3" t="s">
        <v>1258</v>
      </c>
      <c r="C334" s="126"/>
      <c r="D334" s="126"/>
      <c r="E334" s="144"/>
      <c r="F334" s="144"/>
      <c r="G334" s="25" t="str">
        <f>IF(OR(ISBLANK(E334),ISBLANK(F334)),MIT_controle!$A$23,"")</f>
        <v>Maak een keuze uit het drop-down menu en voer getallen in</v>
      </c>
      <c r="H334" s="11"/>
      <c r="I334" s="129"/>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0"/>
      <c r="AL334" s="130"/>
      <c r="AM334" s="130"/>
      <c r="AN334" s="130"/>
      <c r="AO334" s="130"/>
      <c r="AP334" s="130"/>
      <c r="AQ334" s="130"/>
      <c r="AR334" s="130"/>
      <c r="AS334" s="130"/>
      <c r="AT334" s="130"/>
    </row>
    <row r="335" spans="1:46" s="73" customFormat="1" x14ac:dyDescent="0.25">
      <c r="A335" s="11" t="s">
        <v>1259</v>
      </c>
      <c r="B335" s="3" t="s">
        <v>1260</v>
      </c>
      <c r="C335" s="126"/>
      <c r="D335" s="126"/>
      <c r="E335" s="144"/>
      <c r="F335" s="144"/>
      <c r="G335" s="25" t="str">
        <f>IF(OR(ISBLANK(E335),ISBLANK(F335)),MIT_controle!$A$23,"")</f>
        <v>Maak een keuze uit het drop-down menu en voer getallen in</v>
      </c>
      <c r="H335" s="11"/>
      <c r="I335" s="129"/>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0"/>
      <c r="AL335" s="130"/>
      <c r="AM335" s="130"/>
      <c r="AN335" s="130"/>
      <c r="AO335" s="130"/>
      <c r="AP335" s="130"/>
      <c r="AQ335" s="130"/>
      <c r="AR335" s="130"/>
      <c r="AS335" s="130"/>
      <c r="AT335" s="130"/>
    </row>
    <row r="336" spans="1:46" s="73" customFormat="1" x14ac:dyDescent="0.25">
      <c r="A336" s="11" t="s">
        <v>1261</v>
      </c>
      <c r="B336" s="3" t="s">
        <v>1262</v>
      </c>
      <c r="C336" s="126"/>
      <c r="D336" s="126"/>
      <c r="E336" s="144"/>
      <c r="F336" s="144"/>
      <c r="G336" s="25" t="str">
        <f>IF(OR(ISBLANK(E336),ISBLANK(F336)),MIT_controle!$A$23,"")</f>
        <v>Maak een keuze uit het drop-down menu en voer getallen in</v>
      </c>
      <c r="H336" s="11"/>
      <c r="I336" s="129"/>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0"/>
      <c r="AL336" s="130"/>
      <c r="AM336" s="130"/>
      <c r="AN336" s="130"/>
      <c r="AO336" s="130"/>
      <c r="AP336" s="130"/>
      <c r="AQ336" s="130"/>
      <c r="AR336" s="130"/>
      <c r="AS336" s="130"/>
      <c r="AT336" s="130"/>
    </row>
    <row r="337" spans="1:46" s="73" customFormat="1" x14ac:dyDescent="0.25">
      <c r="A337" s="11"/>
      <c r="B337" s="11"/>
      <c r="C337" s="22"/>
      <c r="D337" s="126"/>
      <c r="E337" s="226" t="s">
        <v>1249</v>
      </c>
      <c r="F337" s="226"/>
      <c r="G337" s="125"/>
      <c r="H337" s="125"/>
      <c r="I337" s="129"/>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0"/>
      <c r="AL337" s="130"/>
      <c r="AM337" s="130"/>
      <c r="AN337" s="130"/>
      <c r="AO337" s="130"/>
      <c r="AP337" s="130"/>
      <c r="AQ337" s="130"/>
      <c r="AR337" s="130"/>
      <c r="AS337" s="130"/>
      <c r="AT337" s="130"/>
    </row>
    <row r="338" spans="1:46" s="73" customFormat="1" x14ac:dyDescent="0.25">
      <c r="A338" s="11" t="s">
        <v>1263</v>
      </c>
      <c r="B338" s="3" t="s">
        <v>1264</v>
      </c>
      <c r="C338" s="126"/>
      <c r="D338" s="126"/>
      <c r="E338" s="200"/>
      <c r="F338" s="202"/>
      <c r="G338" s="25" t="str">
        <f>IF(ISBLANK(E338),MIT_controle!$A$8,"")</f>
        <v>Maak een keuze uit het drop-down menu</v>
      </c>
      <c r="H338" s="11"/>
      <c r="I338" s="129"/>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0"/>
      <c r="AL338" s="130"/>
      <c r="AM338" s="130"/>
      <c r="AN338" s="130"/>
      <c r="AO338" s="130"/>
      <c r="AP338" s="130"/>
      <c r="AQ338" s="130"/>
      <c r="AR338" s="130"/>
      <c r="AS338" s="130"/>
      <c r="AT338" s="130"/>
    </row>
    <row r="339" spans="1:46" s="73" customFormat="1" x14ac:dyDescent="0.25">
      <c r="A339" s="11" t="s">
        <v>1265</v>
      </c>
      <c r="B339" s="3" t="s">
        <v>1266</v>
      </c>
      <c r="C339" s="126"/>
      <c r="D339" s="126"/>
      <c r="E339" s="200"/>
      <c r="F339" s="202"/>
      <c r="G339" s="25" t="str">
        <f>IF(ISBLANK(E339),MIT_controle!$A$8,"")</f>
        <v>Maak een keuze uit het drop-down menu</v>
      </c>
      <c r="H339" s="11"/>
      <c r="I339" s="129"/>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0"/>
      <c r="AL339" s="130"/>
      <c r="AM339" s="130"/>
      <c r="AN339" s="130"/>
      <c r="AO339" s="130"/>
      <c r="AP339" s="130"/>
      <c r="AQ339" s="130"/>
      <c r="AR339" s="130"/>
      <c r="AS339" s="130"/>
      <c r="AT339" s="130"/>
    </row>
    <row r="340" spans="1:46" s="73" customFormat="1" x14ac:dyDescent="0.25">
      <c r="A340" s="74"/>
      <c r="C340" s="128"/>
      <c r="D340" s="128"/>
      <c r="E340" s="128"/>
      <c r="F340" s="128"/>
      <c r="I340" s="129"/>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0"/>
      <c r="AL340" s="130"/>
      <c r="AM340" s="130"/>
      <c r="AN340" s="130"/>
      <c r="AO340" s="130"/>
      <c r="AP340" s="130"/>
      <c r="AQ340" s="130"/>
      <c r="AR340" s="130"/>
      <c r="AS340" s="130"/>
      <c r="AT340" s="130"/>
    </row>
    <row r="341" spans="1:46" s="73" customFormat="1" x14ac:dyDescent="0.25">
      <c r="A341" s="143"/>
      <c r="C341" s="128"/>
      <c r="D341" s="139"/>
      <c r="E341" s="139"/>
      <c r="F341" s="139"/>
      <c r="I341" s="129"/>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0"/>
      <c r="AL341" s="130"/>
      <c r="AM341" s="130"/>
      <c r="AN341" s="130"/>
      <c r="AO341" s="130"/>
      <c r="AP341" s="130"/>
      <c r="AQ341" s="130"/>
      <c r="AR341" s="130"/>
      <c r="AS341" s="130"/>
      <c r="AT341" s="130"/>
    </row>
    <row r="342" spans="1:46" s="73" customFormat="1" x14ac:dyDescent="0.25">
      <c r="A342" s="11"/>
      <c r="B342" s="11"/>
      <c r="C342" s="216" t="s">
        <v>0</v>
      </c>
      <c r="D342" s="216"/>
      <c r="E342" s="216"/>
      <c r="F342" s="216"/>
      <c r="G342" s="136" t="s">
        <v>1</v>
      </c>
      <c r="I342" s="129"/>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0"/>
      <c r="AL342" s="130"/>
      <c r="AM342" s="130"/>
      <c r="AN342" s="130"/>
      <c r="AO342" s="130"/>
      <c r="AP342" s="130"/>
      <c r="AQ342" s="130"/>
      <c r="AR342" s="130"/>
      <c r="AS342" s="130"/>
      <c r="AT342" s="130"/>
    </row>
    <row r="343" spans="1:46" s="73" customFormat="1" ht="40" x14ac:dyDescent="0.25">
      <c r="A343" s="11" t="s">
        <v>1267</v>
      </c>
      <c r="B343" s="3" t="s">
        <v>1268</v>
      </c>
      <c r="C343" s="200" t="s">
        <v>2</v>
      </c>
      <c r="D343" s="201"/>
      <c r="E343" s="201"/>
      <c r="F343" s="202"/>
      <c r="G343" s="25" t="str">
        <f>IF(OR(C343=MIT_controle!$B$8,ISBLANK(C343)),MIT_controle!$A$8,"")</f>
        <v>Maak een keuze uit het drop-down menu</v>
      </c>
      <c r="I343" s="129"/>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0"/>
      <c r="AL343" s="130"/>
      <c r="AM343" s="130"/>
      <c r="AN343" s="130"/>
      <c r="AO343" s="130"/>
      <c r="AP343" s="130"/>
      <c r="AQ343" s="130"/>
      <c r="AR343" s="130"/>
      <c r="AS343" s="130"/>
      <c r="AT343" s="130"/>
    </row>
    <row r="344" spans="1:46" s="73" customFormat="1" x14ac:dyDescent="0.25">
      <c r="A344" s="74"/>
      <c r="C344" s="128"/>
      <c r="D344" s="128"/>
      <c r="E344" s="128"/>
      <c r="F344" s="128"/>
      <c r="I344" s="129"/>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0"/>
      <c r="AL344" s="130"/>
      <c r="AM344" s="130"/>
      <c r="AN344" s="130"/>
      <c r="AO344" s="130"/>
      <c r="AP344" s="130"/>
      <c r="AQ344" s="130"/>
      <c r="AR344" s="130"/>
      <c r="AS344" s="130"/>
      <c r="AT344" s="130"/>
    </row>
    <row r="345" spans="1:46" s="73" customFormat="1" x14ac:dyDescent="0.25">
      <c r="A345" s="74"/>
      <c r="C345" s="128"/>
      <c r="D345" s="126"/>
      <c r="E345" s="216" t="s">
        <v>1269</v>
      </c>
      <c r="F345" s="216"/>
      <c r="G345" s="136" t="s">
        <v>1</v>
      </c>
      <c r="I345" s="129"/>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0"/>
      <c r="AL345" s="130"/>
      <c r="AM345" s="130"/>
      <c r="AN345" s="130"/>
      <c r="AO345" s="130"/>
      <c r="AP345" s="130"/>
      <c r="AQ345" s="130"/>
      <c r="AR345" s="130"/>
      <c r="AS345" s="130"/>
      <c r="AT345" s="130"/>
    </row>
    <row r="346" spans="1:46" s="73" customFormat="1" ht="40" x14ac:dyDescent="0.25">
      <c r="A346" s="11" t="s">
        <v>1270</v>
      </c>
      <c r="B346" s="3" t="s">
        <v>1271</v>
      </c>
      <c r="C346" s="126"/>
      <c r="D346" s="126"/>
      <c r="E346" s="201"/>
      <c r="F346" s="202"/>
      <c r="G346" s="25" t="str">
        <f>IF(ISNUMBER(E346),"",MIT_controle!$A$9)</f>
        <v>Voer een aantal (of 0) in</v>
      </c>
      <c r="H346" s="11"/>
      <c r="I346" s="129"/>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0"/>
      <c r="AL346" s="130"/>
      <c r="AM346" s="130"/>
      <c r="AN346" s="130"/>
      <c r="AO346" s="130"/>
      <c r="AP346" s="130"/>
      <c r="AQ346" s="130"/>
      <c r="AR346" s="130"/>
      <c r="AS346" s="130"/>
      <c r="AT346" s="130"/>
    </row>
    <row r="347" spans="1:46" s="73" customFormat="1" x14ac:dyDescent="0.25">
      <c r="A347" s="11"/>
      <c r="B347" s="11"/>
      <c r="C347" s="22"/>
      <c r="D347" s="22"/>
      <c r="E347" s="22"/>
      <c r="F347" s="22"/>
      <c r="G347" s="11"/>
      <c r="H347" s="11"/>
      <c r="I347" s="129"/>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0"/>
      <c r="AL347" s="130"/>
      <c r="AM347" s="130"/>
      <c r="AN347" s="130"/>
      <c r="AO347" s="130"/>
      <c r="AP347" s="130"/>
      <c r="AQ347" s="130"/>
      <c r="AR347" s="130"/>
      <c r="AS347" s="130"/>
      <c r="AT347" s="130"/>
    </row>
    <row r="348" spans="1:46" s="73" customFormat="1" x14ac:dyDescent="0.25">
      <c r="A348" s="11"/>
      <c r="B348" s="11"/>
      <c r="C348" s="216" t="s">
        <v>0</v>
      </c>
      <c r="D348" s="216"/>
      <c r="E348" s="216"/>
      <c r="F348" s="216"/>
      <c r="G348" s="136" t="s">
        <v>1</v>
      </c>
      <c r="H348" s="11"/>
      <c r="I348" s="129"/>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0"/>
      <c r="AL348" s="130"/>
      <c r="AM348" s="130"/>
      <c r="AN348" s="130"/>
      <c r="AO348" s="130"/>
      <c r="AP348" s="130"/>
      <c r="AQ348" s="130"/>
      <c r="AR348" s="130"/>
      <c r="AS348" s="130"/>
      <c r="AT348" s="130"/>
    </row>
    <row r="349" spans="1:46" s="73" customFormat="1" ht="30" x14ac:dyDescent="0.25">
      <c r="A349" s="11" t="s">
        <v>1272</v>
      </c>
      <c r="B349" s="3" t="s">
        <v>1273</v>
      </c>
      <c r="C349" s="200" t="s">
        <v>40</v>
      </c>
      <c r="D349" s="201"/>
      <c r="E349" s="201"/>
      <c r="F349" s="202"/>
      <c r="G349" s="25" t="str">
        <f>IF(C349=MIT_controle!$B$16,MIT_controle!$A$11,"")</f>
        <v>Vermeld (optioneel) een toelichting</v>
      </c>
      <c r="I349" s="129"/>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0"/>
      <c r="AN349" s="130"/>
      <c r="AO349" s="130"/>
      <c r="AP349" s="130"/>
      <c r="AQ349" s="130"/>
      <c r="AR349" s="130"/>
      <c r="AS349" s="130"/>
      <c r="AT349" s="130"/>
    </row>
    <row r="350" spans="1:46" s="73" customFormat="1" x14ac:dyDescent="0.25">
      <c r="A350" s="74"/>
      <c r="C350" s="128"/>
      <c r="D350" s="128"/>
      <c r="E350" s="128"/>
      <c r="F350" s="128"/>
      <c r="I350" s="129"/>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row>
    <row r="351" spans="1:46" s="73" customFormat="1" x14ac:dyDescent="0.25">
      <c r="A351" s="74"/>
      <c r="B351" s="135" t="s">
        <v>1274</v>
      </c>
      <c r="C351" s="128"/>
      <c r="D351" s="128"/>
      <c r="E351" s="128"/>
      <c r="F351" s="128"/>
      <c r="I351" s="129"/>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0"/>
      <c r="AL351" s="130"/>
      <c r="AM351" s="130"/>
      <c r="AN351" s="130"/>
      <c r="AO351" s="130"/>
      <c r="AP351" s="130"/>
      <c r="AQ351" s="130"/>
      <c r="AR351" s="130"/>
      <c r="AS351" s="130"/>
      <c r="AT351" s="130"/>
    </row>
    <row r="352" spans="1:46" s="73" customFormat="1" x14ac:dyDescent="0.25">
      <c r="A352" s="11" t="s">
        <v>1275</v>
      </c>
      <c r="B352" s="3" t="s">
        <v>1276</v>
      </c>
      <c r="C352" s="216" t="s">
        <v>0</v>
      </c>
      <c r="D352" s="216"/>
      <c r="E352" s="216"/>
      <c r="F352" s="216"/>
      <c r="G352" s="136" t="s">
        <v>1</v>
      </c>
      <c r="H352" s="11"/>
      <c r="I352" s="129"/>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0"/>
      <c r="AL352" s="130"/>
      <c r="AM352" s="130"/>
      <c r="AN352" s="130"/>
      <c r="AO352" s="130"/>
      <c r="AP352" s="130"/>
      <c r="AQ352" s="130"/>
      <c r="AR352" s="130"/>
      <c r="AS352" s="130"/>
      <c r="AT352" s="130"/>
    </row>
    <row r="353" spans="1:46" s="73" customFormat="1" x14ac:dyDescent="0.25">
      <c r="A353" s="11" t="s">
        <v>1277</v>
      </c>
      <c r="B353" s="3" t="s">
        <v>1278</v>
      </c>
      <c r="C353" s="200" t="s">
        <v>2</v>
      </c>
      <c r="D353" s="201"/>
      <c r="E353" s="201"/>
      <c r="F353" s="202"/>
      <c r="G353" s="25" t="str">
        <f>IF(OR(C353=MIT_controle!$B$8,ISBLANK(C353)),MIT_controle!$A$8,"")</f>
        <v>Maak een keuze uit het drop-down menu</v>
      </c>
      <c r="I353" s="129"/>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0"/>
      <c r="AL353" s="130"/>
      <c r="AM353" s="130"/>
      <c r="AN353" s="130"/>
      <c r="AO353" s="130"/>
      <c r="AP353" s="130"/>
      <c r="AQ353" s="130"/>
      <c r="AR353" s="130"/>
      <c r="AS353" s="130"/>
      <c r="AT353" s="130"/>
    </row>
    <row r="354" spans="1:46" s="73" customFormat="1" x14ac:dyDescent="0.25">
      <c r="A354" s="11" t="s">
        <v>1279</v>
      </c>
      <c r="B354" s="3" t="s">
        <v>1280</v>
      </c>
      <c r="C354" s="200" t="s">
        <v>2</v>
      </c>
      <c r="D354" s="201"/>
      <c r="E354" s="201"/>
      <c r="F354" s="202"/>
      <c r="G354" s="25" t="str">
        <f>IF(OR(C354=MIT_controle!$B$8,ISBLANK(C354)),MIT_controle!$A$8,"")</f>
        <v>Maak een keuze uit het drop-down menu</v>
      </c>
      <c r="I354" s="129"/>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0"/>
      <c r="AL354" s="130"/>
      <c r="AM354" s="130"/>
      <c r="AN354" s="130"/>
      <c r="AO354" s="130"/>
      <c r="AP354" s="130"/>
      <c r="AQ354" s="130"/>
      <c r="AR354" s="130"/>
      <c r="AS354" s="130"/>
      <c r="AT354" s="130"/>
    </row>
    <row r="355" spans="1:46" s="73" customFormat="1" x14ac:dyDescent="0.25">
      <c r="A355" s="11" t="s">
        <v>1281</v>
      </c>
      <c r="B355" s="3" t="s">
        <v>1102</v>
      </c>
      <c r="C355" s="200" t="s">
        <v>2</v>
      </c>
      <c r="D355" s="201"/>
      <c r="E355" s="201"/>
      <c r="F355" s="202"/>
      <c r="G355" s="25" t="str">
        <f>IF(OR(C355=MIT_controle!$B$8,ISBLANK(C355)),MIT_controle!$A$8,"")</f>
        <v>Maak een keuze uit het drop-down menu</v>
      </c>
      <c r="I355" s="129"/>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0"/>
      <c r="AL355" s="130"/>
      <c r="AM355" s="130"/>
      <c r="AN355" s="130"/>
      <c r="AO355" s="130"/>
      <c r="AP355" s="130"/>
      <c r="AQ355" s="130"/>
      <c r="AR355" s="130"/>
      <c r="AS355" s="130"/>
      <c r="AT355" s="130"/>
    </row>
    <row r="356" spans="1:46" s="73" customFormat="1" x14ac:dyDescent="0.25">
      <c r="A356" s="11" t="s">
        <v>1282</v>
      </c>
      <c r="B356" s="3" t="s">
        <v>1283</v>
      </c>
      <c r="C356" s="200" t="s">
        <v>2</v>
      </c>
      <c r="D356" s="201"/>
      <c r="E356" s="201"/>
      <c r="F356" s="202"/>
      <c r="G356" s="25" t="str">
        <f>IF(OR(C356=MIT_controle!$B$8,ISBLANK(C356)),MIT_controle!$A$8,"")</f>
        <v>Maak een keuze uit het drop-down menu</v>
      </c>
      <c r="I356" s="129"/>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0"/>
      <c r="AL356" s="130"/>
      <c r="AM356" s="130"/>
      <c r="AN356" s="130"/>
      <c r="AO356" s="130"/>
      <c r="AP356" s="130"/>
      <c r="AQ356" s="130"/>
      <c r="AR356" s="130"/>
      <c r="AS356" s="130"/>
      <c r="AT356" s="130"/>
    </row>
    <row r="357" spans="1:46" s="73" customFormat="1" x14ac:dyDescent="0.25">
      <c r="A357" s="11" t="s">
        <v>1284</v>
      </c>
      <c r="B357" s="3" t="s">
        <v>1285</v>
      </c>
      <c r="C357" s="200" t="s">
        <v>2</v>
      </c>
      <c r="D357" s="201"/>
      <c r="E357" s="201"/>
      <c r="F357" s="202"/>
      <c r="G357" s="25" t="str">
        <f>IF(OR(C357=MIT_controle!$B$8,ISBLANK(C357)),MIT_controle!$A$8,"")</f>
        <v>Maak een keuze uit het drop-down menu</v>
      </c>
      <c r="I357" s="129"/>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0"/>
      <c r="AL357" s="130"/>
      <c r="AM357" s="130"/>
      <c r="AN357" s="130"/>
      <c r="AO357" s="130"/>
      <c r="AP357" s="130"/>
      <c r="AQ357" s="130"/>
      <c r="AR357" s="130"/>
      <c r="AS357" s="130"/>
      <c r="AT357" s="130"/>
    </row>
    <row r="358" spans="1:46" s="73" customFormat="1" x14ac:dyDescent="0.25">
      <c r="A358" s="11" t="s">
        <v>1286</v>
      </c>
      <c r="B358" s="3" t="s">
        <v>960</v>
      </c>
      <c r="C358" s="200" t="s">
        <v>2</v>
      </c>
      <c r="D358" s="201"/>
      <c r="E358" s="201"/>
      <c r="F358" s="202"/>
      <c r="G358" s="25" t="str">
        <f>IF(OR(C358=MIT_controle!$B$8,ISBLANK(C358)),MIT_controle!$A$8,"")</f>
        <v>Maak een keuze uit het drop-down menu</v>
      </c>
      <c r="I358" s="129"/>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0"/>
      <c r="AL358" s="130"/>
      <c r="AM358" s="130"/>
      <c r="AN358" s="130"/>
      <c r="AO358" s="130"/>
      <c r="AP358" s="130"/>
      <c r="AQ358" s="130"/>
      <c r="AR358" s="130"/>
      <c r="AS358" s="130"/>
      <c r="AT358" s="130"/>
    </row>
    <row r="359" spans="1:46" s="73" customFormat="1" x14ac:dyDescent="0.25">
      <c r="A359" s="11" t="s">
        <v>1287</v>
      </c>
      <c r="B359" s="3" t="s">
        <v>1288</v>
      </c>
      <c r="C359" s="200" t="s">
        <v>2</v>
      </c>
      <c r="D359" s="201"/>
      <c r="E359" s="201"/>
      <c r="F359" s="202"/>
      <c r="G359" s="25" t="str">
        <f>IF(OR(C359=MIT_controle!$B$8,ISBLANK(C359)),MIT_controle!$A$8,"")</f>
        <v>Maak een keuze uit het drop-down menu</v>
      </c>
      <c r="I359" s="129"/>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0"/>
      <c r="AL359" s="130"/>
      <c r="AM359" s="130"/>
      <c r="AN359" s="130"/>
      <c r="AO359" s="130"/>
      <c r="AP359" s="130"/>
      <c r="AQ359" s="130"/>
      <c r="AR359" s="130"/>
      <c r="AS359" s="130"/>
      <c r="AT359" s="130"/>
    </row>
    <row r="360" spans="1:46" s="73" customFormat="1" ht="20" x14ac:dyDescent="0.25">
      <c r="A360" s="11" t="s">
        <v>1289</v>
      </c>
      <c r="B360" s="3" t="s">
        <v>1290</v>
      </c>
      <c r="C360" s="200" t="s">
        <v>2</v>
      </c>
      <c r="D360" s="201"/>
      <c r="E360" s="201"/>
      <c r="F360" s="202"/>
      <c r="G360" s="25" t="str">
        <f>IF(OR(C360=MIT_controle!$B$8,ISBLANK(C360)),MIT_controle!$A$8,"")</f>
        <v>Maak een keuze uit het drop-down menu</v>
      </c>
      <c r="I360" s="129"/>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0"/>
      <c r="AL360" s="130"/>
      <c r="AM360" s="130"/>
      <c r="AN360" s="130"/>
      <c r="AO360" s="130"/>
      <c r="AP360" s="130"/>
      <c r="AQ360" s="130"/>
      <c r="AR360" s="130"/>
      <c r="AS360" s="130"/>
      <c r="AT360" s="130"/>
    </row>
    <row r="361" spans="1:46" s="73" customFormat="1" x14ac:dyDescent="0.25">
      <c r="A361" s="11" t="s">
        <v>1291</v>
      </c>
      <c r="B361" s="3" t="s">
        <v>1292</v>
      </c>
      <c r="C361" s="200" t="s">
        <v>40</v>
      </c>
      <c r="D361" s="201"/>
      <c r="E361" s="201"/>
      <c r="F361" s="202"/>
      <c r="G361" s="25" t="str">
        <f>IF(OR(C361=MIT_controle!$B$16,ISBLANK(C361)),MIT_controle!$A$16,"")</f>
        <v>Geef een toelichting of kies "n.v.t."</v>
      </c>
      <c r="I361" s="129"/>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row>
    <row r="362" spans="1:46" s="73" customFormat="1" x14ac:dyDescent="0.25">
      <c r="A362" s="143"/>
      <c r="C362" s="128"/>
      <c r="D362" s="128"/>
      <c r="E362" s="128"/>
      <c r="F362" s="128"/>
      <c r="I362" s="129"/>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row>
    <row r="363" spans="1:46" s="73" customFormat="1" x14ac:dyDescent="0.25">
      <c r="A363" s="143"/>
      <c r="C363" s="216" t="s">
        <v>0</v>
      </c>
      <c r="D363" s="216"/>
      <c r="E363" s="216"/>
      <c r="F363" s="216"/>
      <c r="G363" s="136" t="s">
        <v>1</v>
      </c>
      <c r="I363" s="129"/>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row>
    <row r="364" spans="1:46" s="73" customFormat="1" ht="20" x14ac:dyDescent="0.25">
      <c r="A364" s="11" t="s">
        <v>1293</v>
      </c>
      <c r="B364" s="3" t="s">
        <v>1294</v>
      </c>
      <c r="C364" s="200" t="s">
        <v>2</v>
      </c>
      <c r="D364" s="201"/>
      <c r="E364" s="201"/>
      <c r="F364" s="202"/>
      <c r="G364" s="25" t="str">
        <f>IF(OR(C364=MIT_controle!$B$8,ISBLANK(C364)),MIT_controle!$A$8,"")</f>
        <v>Maak een keuze uit het drop-down menu</v>
      </c>
      <c r="I364" s="129"/>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0"/>
      <c r="AL364" s="130"/>
      <c r="AM364" s="130"/>
      <c r="AN364" s="130"/>
      <c r="AO364" s="130"/>
      <c r="AP364" s="130"/>
      <c r="AQ364" s="130"/>
      <c r="AR364" s="130"/>
      <c r="AS364" s="130"/>
      <c r="AT364" s="130"/>
    </row>
    <row r="365" spans="1:46" s="73" customFormat="1" x14ac:dyDescent="0.25">
      <c r="A365" s="74"/>
      <c r="C365" s="128"/>
      <c r="D365" s="128"/>
      <c r="E365" s="128"/>
      <c r="F365" s="128"/>
      <c r="I365" s="129"/>
      <c r="J365" s="130"/>
      <c r="K365" s="130"/>
      <c r="L365" s="130"/>
      <c r="M365" s="130"/>
      <c r="N365" s="130"/>
      <c r="O365" s="130"/>
      <c r="P365" s="130"/>
      <c r="Q365" s="130"/>
      <c r="R365" s="130"/>
      <c r="S365" s="130"/>
      <c r="T365" s="130"/>
      <c r="U365" s="130"/>
      <c r="V365" s="130"/>
      <c r="W365" s="130"/>
      <c r="X365" s="130"/>
      <c r="Y365" s="130"/>
      <c r="Z365" s="130"/>
      <c r="AA365" s="130"/>
      <c r="AB365" s="130"/>
      <c r="AC365" s="130"/>
      <c r="AD365" s="130"/>
      <c r="AE365" s="130"/>
      <c r="AF365" s="130"/>
      <c r="AG365" s="130"/>
      <c r="AH365" s="130"/>
      <c r="AI365" s="130"/>
      <c r="AJ365" s="130"/>
      <c r="AK365" s="130"/>
      <c r="AL365" s="130"/>
      <c r="AM365" s="130"/>
      <c r="AN365" s="130"/>
      <c r="AO365" s="130"/>
      <c r="AP365" s="130"/>
      <c r="AQ365" s="130"/>
      <c r="AR365" s="130"/>
      <c r="AS365" s="130"/>
      <c r="AT365" s="130"/>
    </row>
    <row r="366" spans="1:46" s="73" customFormat="1" x14ac:dyDescent="0.25">
      <c r="A366" s="143"/>
      <c r="C366" s="216" t="s">
        <v>0</v>
      </c>
      <c r="D366" s="216"/>
      <c r="E366" s="216"/>
      <c r="F366" s="216"/>
      <c r="G366" s="136" t="s">
        <v>1</v>
      </c>
      <c r="I366" s="129"/>
      <c r="J366" s="130"/>
      <c r="K366" s="130"/>
      <c r="L366" s="130"/>
      <c r="M366" s="130"/>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0"/>
      <c r="AL366" s="130"/>
      <c r="AM366" s="130"/>
      <c r="AN366" s="130"/>
      <c r="AO366" s="130"/>
      <c r="AP366" s="130"/>
      <c r="AQ366" s="130"/>
      <c r="AR366" s="130"/>
      <c r="AS366" s="130"/>
      <c r="AT366" s="130"/>
    </row>
    <row r="367" spans="1:46" s="73" customFormat="1" ht="30" x14ac:dyDescent="0.25">
      <c r="A367" s="11" t="s">
        <v>1295</v>
      </c>
      <c r="B367" s="3" t="s">
        <v>1296</v>
      </c>
      <c r="C367" s="200" t="s">
        <v>2</v>
      </c>
      <c r="D367" s="201"/>
      <c r="E367" s="201"/>
      <c r="F367" s="202"/>
      <c r="G367" s="25" t="str">
        <f>IF(OR(C367=MIT_controle!$B$8,ISBLANK(C367)),MIT_controle!$A$8,"")</f>
        <v>Maak een keuze uit het drop-down menu</v>
      </c>
      <c r="I367" s="129"/>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row>
    <row r="368" spans="1:46" s="73" customFormat="1" ht="30" x14ac:dyDescent="0.25">
      <c r="A368" s="11" t="s">
        <v>1297</v>
      </c>
      <c r="B368" s="153" t="s">
        <v>1298</v>
      </c>
      <c r="C368" s="200" t="s">
        <v>2</v>
      </c>
      <c r="D368" s="201"/>
      <c r="E368" s="201"/>
      <c r="F368" s="202"/>
      <c r="G368" s="25" t="str">
        <f>IF(OR(C368=MIT_controle!$B$8,ISBLANK(C368)),MIT_controle!$A$8,"")</f>
        <v>Maak een keuze uit het drop-down menu</v>
      </c>
      <c r="I368" s="129"/>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row>
    <row r="369" spans="1:46" s="73" customFormat="1" x14ac:dyDescent="0.25">
      <c r="A369" s="74"/>
      <c r="C369" s="128"/>
      <c r="D369" s="128"/>
      <c r="E369" s="128"/>
      <c r="F369" s="128"/>
      <c r="I369" s="129"/>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row>
    <row r="370" spans="1:46" s="73" customFormat="1" ht="30" x14ac:dyDescent="0.25">
      <c r="A370" s="11" t="s">
        <v>1299</v>
      </c>
      <c r="B370" s="3" t="s">
        <v>1300</v>
      </c>
      <c r="C370" s="216" t="s">
        <v>0</v>
      </c>
      <c r="D370" s="216"/>
      <c r="E370" s="216"/>
      <c r="F370" s="216"/>
      <c r="G370" s="136" t="s">
        <v>1</v>
      </c>
      <c r="H370" s="11"/>
      <c r="I370" s="129"/>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0"/>
      <c r="AN370" s="130"/>
      <c r="AO370" s="130"/>
      <c r="AP370" s="130"/>
      <c r="AQ370" s="130"/>
      <c r="AR370" s="130"/>
      <c r="AS370" s="130"/>
      <c r="AT370" s="130"/>
    </row>
    <row r="371" spans="1:46" s="73" customFormat="1" x14ac:dyDescent="0.25">
      <c r="A371" s="11" t="s">
        <v>1301</v>
      </c>
      <c r="B371" s="3" t="s">
        <v>1302</v>
      </c>
      <c r="C371" s="200" t="s">
        <v>2</v>
      </c>
      <c r="D371" s="201"/>
      <c r="E371" s="201"/>
      <c r="F371" s="202"/>
      <c r="G371" s="25" t="str">
        <f>IF(OR(C371=MIT_controle!$B$8,ISBLANK(C371)),MIT_controle!$A$8,"")</f>
        <v>Maak een keuze uit het drop-down menu</v>
      </c>
      <c r="I371" s="129"/>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row>
    <row r="372" spans="1:46" s="73" customFormat="1" x14ac:dyDescent="0.25">
      <c r="A372" s="11" t="s">
        <v>1303</v>
      </c>
      <c r="B372" s="3" t="s">
        <v>1304</v>
      </c>
      <c r="C372" s="200" t="s">
        <v>2</v>
      </c>
      <c r="D372" s="201"/>
      <c r="E372" s="201"/>
      <c r="F372" s="202"/>
      <c r="G372" s="25" t="str">
        <f>IF(OR(C372=MIT_controle!$B$8,ISBLANK(C372)),MIT_controle!$A$8,"")</f>
        <v>Maak een keuze uit het drop-down menu</v>
      </c>
      <c r="I372" s="129"/>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0"/>
      <c r="AL372" s="130"/>
      <c r="AM372" s="130"/>
      <c r="AN372" s="130"/>
      <c r="AO372" s="130"/>
      <c r="AP372" s="130"/>
      <c r="AQ372" s="130"/>
      <c r="AR372" s="130"/>
      <c r="AS372" s="130"/>
      <c r="AT372" s="130"/>
    </row>
    <row r="373" spans="1:46" s="73" customFormat="1" x14ac:dyDescent="0.25">
      <c r="A373" s="11" t="s">
        <v>1305</v>
      </c>
      <c r="B373" s="3" t="s">
        <v>1306</v>
      </c>
      <c r="C373" s="200" t="s">
        <v>2</v>
      </c>
      <c r="D373" s="201"/>
      <c r="E373" s="201"/>
      <c r="F373" s="202"/>
      <c r="G373" s="25" t="str">
        <f>IF(OR(C373=MIT_controle!$B$8,ISBLANK(C373)),MIT_controle!$A$8,"")</f>
        <v>Maak een keuze uit het drop-down menu</v>
      </c>
      <c r="I373" s="129"/>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0"/>
      <c r="AL373" s="130"/>
      <c r="AM373" s="130"/>
      <c r="AN373" s="130"/>
      <c r="AO373" s="130"/>
      <c r="AP373" s="130"/>
      <c r="AQ373" s="130"/>
      <c r="AR373" s="130"/>
      <c r="AS373" s="130"/>
      <c r="AT373" s="130"/>
    </row>
    <row r="374" spans="1:46" s="73" customFormat="1" x14ac:dyDescent="0.25">
      <c r="A374" s="11" t="s">
        <v>1307</v>
      </c>
      <c r="B374" s="3" t="s">
        <v>1308</v>
      </c>
      <c r="C374" s="200" t="s">
        <v>2</v>
      </c>
      <c r="D374" s="201"/>
      <c r="E374" s="201"/>
      <c r="F374" s="202"/>
      <c r="G374" s="25" t="str">
        <f>IF(OR(C374=MIT_controle!$B$8,ISBLANK(C374)),MIT_controle!$A$8,"")</f>
        <v>Maak een keuze uit het drop-down menu</v>
      </c>
      <c r="I374" s="129"/>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0"/>
      <c r="AL374" s="130"/>
      <c r="AM374" s="130"/>
      <c r="AN374" s="130"/>
      <c r="AO374" s="130"/>
      <c r="AP374" s="130"/>
      <c r="AQ374" s="130"/>
      <c r="AR374" s="130"/>
      <c r="AS374" s="130"/>
      <c r="AT374" s="130"/>
    </row>
    <row r="375" spans="1:46" s="73" customFormat="1" x14ac:dyDescent="0.25">
      <c r="A375" s="11" t="s">
        <v>1309</v>
      </c>
      <c r="B375" s="3" t="s">
        <v>1310</v>
      </c>
      <c r="C375" s="200" t="s">
        <v>2</v>
      </c>
      <c r="D375" s="201"/>
      <c r="E375" s="201"/>
      <c r="F375" s="202"/>
      <c r="G375" s="25" t="str">
        <f>IF(OR(C375=MIT_controle!$B$8,ISBLANK(C375)),MIT_controle!$A$8,"")</f>
        <v>Maak een keuze uit het drop-down menu</v>
      </c>
      <c r="I375" s="129"/>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0"/>
      <c r="AL375" s="130"/>
      <c r="AM375" s="130"/>
      <c r="AN375" s="130"/>
      <c r="AO375" s="130"/>
      <c r="AP375" s="130"/>
      <c r="AQ375" s="130"/>
      <c r="AR375" s="130"/>
      <c r="AS375" s="130"/>
      <c r="AT375" s="130"/>
    </row>
    <row r="376" spans="1:46" s="73" customFormat="1" x14ac:dyDescent="0.25">
      <c r="A376" s="74"/>
      <c r="C376" s="128"/>
      <c r="D376" s="128"/>
      <c r="E376" s="128"/>
      <c r="F376" s="128"/>
      <c r="I376" s="129"/>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0"/>
      <c r="AL376" s="130"/>
      <c r="AM376" s="130"/>
      <c r="AN376" s="130"/>
      <c r="AO376" s="130"/>
      <c r="AP376" s="130"/>
      <c r="AQ376" s="130"/>
      <c r="AR376" s="130"/>
      <c r="AS376" s="130"/>
      <c r="AT376" s="130"/>
    </row>
    <row r="377" spans="1:46" s="73" customFormat="1" x14ac:dyDescent="0.25">
      <c r="A377" s="11"/>
      <c r="B377" s="11"/>
      <c r="C377" s="216" t="s">
        <v>0</v>
      </c>
      <c r="D377" s="216"/>
      <c r="E377" s="216"/>
      <c r="F377" s="216"/>
      <c r="G377" s="136" t="s">
        <v>1</v>
      </c>
      <c r="H377" s="11"/>
      <c r="I377" s="129"/>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0"/>
      <c r="AL377" s="130"/>
      <c r="AM377" s="130"/>
      <c r="AN377" s="130"/>
      <c r="AO377" s="130"/>
      <c r="AP377" s="130"/>
      <c r="AQ377" s="130"/>
      <c r="AR377" s="130"/>
      <c r="AS377" s="130"/>
      <c r="AT377" s="130"/>
    </row>
    <row r="378" spans="1:46" s="73" customFormat="1" ht="30" x14ac:dyDescent="0.25">
      <c r="A378" s="11" t="s">
        <v>1311</v>
      </c>
      <c r="B378" s="3" t="s">
        <v>1312</v>
      </c>
      <c r="C378" s="200" t="s">
        <v>40</v>
      </c>
      <c r="D378" s="201"/>
      <c r="E378" s="201"/>
      <c r="F378" s="202"/>
      <c r="G378" s="25" t="str">
        <f>IF(OR(C378=MIT_controle!$B$16,ISBLANK(C378)),MIT_controle!$A$11,"")</f>
        <v>Vermeld (optioneel) een toelichting</v>
      </c>
      <c r="I378" s="129"/>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0"/>
      <c r="AL378" s="130"/>
      <c r="AM378" s="130"/>
      <c r="AN378" s="130"/>
      <c r="AO378" s="130"/>
      <c r="AP378" s="130"/>
      <c r="AQ378" s="130"/>
      <c r="AR378" s="130"/>
      <c r="AS378" s="130"/>
      <c r="AT378" s="130"/>
    </row>
    <row r="379" spans="1:46" s="73" customFormat="1" x14ac:dyDescent="0.25">
      <c r="A379" s="11"/>
      <c r="B379" s="11"/>
      <c r="C379" s="22"/>
      <c r="D379" s="22"/>
      <c r="E379" s="22"/>
      <c r="F379" s="22"/>
      <c r="G379" s="11"/>
      <c r="I379" s="129"/>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0"/>
      <c r="AL379" s="130"/>
      <c r="AM379" s="130"/>
      <c r="AN379" s="130"/>
      <c r="AO379" s="130"/>
      <c r="AP379" s="130"/>
      <c r="AQ379" s="130"/>
      <c r="AR379" s="130"/>
      <c r="AS379" s="130"/>
      <c r="AT379" s="130"/>
    </row>
    <row r="380" spans="1:46" s="73" customFormat="1" x14ac:dyDescent="0.25">
      <c r="A380" s="74"/>
      <c r="C380" s="128"/>
      <c r="D380" s="128"/>
      <c r="E380" s="128"/>
      <c r="F380" s="128"/>
      <c r="I380" s="129"/>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0"/>
      <c r="AL380" s="130"/>
      <c r="AM380" s="130"/>
      <c r="AN380" s="130"/>
      <c r="AO380" s="130"/>
      <c r="AP380" s="130"/>
      <c r="AQ380" s="130"/>
      <c r="AR380" s="130"/>
      <c r="AS380" s="130"/>
      <c r="AT380" s="130"/>
    </row>
    <row r="381" spans="1:46" s="73" customFormat="1" x14ac:dyDescent="0.25">
      <c r="A381" s="74"/>
      <c r="B381" s="78" t="s">
        <v>1313</v>
      </c>
      <c r="C381" s="128"/>
      <c r="D381" s="128"/>
      <c r="E381" s="128"/>
      <c r="F381" s="128"/>
      <c r="I381" s="129"/>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0"/>
      <c r="AL381" s="130"/>
      <c r="AM381" s="130"/>
      <c r="AN381" s="130"/>
      <c r="AO381" s="130"/>
      <c r="AP381" s="130"/>
      <c r="AQ381" s="130"/>
      <c r="AR381" s="130"/>
      <c r="AS381" s="130"/>
      <c r="AT381" s="130"/>
    </row>
    <row r="382" spans="1:46" s="73" customFormat="1" x14ac:dyDescent="0.25">
      <c r="A382" s="143"/>
      <c r="C382" s="128"/>
      <c r="D382" s="139" t="s">
        <v>1314</v>
      </c>
      <c r="E382" s="139" t="s">
        <v>1315</v>
      </c>
      <c r="F382" s="139" t="s">
        <v>1316</v>
      </c>
      <c r="I382" s="129"/>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0"/>
      <c r="AL382" s="130"/>
      <c r="AM382" s="130"/>
      <c r="AN382" s="130"/>
      <c r="AO382" s="130"/>
      <c r="AP382" s="130"/>
      <c r="AQ382" s="130"/>
      <c r="AR382" s="130"/>
      <c r="AS382" s="130"/>
      <c r="AT382" s="130"/>
    </row>
    <row r="383" spans="1:46" s="73" customFormat="1" ht="60" x14ac:dyDescent="0.25">
      <c r="A383" s="11" t="s">
        <v>1317</v>
      </c>
      <c r="B383" s="3" t="s">
        <v>1318</v>
      </c>
      <c r="C383" s="128"/>
      <c r="D383" s="109" t="s">
        <v>1319</v>
      </c>
      <c r="E383" s="109" t="s">
        <v>1320</v>
      </c>
      <c r="F383" s="109" t="s">
        <v>1321</v>
      </c>
      <c r="G383" s="136" t="s">
        <v>1</v>
      </c>
      <c r="I383" s="129"/>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0"/>
      <c r="AL383" s="130"/>
      <c r="AM383" s="130"/>
      <c r="AN383" s="130"/>
      <c r="AO383" s="130"/>
      <c r="AP383" s="130"/>
      <c r="AQ383" s="130"/>
      <c r="AR383" s="130"/>
      <c r="AS383" s="130"/>
      <c r="AT383" s="130"/>
    </row>
    <row r="384" spans="1:46" s="73" customFormat="1" x14ac:dyDescent="0.25">
      <c r="A384" s="11" t="s">
        <v>1322</v>
      </c>
      <c r="B384" s="3" t="s">
        <v>1323</v>
      </c>
      <c r="C384" s="128"/>
      <c r="D384" s="144"/>
      <c r="E384" s="144"/>
      <c r="F384" s="144"/>
      <c r="G384" s="25" t="str">
        <f>IF(OR(ISBLANK(D384),ISBLANK(E384),ISBLANK(F384)),MIT_controle!$A$8,"")</f>
        <v>Maak een keuze uit het drop-down menu</v>
      </c>
      <c r="I384" s="129"/>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0"/>
      <c r="AL384" s="130"/>
      <c r="AM384" s="130"/>
      <c r="AN384" s="130"/>
      <c r="AO384" s="130"/>
      <c r="AP384" s="130"/>
      <c r="AQ384" s="130"/>
      <c r="AR384" s="130"/>
      <c r="AS384" s="130"/>
      <c r="AT384" s="130"/>
    </row>
    <row r="385" spans="1:46" s="73" customFormat="1" x14ac:dyDescent="0.25">
      <c r="A385" s="11" t="s">
        <v>1324</v>
      </c>
      <c r="B385" s="3" t="s">
        <v>1325</v>
      </c>
      <c r="C385" s="128"/>
      <c r="D385" s="144"/>
      <c r="E385" s="144"/>
      <c r="F385" s="144"/>
      <c r="G385" s="25" t="str">
        <f>IF(OR(ISBLANK(D385),ISBLANK(E385),ISBLANK(F385)),MIT_controle!$A$8,"")</f>
        <v>Maak een keuze uit het drop-down menu</v>
      </c>
      <c r="I385" s="129"/>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0"/>
      <c r="AL385" s="130"/>
      <c r="AM385" s="130"/>
      <c r="AN385" s="130"/>
      <c r="AO385" s="130"/>
      <c r="AP385" s="130"/>
      <c r="AQ385" s="130"/>
      <c r="AR385" s="130"/>
      <c r="AS385" s="130"/>
      <c r="AT385" s="130"/>
    </row>
    <row r="386" spans="1:46" s="73" customFormat="1" x14ac:dyDescent="0.25">
      <c r="A386" s="11" t="s">
        <v>1326</v>
      </c>
      <c r="B386" s="3" t="s">
        <v>1327</v>
      </c>
      <c r="C386" s="128"/>
      <c r="D386" s="144"/>
      <c r="E386" s="144"/>
      <c r="F386" s="144"/>
      <c r="G386" s="25" t="str">
        <f>IF(OR(ISBLANK(D386),ISBLANK(E386),ISBLANK(F386)),MIT_controle!$A$8,"")</f>
        <v>Maak een keuze uit het drop-down menu</v>
      </c>
      <c r="I386" s="129"/>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0"/>
      <c r="AL386" s="130"/>
      <c r="AM386" s="130"/>
      <c r="AN386" s="130"/>
      <c r="AO386" s="130"/>
      <c r="AP386" s="130"/>
      <c r="AQ386" s="130"/>
      <c r="AR386" s="130"/>
      <c r="AS386" s="130"/>
      <c r="AT386" s="130"/>
    </row>
    <row r="387" spans="1:46" s="73" customFormat="1" x14ac:dyDescent="0.25">
      <c r="A387" s="11" t="s">
        <v>1328</v>
      </c>
      <c r="B387" s="3" t="s">
        <v>1329</v>
      </c>
      <c r="C387" s="128"/>
      <c r="D387" s="144"/>
      <c r="E387" s="144"/>
      <c r="F387" s="144"/>
      <c r="G387" s="25" t="str">
        <f>IF(OR(ISBLANK(D387),ISBLANK(E387),ISBLANK(F387)),MIT_controle!$A$8,"")</f>
        <v>Maak een keuze uit het drop-down menu</v>
      </c>
      <c r="I387" s="129"/>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0"/>
      <c r="AL387" s="130"/>
      <c r="AM387" s="130"/>
      <c r="AN387" s="130"/>
      <c r="AO387" s="130"/>
      <c r="AP387" s="130"/>
      <c r="AQ387" s="130"/>
      <c r="AR387" s="130"/>
      <c r="AS387" s="130"/>
      <c r="AT387" s="130"/>
    </row>
    <row r="388" spans="1:46" s="73" customFormat="1" x14ac:dyDescent="0.25">
      <c r="A388" s="11" t="s">
        <v>1330</v>
      </c>
      <c r="B388" s="3" t="s">
        <v>1331</v>
      </c>
      <c r="C388" s="128"/>
      <c r="D388" s="144"/>
      <c r="E388" s="144"/>
      <c r="F388" s="144"/>
      <c r="G388" s="25" t="str">
        <f>IF(OR(ISBLANK(D388),ISBLANK(E388),ISBLANK(F388)),MIT_controle!$A$8,"")</f>
        <v>Maak een keuze uit het drop-down menu</v>
      </c>
      <c r="I388" s="129"/>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0"/>
      <c r="AL388" s="130"/>
      <c r="AM388" s="130"/>
      <c r="AN388" s="130"/>
      <c r="AO388" s="130"/>
      <c r="AP388" s="130"/>
      <c r="AQ388" s="130"/>
      <c r="AR388" s="130"/>
      <c r="AS388" s="130"/>
      <c r="AT388" s="130"/>
    </row>
    <row r="389" spans="1:46" s="73" customFormat="1" x14ac:dyDescent="0.25">
      <c r="A389" s="11" t="s">
        <v>1332</v>
      </c>
      <c r="B389" s="3" t="s">
        <v>1333</v>
      </c>
      <c r="C389" s="128"/>
      <c r="D389" s="144"/>
      <c r="E389" s="144"/>
      <c r="F389" s="144"/>
      <c r="G389" s="25" t="str">
        <f>IF(OR(ISBLANK(D389),ISBLANK(E389),ISBLANK(F389)),MIT_controle!$A$8,"")</f>
        <v>Maak een keuze uit het drop-down menu</v>
      </c>
      <c r="I389" s="129"/>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0"/>
      <c r="AL389" s="130"/>
      <c r="AM389" s="130"/>
      <c r="AN389" s="130"/>
      <c r="AO389" s="130"/>
      <c r="AP389" s="130"/>
      <c r="AQ389" s="130"/>
      <c r="AR389" s="130"/>
      <c r="AS389" s="130"/>
      <c r="AT389" s="130"/>
    </row>
    <row r="390" spans="1:46" s="73" customFormat="1" x14ac:dyDescent="0.25">
      <c r="A390" s="11" t="s">
        <v>1334</v>
      </c>
      <c r="B390" s="3" t="s">
        <v>1335</v>
      </c>
      <c r="C390" s="128"/>
      <c r="D390" s="144"/>
      <c r="E390" s="144"/>
      <c r="F390" s="144"/>
      <c r="G390" s="25" t="str">
        <f>IF(OR(ISBLANK(D390),ISBLANK(E390),ISBLANK(F390)),MIT_controle!$A$8,"")</f>
        <v>Maak een keuze uit het drop-down menu</v>
      </c>
      <c r="I390" s="129"/>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0"/>
      <c r="AL390" s="130"/>
      <c r="AM390" s="130"/>
      <c r="AN390" s="130"/>
      <c r="AO390" s="130"/>
      <c r="AP390" s="130"/>
      <c r="AQ390" s="130"/>
      <c r="AR390" s="130"/>
      <c r="AS390" s="130"/>
      <c r="AT390" s="130"/>
    </row>
    <row r="391" spans="1:46" s="110" customFormat="1" ht="14.5" x14ac:dyDescent="0.35">
      <c r="A391" s="111"/>
      <c r="C391" s="163"/>
      <c r="D391" s="163"/>
      <c r="E391" s="163"/>
      <c r="F391" s="163"/>
    </row>
    <row r="392" spans="1:46" s="73" customFormat="1" x14ac:dyDescent="0.25">
      <c r="A392" s="143"/>
      <c r="C392" s="216" t="s">
        <v>0</v>
      </c>
      <c r="D392" s="216"/>
      <c r="E392" s="216"/>
      <c r="F392" s="216"/>
      <c r="G392" s="136" t="s">
        <v>1</v>
      </c>
      <c r="I392" s="129"/>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0"/>
      <c r="AL392" s="130"/>
      <c r="AM392" s="130"/>
      <c r="AN392" s="130"/>
      <c r="AO392" s="130"/>
      <c r="AP392" s="130"/>
      <c r="AQ392" s="130"/>
      <c r="AR392" s="130"/>
      <c r="AS392" s="130"/>
      <c r="AT392" s="130"/>
    </row>
    <row r="393" spans="1:46" s="73" customFormat="1" ht="20" x14ac:dyDescent="0.25">
      <c r="A393" s="11" t="s">
        <v>1336</v>
      </c>
      <c r="B393" s="3" t="s">
        <v>1337</v>
      </c>
      <c r="C393" s="200" t="s">
        <v>40</v>
      </c>
      <c r="D393" s="201"/>
      <c r="E393" s="201"/>
      <c r="F393" s="202"/>
      <c r="G393" s="25" t="str">
        <f>IF(OR(C393=MIT_controle!$B$16,ISBLANK(C393)),MIT_controle!$A$11,"")</f>
        <v>Vermeld (optioneel) een toelichting</v>
      </c>
      <c r="H393" s="11"/>
      <c r="I393" s="129"/>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0"/>
      <c r="AL393" s="130"/>
      <c r="AM393" s="130"/>
      <c r="AN393" s="130"/>
      <c r="AO393" s="130"/>
      <c r="AP393" s="130"/>
      <c r="AQ393" s="130"/>
      <c r="AR393" s="130"/>
      <c r="AS393" s="130"/>
      <c r="AT393" s="130"/>
    </row>
    <row r="394" spans="1:46" s="73" customFormat="1" x14ac:dyDescent="0.25">
      <c r="A394" s="74"/>
      <c r="C394" s="128"/>
      <c r="D394" s="128"/>
      <c r="E394" s="128"/>
      <c r="F394" s="128"/>
      <c r="I394" s="129"/>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0"/>
      <c r="AL394" s="130"/>
      <c r="AM394" s="130"/>
      <c r="AN394" s="130"/>
      <c r="AO394" s="130"/>
      <c r="AP394" s="130"/>
      <c r="AQ394" s="130"/>
      <c r="AR394" s="130"/>
      <c r="AS394" s="130"/>
      <c r="AT394" s="130"/>
    </row>
    <row r="395" spans="1:46" s="73" customFormat="1" x14ac:dyDescent="0.25">
      <c r="A395" s="143"/>
      <c r="C395" s="128"/>
      <c r="D395" s="139" t="s">
        <v>1338</v>
      </c>
      <c r="E395" s="139" t="s">
        <v>1339</v>
      </c>
      <c r="F395" s="139" t="s">
        <v>1340</v>
      </c>
      <c r="I395" s="129"/>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0"/>
      <c r="AL395" s="130"/>
      <c r="AM395" s="130"/>
      <c r="AN395" s="130"/>
      <c r="AO395" s="130"/>
      <c r="AP395" s="130"/>
      <c r="AQ395" s="130"/>
      <c r="AR395" s="130"/>
      <c r="AS395" s="130"/>
      <c r="AT395" s="130"/>
    </row>
    <row r="396" spans="1:46" s="73" customFormat="1" ht="34.5" x14ac:dyDescent="0.25">
      <c r="A396" s="11" t="s">
        <v>1341</v>
      </c>
      <c r="B396" s="3" t="s">
        <v>1342</v>
      </c>
      <c r="C396" s="128"/>
      <c r="D396" s="109" t="s">
        <v>1319</v>
      </c>
      <c r="E396" s="109" t="s">
        <v>1320</v>
      </c>
      <c r="F396" s="109" t="s">
        <v>1321</v>
      </c>
      <c r="G396" s="136" t="s">
        <v>1</v>
      </c>
      <c r="I396" s="129"/>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0"/>
      <c r="AL396" s="130"/>
      <c r="AM396" s="130"/>
      <c r="AN396" s="130"/>
      <c r="AO396" s="130"/>
      <c r="AP396" s="130"/>
      <c r="AQ396" s="130"/>
      <c r="AR396" s="130"/>
      <c r="AS396" s="130"/>
      <c r="AT396" s="130"/>
    </row>
    <row r="397" spans="1:46" s="73" customFormat="1" x14ac:dyDescent="0.25">
      <c r="A397" s="11" t="s">
        <v>1343</v>
      </c>
      <c r="B397" s="3" t="s">
        <v>1323</v>
      </c>
      <c r="C397" s="128"/>
      <c r="D397" s="144"/>
      <c r="E397" s="144"/>
      <c r="F397" s="144"/>
      <c r="G397" s="25" t="str">
        <f>IF(OR(ISBLANK(D397),ISBLANK(E397),ISBLANK(F397)),MIT_controle!$A$8,"")</f>
        <v>Maak een keuze uit het drop-down menu</v>
      </c>
      <c r="I397" s="129"/>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0"/>
      <c r="AL397" s="130"/>
      <c r="AM397" s="130"/>
      <c r="AN397" s="130"/>
      <c r="AO397" s="130"/>
      <c r="AP397" s="130"/>
      <c r="AQ397" s="130"/>
      <c r="AR397" s="130"/>
      <c r="AS397" s="130"/>
      <c r="AT397" s="130"/>
    </row>
    <row r="398" spans="1:46" s="73" customFormat="1" x14ac:dyDescent="0.25">
      <c r="A398" s="11" t="s">
        <v>1344</v>
      </c>
      <c r="B398" s="3" t="s">
        <v>1325</v>
      </c>
      <c r="C398" s="128"/>
      <c r="D398" s="144"/>
      <c r="E398" s="144"/>
      <c r="F398" s="144"/>
      <c r="G398" s="25" t="str">
        <f>IF(OR(ISBLANK(D398),ISBLANK(E398),ISBLANK(F398)),MIT_controle!$A$8,"")</f>
        <v>Maak een keuze uit het drop-down menu</v>
      </c>
      <c r="I398" s="129"/>
      <c r="J398" s="130"/>
      <c r="K398" s="130"/>
      <c r="L398" s="130"/>
      <c r="M398" s="130"/>
      <c r="N398" s="130"/>
      <c r="O398" s="130"/>
      <c r="P398" s="130"/>
      <c r="Q398" s="130"/>
      <c r="R398" s="130"/>
      <c r="S398" s="130"/>
      <c r="T398" s="130"/>
      <c r="U398" s="130"/>
      <c r="V398" s="130"/>
      <c r="W398" s="130"/>
      <c r="X398" s="130"/>
      <c r="Y398" s="130"/>
      <c r="Z398" s="130"/>
      <c r="AA398" s="130"/>
      <c r="AB398" s="130"/>
      <c r="AC398" s="130"/>
      <c r="AD398" s="130"/>
      <c r="AE398" s="130"/>
      <c r="AF398" s="130"/>
      <c r="AG398" s="130"/>
      <c r="AH398" s="130"/>
      <c r="AI398" s="130"/>
      <c r="AJ398" s="130"/>
      <c r="AK398" s="130"/>
      <c r="AL398" s="130"/>
      <c r="AM398" s="130"/>
      <c r="AN398" s="130"/>
      <c r="AO398" s="130"/>
      <c r="AP398" s="130"/>
      <c r="AQ398" s="130"/>
      <c r="AR398" s="130"/>
      <c r="AS398" s="130"/>
      <c r="AT398" s="130"/>
    </row>
    <row r="399" spans="1:46" s="73" customFormat="1" x14ac:dyDescent="0.25">
      <c r="A399" s="11" t="s">
        <v>1345</v>
      </c>
      <c r="B399" s="3" t="s">
        <v>1327</v>
      </c>
      <c r="C399" s="128"/>
      <c r="D399" s="144"/>
      <c r="E399" s="144"/>
      <c r="F399" s="144"/>
      <c r="G399" s="25" t="str">
        <f>IF(OR(ISBLANK(D399),ISBLANK(E399),ISBLANK(F399)),MIT_controle!$A$8,"")</f>
        <v>Maak een keuze uit het drop-down menu</v>
      </c>
      <c r="I399" s="129"/>
      <c r="J399" s="130"/>
      <c r="K399" s="130"/>
      <c r="L399" s="130"/>
      <c r="M399" s="130"/>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0"/>
      <c r="AL399" s="130"/>
      <c r="AM399" s="130"/>
      <c r="AN399" s="130"/>
      <c r="AO399" s="130"/>
      <c r="AP399" s="130"/>
      <c r="AQ399" s="130"/>
      <c r="AR399" s="130"/>
      <c r="AS399" s="130"/>
      <c r="AT399" s="130"/>
    </row>
    <row r="400" spans="1:46" s="73" customFormat="1" x14ac:dyDescent="0.25">
      <c r="A400" s="11" t="s">
        <v>1346</v>
      </c>
      <c r="B400" s="3" t="s">
        <v>1329</v>
      </c>
      <c r="C400" s="128"/>
      <c r="D400" s="144"/>
      <c r="E400" s="144"/>
      <c r="F400" s="144"/>
      <c r="G400" s="25" t="str">
        <f>IF(OR(ISBLANK(D400),ISBLANK(E400),ISBLANK(F400)),MIT_controle!$A$8,"")</f>
        <v>Maak een keuze uit het drop-down menu</v>
      </c>
      <c r="I400" s="129"/>
      <c r="J400" s="130"/>
      <c r="K400" s="130"/>
      <c r="L400" s="130"/>
      <c r="M400" s="130"/>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0"/>
      <c r="AL400" s="130"/>
      <c r="AM400" s="130"/>
      <c r="AN400" s="130"/>
      <c r="AO400" s="130"/>
      <c r="AP400" s="130"/>
      <c r="AQ400" s="130"/>
      <c r="AR400" s="130"/>
      <c r="AS400" s="130"/>
      <c r="AT400" s="130"/>
    </row>
    <row r="401" spans="1:46" s="73" customFormat="1" x14ac:dyDescent="0.25">
      <c r="A401" s="11" t="s">
        <v>1347</v>
      </c>
      <c r="B401" s="3" t="s">
        <v>1331</v>
      </c>
      <c r="C401" s="128"/>
      <c r="D401" s="144"/>
      <c r="E401" s="144"/>
      <c r="F401" s="144"/>
      <c r="G401" s="25" t="str">
        <f>IF(OR(ISBLANK(D401),ISBLANK(E401),ISBLANK(F401)),MIT_controle!$A$8,"")</f>
        <v>Maak een keuze uit het drop-down menu</v>
      </c>
      <c r="I401" s="129"/>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0"/>
      <c r="AL401" s="130"/>
      <c r="AM401" s="130"/>
      <c r="AN401" s="130"/>
      <c r="AO401" s="130"/>
      <c r="AP401" s="130"/>
      <c r="AQ401" s="130"/>
      <c r="AR401" s="130"/>
      <c r="AS401" s="130"/>
      <c r="AT401" s="130"/>
    </row>
    <row r="402" spans="1:46" s="73" customFormat="1" x14ac:dyDescent="0.25">
      <c r="A402" s="11" t="s">
        <v>1348</v>
      </c>
      <c r="B402" s="3" t="s">
        <v>1333</v>
      </c>
      <c r="C402" s="128"/>
      <c r="D402" s="144"/>
      <c r="E402" s="144"/>
      <c r="F402" s="144"/>
      <c r="G402" s="25" t="str">
        <f>IF(OR(ISBLANK(D402),ISBLANK(E402),ISBLANK(F402)),MIT_controle!$A$8,"")</f>
        <v>Maak een keuze uit het drop-down menu</v>
      </c>
      <c r="I402" s="129"/>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0"/>
      <c r="AL402" s="130"/>
      <c r="AM402" s="130"/>
      <c r="AN402" s="130"/>
      <c r="AO402" s="130"/>
      <c r="AP402" s="130"/>
      <c r="AQ402" s="130"/>
      <c r="AR402" s="130"/>
      <c r="AS402" s="130"/>
      <c r="AT402" s="130"/>
    </row>
    <row r="403" spans="1:46" s="73" customFormat="1" x14ac:dyDescent="0.25">
      <c r="A403" s="11" t="s">
        <v>1349</v>
      </c>
      <c r="B403" s="3" t="s">
        <v>1335</v>
      </c>
      <c r="C403" s="128"/>
      <c r="D403" s="144"/>
      <c r="E403" s="144"/>
      <c r="F403" s="144"/>
      <c r="G403" s="25" t="str">
        <f>IF(OR(ISBLANK(D403),ISBLANK(E403),ISBLANK(F403)),MIT_controle!$A$8,"")</f>
        <v>Maak een keuze uit het drop-down menu</v>
      </c>
      <c r="I403" s="129"/>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0"/>
      <c r="AL403" s="130"/>
      <c r="AM403" s="130"/>
      <c r="AN403" s="130"/>
      <c r="AO403" s="130"/>
      <c r="AP403" s="130"/>
      <c r="AQ403" s="130"/>
      <c r="AR403" s="130"/>
      <c r="AS403" s="130"/>
      <c r="AT403" s="130"/>
    </row>
    <row r="404" spans="1:46" s="110" customFormat="1" ht="14.5" x14ac:dyDescent="0.35">
      <c r="A404" s="111"/>
      <c r="C404" s="163"/>
      <c r="D404" s="163"/>
      <c r="E404" s="163"/>
      <c r="F404" s="163"/>
    </row>
    <row r="405" spans="1:46" s="73" customFormat="1" x14ac:dyDescent="0.25">
      <c r="A405" s="11"/>
      <c r="B405" s="11"/>
      <c r="C405" s="216" t="s">
        <v>0</v>
      </c>
      <c r="D405" s="216"/>
      <c r="E405" s="216"/>
      <c r="F405" s="216"/>
      <c r="G405" s="136" t="s">
        <v>1</v>
      </c>
      <c r="H405" s="11"/>
      <c r="I405" s="129"/>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0"/>
      <c r="AL405" s="130"/>
      <c r="AM405" s="130"/>
      <c r="AN405" s="130"/>
      <c r="AO405" s="130"/>
      <c r="AP405" s="130"/>
      <c r="AQ405" s="130"/>
      <c r="AR405" s="130"/>
      <c r="AS405" s="130"/>
      <c r="AT405" s="130"/>
    </row>
    <row r="406" spans="1:46" s="73" customFormat="1" ht="30" x14ac:dyDescent="0.25">
      <c r="A406" s="11" t="s">
        <v>1350</v>
      </c>
      <c r="B406" s="3" t="s">
        <v>1351</v>
      </c>
      <c r="C406" s="200" t="s">
        <v>40</v>
      </c>
      <c r="D406" s="201"/>
      <c r="E406" s="201"/>
      <c r="F406" s="202"/>
      <c r="G406" s="25" t="str">
        <f>IF(OR(C406=MIT_controle!$B$16,ISBLANK(C406)),MIT_controle!$A$11,"")</f>
        <v>Vermeld (optioneel) een toelichting</v>
      </c>
      <c r="I406" s="129"/>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0"/>
      <c r="AL406" s="130"/>
      <c r="AM406" s="130"/>
      <c r="AN406" s="130"/>
      <c r="AO406" s="130"/>
      <c r="AP406" s="130"/>
      <c r="AQ406" s="130"/>
      <c r="AR406" s="130"/>
      <c r="AS406" s="130"/>
      <c r="AT406" s="130"/>
    </row>
    <row r="407" spans="1:46" s="73" customFormat="1" x14ac:dyDescent="0.25">
      <c r="A407" s="74"/>
      <c r="C407" s="128"/>
      <c r="D407" s="128"/>
      <c r="E407" s="128"/>
      <c r="F407" s="128"/>
      <c r="I407" s="129"/>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0"/>
      <c r="AL407" s="130"/>
      <c r="AM407" s="130"/>
      <c r="AN407" s="130"/>
      <c r="AO407" s="130"/>
      <c r="AP407" s="130"/>
      <c r="AQ407" s="130"/>
      <c r="AR407" s="130"/>
      <c r="AS407" s="130"/>
      <c r="AT407" s="130"/>
    </row>
    <row r="408" spans="1:46" s="73" customFormat="1" x14ac:dyDescent="0.25">
      <c r="A408" s="74"/>
      <c r="C408" s="128"/>
      <c r="D408" s="128"/>
      <c r="E408" s="128"/>
      <c r="F408" s="128"/>
      <c r="I408" s="129"/>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0"/>
      <c r="AL408" s="130"/>
      <c r="AM408" s="130"/>
      <c r="AN408" s="130"/>
      <c r="AO408" s="130"/>
      <c r="AP408" s="130"/>
      <c r="AQ408" s="130"/>
      <c r="AR408" s="130"/>
      <c r="AS408" s="130"/>
      <c r="AT408" s="130"/>
    </row>
    <row r="409" spans="1:46" s="73" customFormat="1" x14ac:dyDescent="0.25">
      <c r="A409" s="11"/>
      <c r="B409" s="78" t="s">
        <v>1352</v>
      </c>
      <c r="C409" s="22"/>
      <c r="D409" s="22"/>
      <c r="E409" s="22"/>
      <c r="F409" s="22"/>
      <c r="G409" s="11"/>
      <c r="H409" s="11"/>
      <c r="I409" s="129"/>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0"/>
      <c r="AM409" s="130"/>
      <c r="AN409" s="130"/>
      <c r="AO409" s="130"/>
      <c r="AP409" s="130"/>
      <c r="AQ409" s="130"/>
      <c r="AR409" s="130"/>
      <c r="AS409" s="130"/>
      <c r="AT409" s="130"/>
    </row>
    <row r="410" spans="1:46" s="73" customFormat="1" x14ac:dyDescent="0.25">
      <c r="A410" s="74"/>
      <c r="C410" s="128"/>
      <c r="D410" s="128"/>
      <c r="E410" s="128"/>
      <c r="F410" s="128"/>
      <c r="I410" s="129"/>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row>
    <row r="411" spans="1:46" s="73" customFormat="1" x14ac:dyDescent="0.25">
      <c r="A411" s="74"/>
      <c r="B411" s="154" t="s">
        <v>1353</v>
      </c>
      <c r="C411" s="128"/>
      <c r="D411" s="128"/>
      <c r="E411" s="128"/>
      <c r="F411" s="128"/>
      <c r="I411" s="129"/>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0"/>
      <c r="AL411" s="130"/>
      <c r="AM411" s="130"/>
      <c r="AN411" s="130"/>
      <c r="AO411" s="130"/>
      <c r="AP411" s="130"/>
      <c r="AQ411" s="130"/>
      <c r="AR411" s="130"/>
      <c r="AS411" s="130"/>
      <c r="AT411" s="130"/>
    </row>
    <row r="412" spans="1:46" s="4" customFormat="1" x14ac:dyDescent="0.25">
      <c r="A412" s="143"/>
      <c r="B412" s="73"/>
      <c r="C412" s="216" t="s">
        <v>0</v>
      </c>
      <c r="D412" s="216"/>
      <c r="E412" s="216"/>
      <c r="F412" s="216"/>
      <c r="G412" s="2" t="s">
        <v>1</v>
      </c>
    </row>
    <row r="413" spans="1:46" s="4" customFormat="1" ht="20" x14ac:dyDescent="0.25">
      <c r="A413" s="11" t="s">
        <v>1354</v>
      </c>
      <c r="B413" s="3" t="s">
        <v>1355</v>
      </c>
      <c r="C413" s="200" t="s">
        <v>2</v>
      </c>
      <c r="D413" s="201"/>
      <c r="E413" s="201"/>
      <c r="F413" s="202"/>
      <c r="G413" s="25" t="str">
        <f>IF(OR(C413=MIT_controle!$B$8,ISBLANK(C413)),MIT_controle!$A$8,"")</f>
        <v>Maak een keuze uit het drop-down menu</v>
      </c>
    </row>
    <row r="414" spans="1:46" s="73" customFormat="1" x14ac:dyDescent="0.25">
      <c r="A414" s="74"/>
      <c r="C414" s="128"/>
      <c r="D414" s="128"/>
      <c r="E414" s="128"/>
      <c r="F414" s="128"/>
      <c r="I414" s="129"/>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0"/>
      <c r="AL414" s="130"/>
      <c r="AM414" s="130"/>
      <c r="AN414" s="130"/>
      <c r="AO414" s="130"/>
      <c r="AP414" s="130"/>
      <c r="AQ414" s="130"/>
      <c r="AR414" s="130"/>
      <c r="AS414" s="130"/>
      <c r="AT414" s="130"/>
    </row>
    <row r="415" spans="1:46" s="73" customFormat="1" ht="20" x14ac:dyDescent="0.25">
      <c r="A415" s="11" t="s">
        <v>1356</v>
      </c>
      <c r="B415" s="3" t="s">
        <v>1357</v>
      </c>
      <c r="C415" s="215" t="s">
        <v>0</v>
      </c>
      <c r="D415" s="215"/>
      <c r="E415" s="215"/>
      <c r="F415" s="215"/>
      <c r="G415" s="136" t="s">
        <v>1</v>
      </c>
      <c r="H415" s="11"/>
      <c r="I415" s="129"/>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0"/>
      <c r="AL415" s="130"/>
      <c r="AM415" s="130"/>
      <c r="AN415" s="130"/>
      <c r="AO415" s="130"/>
      <c r="AP415" s="130"/>
      <c r="AQ415" s="130"/>
      <c r="AR415" s="130"/>
      <c r="AS415" s="130"/>
      <c r="AT415" s="130"/>
    </row>
    <row r="416" spans="1:46" s="73" customFormat="1" x14ac:dyDescent="0.25">
      <c r="A416" s="11" t="s">
        <v>1358</v>
      </c>
      <c r="B416" s="3" t="s">
        <v>1359</v>
      </c>
      <c r="C416" s="200" t="s">
        <v>2</v>
      </c>
      <c r="D416" s="201"/>
      <c r="E416" s="201"/>
      <c r="F416" s="202"/>
      <c r="G416" s="25" t="str">
        <f>IF(OR(C416=MIT_controle!$B$8,ISBLANK(C416)),MIT_controle!$A$8,"")</f>
        <v>Maak een keuze uit het drop-down menu</v>
      </c>
      <c r="I416" s="129"/>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0"/>
      <c r="AL416" s="130"/>
      <c r="AM416" s="130"/>
      <c r="AN416" s="130"/>
      <c r="AO416" s="130"/>
      <c r="AP416" s="130"/>
      <c r="AQ416" s="130"/>
      <c r="AR416" s="130"/>
      <c r="AS416" s="130"/>
      <c r="AT416" s="130"/>
    </row>
    <row r="417" spans="1:46" s="73" customFormat="1" x14ac:dyDescent="0.25">
      <c r="A417" s="11" t="s">
        <v>1360</v>
      </c>
      <c r="B417" s="3" t="s">
        <v>1361</v>
      </c>
      <c r="C417" s="200" t="s">
        <v>2</v>
      </c>
      <c r="D417" s="201"/>
      <c r="E417" s="201"/>
      <c r="F417" s="202"/>
      <c r="G417" s="25" t="str">
        <f>IF(OR(C417=MIT_controle!$B$8,ISBLANK(C417)),MIT_controle!$A$8,"")</f>
        <v>Maak een keuze uit het drop-down menu</v>
      </c>
      <c r="I417" s="129"/>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0"/>
      <c r="AL417" s="130"/>
      <c r="AM417" s="130"/>
      <c r="AN417" s="130"/>
      <c r="AO417" s="130"/>
      <c r="AP417" s="130"/>
      <c r="AQ417" s="130"/>
      <c r="AR417" s="130"/>
      <c r="AS417" s="130"/>
      <c r="AT417" s="130"/>
    </row>
    <row r="418" spans="1:46" s="73" customFormat="1" x14ac:dyDescent="0.25">
      <c r="A418" s="11" t="s">
        <v>1362</v>
      </c>
      <c r="B418" s="3" t="s">
        <v>1363</v>
      </c>
      <c r="C418" s="200" t="s">
        <v>2</v>
      </c>
      <c r="D418" s="201"/>
      <c r="E418" s="201"/>
      <c r="F418" s="202"/>
      <c r="G418" s="25" t="str">
        <f>IF(OR(C418=MIT_controle!$B$8,ISBLANK(C418)),MIT_controle!$A$8,"")</f>
        <v>Maak een keuze uit het drop-down menu</v>
      </c>
      <c r="I418" s="129"/>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0"/>
      <c r="AL418" s="130"/>
      <c r="AM418" s="130"/>
      <c r="AN418" s="130"/>
      <c r="AO418" s="130"/>
      <c r="AP418" s="130"/>
      <c r="AQ418" s="130"/>
      <c r="AR418" s="130"/>
      <c r="AS418" s="130"/>
      <c r="AT418" s="130"/>
    </row>
    <row r="419" spans="1:46" s="73" customFormat="1" x14ac:dyDescent="0.25">
      <c r="A419" s="11" t="s">
        <v>1364</v>
      </c>
      <c r="B419" s="3" t="s">
        <v>1365</v>
      </c>
      <c r="C419" s="200" t="s">
        <v>2</v>
      </c>
      <c r="D419" s="201"/>
      <c r="E419" s="201"/>
      <c r="F419" s="202"/>
      <c r="G419" s="25" t="str">
        <f>IF(OR(C419=MIT_controle!$B$8,ISBLANK(C419)),MIT_controle!$A$8,"")</f>
        <v>Maak een keuze uit het drop-down menu</v>
      </c>
      <c r="I419" s="129"/>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0"/>
      <c r="AL419" s="130"/>
      <c r="AM419" s="130"/>
      <c r="AN419" s="130"/>
      <c r="AO419" s="130"/>
      <c r="AP419" s="130"/>
      <c r="AQ419" s="130"/>
      <c r="AR419" s="130"/>
      <c r="AS419" s="130"/>
      <c r="AT419" s="130"/>
    </row>
    <row r="420" spans="1:46" s="73" customFormat="1" x14ac:dyDescent="0.25">
      <c r="A420" s="11" t="s">
        <v>1366</v>
      </c>
      <c r="B420" s="3" t="s">
        <v>1367</v>
      </c>
      <c r="C420" s="200" t="s">
        <v>2</v>
      </c>
      <c r="D420" s="201"/>
      <c r="E420" s="201"/>
      <c r="F420" s="202"/>
      <c r="G420" s="25" t="str">
        <f>IF(OR(C420=MIT_controle!$B$8,ISBLANK(C420)),MIT_controle!$A$8,"")</f>
        <v>Maak een keuze uit het drop-down menu</v>
      </c>
      <c r="I420" s="129"/>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0"/>
      <c r="AL420" s="130"/>
      <c r="AM420" s="130"/>
      <c r="AN420" s="130"/>
      <c r="AO420" s="130"/>
      <c r="AP420" s="130"/>
      <c r="AQ420" s="130"/>
      <c r="AR420" s="130"/>
      <c r="AS420" s="130"/>
      <c r="AT420" s="130"/>
    </row>
    <row r="421" spans="1:46" s="73" customFormat="1" x14ac:dyDescent="0.25">
      <c r="A421" s="11" t="s">
        <v>1368</v>
      </c>
      <c r="B421" s="3" t="s">
        <v>1369</v>
      </c>
      <c r="C421" s="200" t="s">
        <v>2</v>
      </c>
      <c r="D421" s="201"/>
      <c r="E421" s="201"/>
      <c r="F421" s="202"/>
      <c r="G421" s="25" t="str">
        <f>IF(OR(C421=MIT_controle!$B$8,ISBLANK(C421)),MIT_controle!$A$8,"")</f>
        <v>Maak een keuze uit het drop-down menu</v>
      </c>
      <c r="I421" s="129"/>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0"/>
      <c r="AL421" s="130"/>
      <c r="AM421" s="130"/>
      <c r="AN421" s="130"/>
      <c r="AO421" s="130"/>
      <c r="AP421" s="130"/>
      <c r="AQ421" s="130"/>
      <c r="AR421" s="130"/>
      <c r="AS421" s="130"/>
      <c r="AT421" s="130"/>
    </row>
    <row r="422" spans="1:46" s="73" customFormat="1" x14ac:dyDescent="0.25">
      <c r="A422" s="11" t="s">
        <v>1370</v>
      </c>
      <c r="B422" s="3" t="s">
        <v>1371</v>
      </c>
      <c r="C422" s="200" t="s">
        <v>2</v>
      </c>
      <c r="D422" s="201"/>
      <c r="E422" s="201"/>
      <c r="F422" s="202"/>
      <c r="G422" s="25" t="str">
        <f>IF(OR(C422=MIT_controle!$B$8,ISBLANK(C422)),MIT_controle!$A$8,"")</f>
        <v>Maak een keuze uit het drop-down menu</v>
      </c>
      <c r="I422" s="129"/>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0"/>
      <c r="AL422" s="130"/>
      <c r="AM422" s="130"/>
      <c r="AN422" s="130"/>
      <c r="AO422" s="130"/>
      <c r="AP422" s="130"/>
      <c r="AQ422" s="130"/>
      <c r="AR422" s="130"/>
      <c r="AS422" s="130"/>
      <c r="AT422" s="130"/>
    </row>
    <row r="423" spans="1:46" s="73" customFormat="1" x14ac:dyDescent="0.25">
      <c r="A423" s="74"/>
      <c r="C423" s="128"/>
      <c r="D423" s="128"/>
      <c r="E423" s="128"/>
      <c r="F423" s="128"/>
      <c r="I423" s="129"/>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0"/>
      <c r="AL423" s="130"/>
      <c r="AM423" s="130"/>
      <c r="AN423" s="130"/>
      <c r="AO423" s="130"/>
      <c r="AP423" s="130"/>
      <c r="AQ423" s="130"/>
      <c r="AR423" s="130"/>
      <c r="AS423" s="130"/>
      <c r="AT423" s="130"/>
    </row>
    <row r="424" spans="1:46" s="73" customFormat="1" x14ac:dyDescent="0.25">
      <c r="A424" s="11" t="s">
        <v>1372</v>
      </c>
      <c r="B424" s="3" t="s">
        <v>1373</v>
      </c>
      <c r="C424" s="216" t="s">
        <v>0</v>
      </c>
      <c r="D424" s="216"/>
      <c r="E424" s="216"/>
      <c r="F424" s="216"/>
      <c r="G424" s="136" t="s">
        <v>1</v>
      </c>
      <c r="H424" s="11"/>
      <c r="I424" s="129"/>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0"/>
      <c r="AL424" s="130"/>
      <c r="AM424" s="130"/>
      <c r="AN424" s="130"/>
      <c r="AO424" s="130"/>
      <c r="AP424" s="130"/>
      <c r="AQ424" s="130"/>
      <c r="AR424" s="130"/>
      <c r="AS424" s="130"/>
      <c r="AT424" s="130"/>
    </row>
    <row r="425" spans="1:46" s="73" customFormat="1" x14ac:dyDescent="0.25">
      <c r="A425" s="11" t="s">
        <v>1374</v>
      </c>
      <c r="B425" s="3" t="s">
        <v>1359</v>
      </c>
      <c r="C425" s="200" t="s">
        <v>40</v>
      </c>
      <c r="D425" s="201"/>
      <c r="E425" s="201"/>
      <c r="F425" s="202"/>
      <c r="G425" s="25" t="str">
        <f>IF(OR(C425=MIT_controle!$B$16,ISBLANK(C425)),MIT_controle!$A$11,"")</f>
        <v>Vermeld (optioneel) een toelichting</v>
      </c>
      <c r="I425" s="129"/>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0"/>
      <c r="AL425" s="130"/>
      <c r="AM425" s="130"/>
      <c r="AN425" s="130"/>
      <c r="AO425" s="130"/>
      <c r="AP425" s="130"/>
      <c r="AQ425" s="130"/>
      <c r="AR425" s="130"/>
      <c r="AS425" s="130"/>
      <c r="AT425" s="130"/>
    </row>
    <row r="426" spans="1:46" s="73" customFormat="1" x14ac:dyDescent="0.25">
      <c r="A426" s="11" t="s">
        <v>1375</v>
      </c>
      <c r="B426" s="3" t="s">
        <v>1361</v>
      </c>
      <c r="C426" s="200" t="s">
        <v>40</v>
      </c>
      <c r="D426" s="201"/>
      <c r="E426" s="201"/>
      <c r="F426" s="202"/>
      <c r="G426" s="25" t="str">
        <f>IF(OR(C426=MIT_controle!$B$16,ISBLANK(C426)),MIT_controle!$A$11,"")</f>
        <v>Vermeld (optioneel) een toelichting</v>
      </c>
      <c r="I426" s="129"/>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0"/>
      <c r="AL426" s="130"/>
      <c r="AM426" s="130"/>
      <c r="AN426" s="130"/>
      <c r="AO426" s="130"/>
      <c r="AP426" s="130"/>
      <c r="AQ426" s="130"/>
      <c r="AR426" s="130"/>
      <c r="AS426" s="130"/>
      <c r="AT426" s="130"/>
    </row>
    <row r="427" spans="1:46" s="73" customFormat="1" x14ac:dyDescent="0.25">
      <c r="A427" s="11" t="s">
        <v>1376</v>
      </c>
      <c r="B427" s="3" t="s">
        <v>1363</v>
      </c>
      <c r="C427" s="200" t="s">
        <v>40</v>
      </c>
      <c r="D427" s="201"/>
      <c r="E427" s="201"/>
      <c r="F427" s="202"/>
      <c r="G427" s="25" t="str">
        <f>IF(OR(C427=MIT_controle!$B$16,ISBLANK(C427)),MIT_controle!$A$11,"")</f>
        <v>Vermeld (optioneel) een toelichting</v>
      </c>
      <c r="I427" s="129"/>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row>
    <row r="428" spans="1:46" s="73" customFormat="1" x14ac:dyDescent="0.25">
      <c r="A428" s="11" t="s">
        <v>1377</v>
      </c>
      <c r="B428" s="3" t="s">
        <v>1365</v>
      </c>
      <c r="C428" s="200" t="s">
        <v>40</v>
      </c>
      <c r="D428" s="201"/>
      <c r="E428" s="201"/>
      <c r="F428" s="202"/>
      <c r="G428" s="25" t="str">
        <f>IF(OR(C428=MIT_controle!$B$16,ISBLANK(C428)),MIT_controle!$A$11,"")</f>
        <v>Vermeld (optioneel) een toelichting</v>
      </c>
      <c r="I428" s="129"/>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row>
    <row r="429" spans="1:46" s="73" customFormat="1" x14ac:dyDescent="0.25">
      <c r="A429" s="11" t="s">
        <v>1378</v>
      </c>
      <c r="B429" s="3" t="s">
        <v>1367</v>
      </c>
      <c r="C429" s="200" t="s">
        <v>40</v>
      </c>
      <c r="D429" s="201"/>
      <c r="E429" s="201"/>
      <c r="F429" s="202"/>
      <c r="G429" s="25" t="str">
        <f>IF(OR(C429=MIT_controle!$B$16,ISBLANK(C429)),MIT_controle!$A$11,"")</f>
        <v>Vermeld (optioneel) een toelichting</v>
      </c>
      <c r="I429" s="129"/>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row>
    <row r="430" spans="1:46" s="73" customFormat="1" x14ac:dyDescent="0.25">
      <c r="A430" s="11" t="s">
        <v>1379</v>
      </c>
      <c r="B430" s="3" t="s">
        <v>1369</v>
      </c>
      <c r="C430" s="200" t="s">
        <v>40</v>
      </c>
      <c r="D430" s="201"/>
      <c r="E430" s="201"/>
      <c r="F430" s="202"/>
      <c r="G430" s="25" t="str">
        <f>IF(OR(C430=MIT_controle!$B$16,ISBLANK(C430)),MIT_controle!$A$11,"")</f>
        <v>Vermeld (optioneel) een toelichting</v>
      </c>
      <c r="I430" s="129"/>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0"/>
      <c r="AL430" s="130"/>
      <c r="AM430" s="130"/>
      <c r="AN430" s="130"/>
      <c r="AO430" s="130"/>
      <c r="AP430" s="130"/>
      <c r="AQ430" s="130"/>
      <c r="AR430" s="130"/>
      <c r="AS430" s="130"/>
      <c r="AT430" s="130"/>
    </row>
    <row r="431" spans="1:46" s="73" customFormat="1" x14ac:dyDescent="0.25">
      <c r="A431" s="11" t="s">
        <v>1380</v>
      </c>
      <c r="B431" s="3" t="s">
        <v>1371</v>
      </c>
      <c r="C431" s="200" t="s">
        <v>40</v>
      </c>
      <c r="D431" s="201"/>
      <c r="E431" s="201"/>
      <c r="F431" s="202"/>
      <c r="G431" s="25" t="str">
        <f>IF(OR(C431=MIT_controle!$B$16,ISBLANK(C431)),MIT_controle!$A$11,"")</f>
        <v>Vermeld (optioneel) een toelichting</v>
      </c>
      <c r="I431" s="129"/>
      <c r="J431" s="130"/>
      <c r="K431" s="130"/>
      <c r="L431" s="130"/>
      <c r="M431" s="130"/>
      <c r="N431" s="130"/>
      <c r="O431" s="130"/>
      <c r="P431" s="130"/>
      <c r="Q431" s="130"/>
      <c r="R431" s="130"/>
      <c r="S431" s="130"/>
      <c r="T431" s="130"/>
      <c r="U431" s="130"/>
      <c r="V431" s="130"/>
      <c r="W431" s="130"/>
      <c r="X431" s="130"/>
      <c r="Y431" s="130"/>
      <c r="Z431" s="130"/>
      <c r="AA431" s="130"/>
      <c r="AB431" s="130"/>
      <c r="AC431" s="130"/>
      <c r="AD431" s="130"/>
      <c r="AE431" s="130"/>
      <c r="AF431" s="130"/>
      <c r="AG431" s="130"/>
      <c r="AH431" s="130"/>
      <c r="AI431" s="130"/>
      <c r="AJ431" s="130"/>
      <c r="AK431" s="130"/>
      <c r="AL431" s="130"/>
      <c r="AM431" s="130"/>
      <c r="AN431" s="130"/>
      <c r="AO431" s="130"/>
      <c r="AP431" s="130"/>
      <c r="AQ431" s="130"/>
      <c r="AR431" s="130"/>
      <c r="AS431" s="130"/>
      <c r="AT431" s="130"/>
    </row>
    <row r="432" spans="1:46" s="73" customFormat="1" x14ac:dyDescent="0.25">
      <c r="A432" s="74"/>
      <c r="C432" s="128"/>
      <c r="D432" s="128"/>
      <c r="E432" s="128"/>
      <c r="F432" s="128"/>
      <c r="I432" s="129"/>
      <c r="J432" s="130"/>
      <c r="K432" s="130"/>
      <c r="L432" s="130"/>
      <c r="M432" s="130"/>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0"/>
      <c r="AL432" s="130"/>
      <c r="AM432" s="130"/>
      <c r="AN432" s="130"/>
      <c r="AO432" s="130"/>
      <c r="AP432" s="130"/>
      <c r="AQ432" s="130"/>
      <c r="AR432" s="130"/>
      <c r="AS432" s="130"/>
      <c r="AT432" s="130"/>
    </row>
    <row r="433" spans="1:46" s="73" customFormat="1" ht="40" x14ac:dyDescent="0.25">
      <c r="A433" s="11" t="s">
        <v>1381</v>
      </c>
      <c r="B433" s="3" t="s">
        <v>1382</v>
      </c>
      <c r="C433" s="216" t="s">
        <v>0</v>
      </c>
      <c r="D433" s="216"/>
      <c r="E433" s="216"/>
      <c r="F433" s="216"/>
      <c r="G433" s="136" t="s">
        <v>1</v>
      </c>
      <c r="H433" s="11"/>
      <c r="I433" s="129"/>
      <c r="J433" s="130"/>
      <c r="K433" s="130"/>
      <c r="L433" s="130"/>
      <c r="M433" s="130"/>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0"/>
      <c r="AL433" s="130"/>
      <c r="AM433" s="130"/>
      <c r="AN433" s="130"/>
      <c r="AO433" s="130"/>
      <c r="AP433" s="130"/>
      <c r="AQ433" s="130"/>
      <c r="AR433" s="130"/>
      <c r="AS433" s="130"/>
      <c r="AT433" s="130"/>
    </row>
    <row r="434" spans="1:46" s="73" customFormat="1" x14ac:dyDescent="0.25">
      <c r="A434" s="11" t="s">
        <v>1383</v>
      </c>
      <c r="B434" s="3" t="s">
        <v>1384</v>
      </c>
      <c r="C434" s="200" t="s">
        <v>2</v>
      </c>
      <c r="D434" s="201"/>
      <c r="E434" s="201"/>
      <c r="F434" s="202"/>
      <c r="G434" s="25" t="str">
        <f>IF(OR(C434=MIT_controle!$B$8,ISBLANK(C434)),MIT_controle!$A$8,"")</f>
        <v>Maak een keuze uit het drop-down menu</v>
      </c>
      <c r="I434" s="129"/>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0"/>
      <c r="AL434" s="130"/>
      <c r="AM434" s="130"/>
      <c r="AN434" s="130"/>
      <c r="AO434" s="130"/>
      <c r="AP434" s="130"/>
      <c r="AQ434" s="130"/>
      <c r="AR434" s="130"/>
      <c r="AS434" s="130"/>
      <c r="AT434" s="130"/>
    </row>
    <row r="435" spans="1:46" s="73" customFormat="1" x14ac:dyDescent="0.25">
      <c r="A435" s="11" t="s">
        <v>1385</v>
      </c>
      <c r="B435" s="3" t="s">
        <v>1386</v>
      </c>
      <c r="C435" s="200" t="s">
        <v>2</v>
      </c>
      <c r="D435" s="201"/>
      <c r="E435" s="201"/>
      <c r="F435" s="202"/>
      <c r="G435" s="25" t="str">
        <f>IF(OR(C435=MIT_controle!$B$8,ISBLANK(C435)),MIT_controle!$A$8,"")</f>
        <v>Maak een keuze uit het drop-down menu</v>
      </c>
      <c r="I435" s="129"/>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0"/>
      <c r="AL435" s="130"/>
      <c r="AM435" s="130"/>
      <c r="AN435" s="130"/>
      <c r="AO435" s="130"/>
      <c r="AP435" s="130"/>
      <c r="AQ435" s="130"/>
      <c r="AR435" s="130"/>
      <c r="AS435" s="130"/>
      <c r="AT435" s="130"/>
    </row>
    <row r="436" spans="1:46" s="73" customFormat="1" x14ac:dyDescent="0.25">
      <c r="A436" s="11" t="s">
        <v>1387</v>
      </c>
      <c r="B436" s="3" t="s">
        <v>960</v>
      </c>
      <c r="C436" s="200" t="s">
        <v>2</v>
      </c>
      <c r="D436" s="201"/>
      <c r="E436" s="201"/>
      <c r="F436" s="202"/>
      <c r="G436" s="25" t="str">
        <f>IF(OR(C436=MIT_controle!$B$8,ISBLANK(C436)),MIT_controle!$A$8,"")</f>
        <v>Maak een keuze uit het drop-down menu</v>
      </c>
      <c r="I436" s="129"/>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0"/>
      <c r="AL436" s="130"/>
      <c r="AM436" s="130"/>
      <c r="AN436" s="130"/>
      <c r="AO436" s="130"/>
      <c r="AP436" s="130"/>
      <c r="AQ436" s="130"/>
      <c r="AR436" s="130"/>
      <c r="AS436" s="130"/>
      <c r="AT436" s="130"/>
    </row>
    <row r="437" spans="1:46" s="73" customFormat="1" x14ac:dyDescent="0.25">
      <c r="A437" s="11" t="s">
        <v>1388</v>
      </c>
      <c r="B437" s="3" t="s">
        <v>1389</v>
      </c>
      <c r="C437" s="200" t="s">
        <v>2</v>
      </c>
      <c r="D437" s="201"/>
      <c r="E437" s="201"/>
      <c r="F437" s="202"/>
      <c r="G437" s="25" t="str">
        <f>IF(OR(C437=MIT_controle!$B$8,ISBLANK(C437)),MIT_controle!$A$8,"")</f>
        <v>Maak een keuze uit het drop-down menu</v>
      </c>
      <c r="I437" s="129"/>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0"/>
      <c r="AL437" s="130"/>
      <c r="AM437" s="130"/>
      <c r="AN437" s="130"/>
      <c r="AO437" s="130"/>
      <c r="AP437" s="130"/>
      <c r="AQ437" s="130"/>
      <c r="AR437" s="130"/>
      <c r="AS437" s="130"/>
      <c r="AT437" s="130"/>
    </row>
    <row r="438" spans="1:46" s="73" customFormat="1" x14ac:dyDescent="0.25">
      <c r="A438" s="11" t="s">
        <v>1390</v>
      </c>
      <c r="B438" s="3" t="s">
        <v>1391</v>
      </c>
      <c r="C438" s="200" t="s">
        <v>2</v>
      </c>
      <c r="D438" s="201"/>
      <c r="E438" s="201"/>
      <c r="F438" s="202"/>
      <c r="G438" s="25" t="str">
        <f>IF(OR(C438=MIT_controle!$B$8,ISBLANK(C438)),MIT_controle!$A$8,"")</f>
        <v>Maak een keuze uit het drop-down menu</v>
      </c>
      <c r="I438" s="129"/>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0"/>
      <c r="AL438" s="130"/>
      <c r="AM438" s="130"/>
      <c r="AN438" s="130"/>
      <c r="AO438" s="130"/>
      <c r="AP438" s="130"/>
      <c r="AQ438" s="130"/>
      <c r="AR438" s="130"/>
      <c r="AS438" s="130"/>
      <c r="AT438" s="130"/>
    </row>
    <row r="439" spans="1:46" s="73" customFormat="1" x14ac:dyDescent="0.25">
      <c r="A439" s="74"/>
      <c r="C439" s="128"/>
      <c r="D439" s="128"/>
      <c r="E439" s="128"/>
      <c r="F439" s="128"/>
      <c r="I439" s="129"/>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0"/>
      <c r="AL439" s="130"/>
      <c r="AM439" s="130"/>
      <c r="AN439" s="130"/>
      <c r="AO439" s="130"/>
      <c r="AP439" s="130"/>
      <c r="AQ439" s="130"/>
      <c r="AR439" s="130"/>
      <c r="AS439" s="130"/>
      <c r="AT439" s="130"/>
    </row>
    <row r="440" spans="1:46" s="73" customFormat="1" ht="20" x14ac:dyDescent="0.25">
      <c r="A440" s="11" t="s">
        <v>1392</v>
      </c>
      <c r="B440" s="3" t="s">
        <v>1393</v>
      </c>
      <c r="C440" s="216" t="s">
        <v>1179</v>
      </c>
      <c r="D440" s="216"/>
      <c r="E440" s="216"/>
      <c r="F440" s="216"/>
      <c r="G440" s="136" t="s">
        <v>1</v>
      </c>
      <c r="H440" s="11"/>
      <c r="I440" s="129"/>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0"/>
      <c r="AL440" s="130"/>
      <c r="AM440" s="130"/>
      <c r="AN440" s="130"/>
      <c r="AO440" s="130"/>
      <c r="AP440" s="130"/>
      <c r="AQ440" s="130"/>
      <c r="AR440" s="130"/>
      <c r="AS440" s="130"/>
      <c r="AT440" s="130"/>
    </row>
    <row r="441" spans="1:46" s="73" customFormat="1" x14ac:dyDescent="0.25">
      <c r="A441" s="11" t="s">
        <v>1394</v>
      </c>
      <c r="B441" s="3" t="s">
        <v>1395</v>
      </c>
      <c r="C441" s="200"/>
      <c r="D441" s="201"/>
      <c r="E441" s="201"/>
      <c r="F441" s="202"/>
      <c r="G441" s="25" t="str">
        <f>IF(ISNUMBER(C441),"",MIT_controle!$A$9)</f>
        <v>Voer een aantal (of 0) in</v>
      </c>
      <c r="H441" s="11"/>
      <c r="I441" s="129"/>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0"/>
      <c r="AL441" s="130"/>
      <c r="AM441" s="130"/>
      <c r="AN441" s="130"/>
      <c r="AO441" s="130"/>
      <c r="AP441" s="130"/>
      <c r="AQ441" s="130"/>
      <c r="AR441" s="130"/>
      <c r="AS441" s="130"/>
      <c r="AT441" s="130"/>
    </row>
    <row r="442" spans="1:46" s="73" customFormat="1" x14ac:dyDescent="0.25">
      <c r="A442" s="11" t="s">
        <v>1396</v>
      </c>
      <c r="B442" s="3" t="s">
        <v>1397</v>
      </c>
      <c r="C442" s="200"/>
      <c r="D442" s="201"/>
      <c r="E442" s="201"/>
      <c r="F442" s="202"/>
      <c r="G442" s="25" t="str">
        <f>IF(ISNUMBER(C442),"",MIT_controle!$A$9)</f>
        <v>Voer een aantal (of 0) in</v>
      </c>
      <c r="I442" s="129"/>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0"/>
      <c r="AL442" s="130"/>
      <c r="AM442" s="130"/>
      <c r="AN442" s="130"/>
      <c r="AO442" s="130"/>
      <c r="AP442" s="130"/>
      <c r="AQ442" s="130"/>
      <c r="AR442" s="130"/>
      <c r="AS442" s="130"/>
      <c r="AT442" s="130"/>
    </row>
    <row r="443" spans="1:46" s="73" customFormat="1" x14ac:dyDescent="0.25">
      <c r="A443" s="11" t="s">
        <v>1398</v>
      </c>
      <c r="B443" s="3" t="s">
        <v>1399</v>
      </c>
      <c r="C443" s="200"/>
      <c r="D443" s="201"/>
      <c r="E443" s="201"/>
      <c r="F443" s="202"/>
      <c r="G443" s="25" t="str">
        <f>IF(ISNUMBER(C443),"",MIT_controle!$A$9)</f>
        <v>Voer een aantal (of 0) in</v>
      </c>
      <c r="I443" s="129"/>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0"/>
      <c r="AL443" s="130"/>
      <c r="AM443" s="130"/>
      <c r="AN443" s="130"/>
      <c r="AO443" s="130"/>
      <c r="AP443" s="130"/>
      <c r="AQ443" s="130"/>
      <c r="AR443" s="130"/>
      <c r="AS443" s="130"/>
      <c r="AT443" s="130"/>
    </row>
    <row r="444" spans="1:46" s="73" customFormat="1" x14ac:dyDescent="0.25">
      <c r="A444" s="11" t="s">
        <v>1400</v>
      </c>
      <c r="B444" s="3" t="s">
        <v>1401</v>
      </c>
      <c r="C444" s="200"/>
      <c r="D444" s="201"/>
      <c r="E444" s="201"/>
      <c r="F444" s="202"/>
      <c r="G444" s="25" t="str">
        <f>IF(ISNUMBER(C444),"",MIT_controle!$A$9)</f>
        <v>Voer een aantal (of 0) in</v>
      </c>
      <c r="I444" s="129"/>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0"/>
      <c r="AL444" s="130"/>
      <c r="AM444" s="130"/>
      <c r="AN444" s="130"/>
      <c r="AO444" s="130"/>
      <c r="AP444" s="130"/>
      <c r="AQ444" s="130"/>
      <c r="AR444" s="130"/>
      <c r="AS444" s="130"/>
      <c r="AT444" s="130"/>
    </row>
    <row r="445" spans="1:46" s="73" customFormat="1" x14ac:dyDescent="0.25">
      <c r="A445" s="74"/>
      <c r="C445" s="128"/>
      <c r="D445" s="128"/>
      <c r="E445" s="128"/>
      <c r="F445" s="128"/>
      <c r="I445" s="129"/>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0"/>
      <c r="AL445" s="130"/>
      <c r="AM445" s="130"/>
      <c r="AN445" s="130"/>
      <c r="AO445" s="130"/>
      <c r="AP445" s="130"/>
      <c r="AQ445" s="130"/>
      <c r="AR445" s="130"/>
      <c r="AS445" s="130"/>
      <c r="AT445" s="130"/>
    </row>
    <row r="446" spans="1:46" s="73" customFormat="1" x14ac:dyDescent="0.25">
      <c r="A446" s="11" t="s">
        <v>1402</v>
      </c>
      <c r="B446" s="3" t="s">
        <v>1403</v>
      </c>
      <c r="C446" s="216" t="s">
        <v>1179</v>
      </c>
      <c r="D446" s="216"/>
      <c r="E446" s="216"/>
      <c r="F446" s="216"/>
      <c r="G446" s="136" t="s">
        <v>1</v>
      </c>
      <c r="H446" s="11"/>
      <c r="I446" s="129"/>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0"/>
      <c r="AL446" s="130"/>
      <c r="AM446" s="130"/>
      <c r="AN446" s="130"/>
      <c r="AO446" s="130"/>
      <c r="AP446" s="130"/>
      <c r="AQ446" s="130"/>
      <c r="AR446" s="130"/>
      <c r="AS446" s="130"/>
      <c r="AT446" s="130"/>
    </row>
    <row r="447" spans="1:46" s="73" customFormat="1" x14ac:dyDescent="0.25">
      <c r="A447" s="11" t="s">
        <v>1404</v>
      </c>
      <c r="B447" s="3" t="s">
        <v>1395</v>
      </c>
      <c r="C447" s="200"/>
      <c r="D447" s="201"/>
      <c r="E447" s="201"/>
      <c r="F447" s="202"/>
      <c r="G447" s="25" t="str">
        <f>IF(ISNUMBER(C447),"",MIT_controle!$A$9)</f>
        <v>Voer een aantal (of 0) in</v>
      </c>
      <c r="H447" s="11"/>
      <c r="I447" s="129"/>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0"/>
      <c r="AL447" s="130"/>
      <c r="AM447" s="130"/>
      <c r="AN447" s="130"/>
      <c r="AO447" s="130"/>
      <c r="AP447" s="130"/>
      <c r="AQ447" s="130"/>
      <c r="AR447" s="130"/>
      <c r="AS447" s="130"/>
      <c r="AT447" s="130"/>
    </row>
    <row r="448" spans="1:46" s="73" customFormat="1" x14ac:dyDescent="0.25">
      <c r="A448" s="11" t="s">
        <v>1405</v>
      </c>
      <c r="B448" s="3" t="s">
        <v>1397</v>
      </c>
      <c r="C448" s="200"/>
      <c r="D448" s="201"/>
      <c r="E448" s="201"/>
      <c r="F448" s="202"/>
      <c r="G448" s="25" t="str">
        <f>IF(ISNUMBER(C448),"",MIT_controle!$A$9)</f>
        <v>Voer een aantal (of 0) in</v>
      </c>
      <c r="I448" s="129"/>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0"/>
      <c r="AL448" s="130"/>
      <c r="AM448" s="130"/>
      <c r="AN448" s="130"/>
      <c r="AO448" s="130"/>
      <c r="AP448" s="130"/>
      <c r="AQ448" s="130"/>
      <c r="AR448" s="130"/>
      <c r="AS448" s="130"/>
      <c r="AT448" s="130"/>
    </row>
    <row r="449" spans="1:46" s="73" customFormat="1" x14ac:dyDescent="0.25">
      <c r="A449" s="11" t="s">
        <v>1406</v>
      </c>
      <c r="B449" s="3" t="s">
        <v>1399</v>
      </c>
      <c r="C449" s="200"/>
      <c r="D449" s="201"/>
      <c r="E449" s="201"/>
      <c r="F449" s="202"/>
      <c r="G449" s="25" t="str">
        <f>IF(ISNUMBER(C449),"",MIT_controle!$A$9)</f>
        <v>Voer een aantal (of 0) in</v>
      </c>
      <c r="I449" s="129"/>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0"/>
      <c r="AL449" s="130"/>
      <c r="AM449" s="130"/>
      <c r="AN449" s="130"/>
      <c r="AO449" s="130"/>
      <c r="AP449" s="130"/>
      <c r="AQ449" s="130"/>
      <c r="AR449" s="130"/>
      <c r="AS449" s="130"/>
      <c r="AT449" s="130"/>
    </row>
    <row r="450" spans="1:46" s="73" customFormat="1" x14ac:dyDescent="0.25">
      <c r="A450" s="11" t="s">
        <v>1407</v>
      </c>
      <c r="B450" s="3" t="s">
        <v>1401</v>
      </c>
      <c r="C450" s="200"/>
      <c r="D450" s="201"/>
      <c r="E450" s="201"/>
      <c r="F450" s="202"/>
      <c r="G450" s="25" t="str">
        <f>IF(ISNUMBER(C450),"",MIT_controle!$A$9)</f>
        <v>Voer een aantal (of 0) in</v>
      </c>
      <c r="I450" s="129"/>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0"/>
      <c r="AL450" s="130"/>
      <c r="AM450" s="130"/>
      <c r="AN450" s="130"/>
      <c r="AO450" s="130"/>
      <c r="AP450" s="130"/>
      <c r="AQ450" s="130"/>
      <c r="AR450" s="130"/>
      <c r="AS450" s="130"/>
      <c r="AT450" s="130"/>
    </row>
    <row r="451" spans="1:46" s="73" customFormat="1" x14ac:dyDescent="0.25">
      <c r="A451" s="143"/>
      <c r="C451" s="216" t="s">
        <v>0</v>
      </c>
      <c r="D451" s="216"/>
      <c r="E451" s="216"/>
      <c r="F451" s="216"/>
      <c r="G451" s="136" t="s">
        <v>1</v>
      </c>
      <c r="I451" s="129"/>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0"/>
      <c r="AL451" s="130"/>
      <c r="AM451" s="130"/>
      <c r="AN451" s="130"/>
      <c r="AO451" s="130"/>
      <c r="AP451" s="130"/>
      <c r="AQ451" s="130"/>
      <c r="AR451" s="130"/>
      <c r="AS451" s="130"/>
      <c r="AT451" s="130"/>
    </row>
    <row r="452" spans="1:46" s="73" customFormat="1" ht="30" x14ac:dyDescent="0.25">
      <c r="A452" s="11" t="s">
        <v>1408</v>
      </c>
      <c r="B452" s="3" t="s">
        <v>1409</v>
      </c>
      <c r="C452" s="200" t="s">
        <v>2</v>
      </c>
      <c r="D452" s="201"/>
      <c r="E452" s="201"/>
      <c r="F452" s="202"/>
      <c r="G452" s="25" t="str">
        <f>IF(OR(C452=MIT_controle!$B$8,ISBLANK(C452)),MIT_controle!$A$8,"")</f>
        <v>Maak een keuze uit het drop-down menu</v>
      </c>
      <c r="I452" s="129"/>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0"/>
      <c r="AL452" s="130"/>
      <c r="AM452" s="130"/>
      <c r="AN452" s="130"/>
      <c r="AO452" s="130"/>
      <c r="AP452" s="130"/>
      <c r="AQ452" s="130"/>
      <c r="AR452" s="130"/>
      <c r="AS452" s="130"/>
      <c r="AT452" s="130"/>
    </row>
    <row r="453" spans="1:46" s="73" customFormat="1" x14ac:dyDescent="0.25">
      <c r="A453" s="74"/>
      <c r="C453" s="128"/>
      <c r="D453" s="128"/>
      <c r="E453" s="128"/>
      <c r="F453" s="128"/>
      <c r="I453" s="129"/>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0"/>
      <c r="AL453" s="130"/>
      <c r="AM453" s="130"/>
      <c r="AN453" s="130"/>
      <c r="AO453" s="130"/>
      <c r="AP453" s="130"/>
      <c r="AQ453" s="130"/>
      <c r="AR453" s="130"/>
      <c r="AS453" s="130"/>
      <c r="AT453" s="130"/>
    </row>
    <row r="454" spans="1:46" s="73" customFormat="1" x14ac:dyDescent="0.25">
      <c r="A454" s="143"/>
      <c r="C454" s="216" t="s">
        <v>0</v>
      </c>
      <c r="D454" s="216"/>
      <c r="E454" s="216"/>
      <c r="F454" s="216"/>
      <c r="G454" s="136" t="s">
        <v>1</v>
      </c>
      <c r="I454" s="129"/>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0"/>
      <c r="AL454" s="130"/>
      <c r="AM454" s="130"/>
      <c r="AN454" s="130"/>
      <c r="AO454" s="130"/>
      <c r="AP454" s="130"/>
      <c r="AQ454" s="130"/>
      <c r="AR454" s="130"/>
      <c r="AS454" s="130"/>
      <c r="AT454" s="130"/>
    </row>
    <row r="455" spans="1:46" s="73" customFormat="1" ht="30" x14ac:dyDescent="0.25">
      <c r="A455" s="11" t="s">
        <v>1410</v>
      </c>
      <c r="B455" s="3" t="s">
        <v>1411</v>
      </c>
      <c r="C455" s="200" t="s">
        <v>2</v>
      </c>
      <c r="D455" s="201"/>
      <c r="E455" s="201"/>
      <c r="F455" s="202"/>
      <c r="G455" s="25" t="str">
        <f>IF(OR(C455=MIT_controle!$B$8,ISBLANK(C455)),MIT_controle!$A$8,"")</f>
        <v>Maak een keuze uit het drop-down menu</v>
      </c>
      <c r="I455" s="129"/>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0"/>
      <c r="AL455" s="130"/>
      <c r="AM455" s="130"/>
      <c r="AN455" s="130"/>
      <c r="AO455" s="130"/>
      <c r="AP455" s="130"/>
      <c r="AQ455" s="130"/>
      <c r="AR455" s="130"/>
      <c r="AS455" s="130"/>
      <c r="AT455" s="130"/>
    </row>
    <row r="456" spans="1:46" s="73" customFormat="1" x14ac:dyDescent="0.25">
      <c r="A456" s="74"/>
      <c r="C456" s="128"/>
      <c r="D456" s="128"/>
      <c r="E456" s="128"/>
      <c r="F456" s="128"/>
      <c r="I456" s="129"/>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0"/>
      <c r="AL456" s="130"/>
      <c r="AM456" s="130"/>
      <c r="AN456" s="130"/>
      <c r="AO456" s="130"/>
      <c r="AP456" s="130"/>
      <c r="AQ456" s="130"/>
      <c r="AR456" s="130"/>
      <c r="AS456" s="130"/>
      <c r="AT456" s="130"/>
    </row>
    <row r="457" spans="1:46" s="73" customFormat="1" x14ac:dyDescent="0.25">
      <c r="A457" s="143"/>
      <c r="C457" s="216" t="s">
        <v>0</v>
      </c>
      <c r="D457" s="216"/>
      <c r="E457" s="216"/>
      <c r="F457" s="216"/>
      <c r="G457" s="136" t="s">
        <v>1</v>
      </c>
      <c r="I457" s="129"/>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0"/>
      <c r="AL457" s="130"/>
      <c r="AM457" s="130"/>
      <c r="AN457" s="130"/>
      <c r="AO457" s="130"/>
      <c r="AP457" s="130"/>
      <c r="AQ457" s="130"/>
      <c r="AR457" s="130"/>
      <c r="AS457" s="130"/>
      <c r="AT457" s="130"/>
    </row>
    <row r="458" spans="1:46" s="73" customFormat="1" ht="20" x14ac:dyDescent="0.25">
      <c r="A458" s="11" t="s">
        <v>1412</v>
      </c>
      <c r="B458" s="3" t="s">
        <v>1413</v>
      </c>
      <c r="C458" s="200" t="s">
        <v>2</v>
      </c>
      <c r="D458" s="201"/>
      <c r="E458" s="201"/>
      <c r="F458" s="202"/>
      <c r="G458" s="25" t="str">
        <f>IF(OR(C458=MIT_controle!$B$8,ISBLANK(C458)),MIT_controle!$A$8,"")</f>
        <v>Maak een keuze uit het drop-down menu</v>
      </c>
      <c r="I458" s="129"/>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0"/>
      <c r="AL458" s="130"/>
      <c r="AM458" s="130"/>
      <c r="AN458" s="130"/>
      <c r="AO458" s="130"/>
      <c r="AP458" s="130"/>
      <c r="AQ458" s="130"/>
      <c r="AR458" s="130"/>
      <c r="AS458" s="130"/>
      <c r="AT458" s="130"/>
    </row>
    <row r="459" spans="1:46" s="73" customFormat="1" x14ac:dyDescent="0.25">
      <c r="A459" s="11"/>
      <c r="B459" s="11"/>
      <c r="C459" s="216" t="s">
        <v>0</v>
      </c>
      <c r="D459" s="216"/>
      <c r="E459" s="216"/>
      <c r="F459" s="216"/>
      <c r="G459" s="136" t="s">
        <v>1</v>
      </c>
      <c r="H459" s="11"/>
      <c r="I459" s="129"/>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0"/>
      <c r="AL459" s="130"/>
      <c r="AM459" s="130"/>
      <c r="AN459" s="130"/>
      <c r="AO459" s="130"/>
      <c r="AP459" s="130"/>
      <c r="AQ459" s="130"/>
      <c r="AR459" s="130"/>
      <c r="AS459" s="130"/>
      <c r="AT459" s="130"/>
    </row>
    <row r="460" spans="1:46" s="73" customFormat="1" ht="30" x14ac:dyDescent="0.25">
      <c r="A460" s="11" t="s">
        <v>1414</v>
      </c>
      <c r="B460" s="3" t="s">
        <v>1415</v>
      </c>
      <c r="C460" s="200" t="s">
        <v>40</v>
      </c>
      <c r="D460" s="201"/>
      <c r="E460" s="201"/>
      <c r="F460" s="202"/>
      <c r="G460" s="25" t="str">
        <f>IF(OR(C460=MIT_controle!$B$16,ISBLANK(C460)),MIT_controle!$A$11,"")</f>
        <v>Vermeld (optioneel) een toelichting</v>
      </c>
      <c r="I460" s="129"/>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0"/>
      <c r="AL460" s="130"/>
      <c r="AM460" s="130"/>
      <c r="AN460" s="130"/>
      <c r="AO460" s="130"/>
      <c r="AP460" s="130"/>
      <c r="AQ460" s="130"/>
      <c r="AR460" s="130"/>
      <c r="AS460" s="130"/>
      <c r="AT460" s="130"/>
    </row>
    <row r="461" spans="1:46" s="73" customFormat="1" x14ac:dyDescent="0.25">
      <c r="A461" s="74"/>
      <c r="C461" s="128"/>
      <c r="D461" s="128"/>
      <c r="E461" s="128"/>
      <c r="F461" s="128"/>
      <c r="I461" s="129"/>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0"/>
      <c r="AL461" s="130"/>
      <c r="AM461" s="130"/>
      <c r="AN461" s="130"/>
      <c r="AO461" s="130"/>
      <c r="AP461" s="130"/>
      <c r="AQ461" s="130"/>
      <c r="AR461" s="130"/>
      <c r="AS461" s="130"/>
      <c r="AT461" s="130"/>
    </row>
    <row r="462" spans="1:46" s="73" customFormat="1" x14ac:dyDescent="0.25">
      <c r="A462" s="74"/>
      <c r="B462" s="154" t="s">
        <v>1416</v>
      </c>
      <c r="C462" s="128"/>
      <c r="D462" s="128"/>
      <c r="E462" s="128"/>
      <c r="F462" s="128"/>
      <c r="I462" s="129"/>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0"/>
      <c r="AL462" s="130"/>
      <c r="AM462" s="130"/>
      <c r="AN462" s="130"/>
      <c r="AO462" s="130"/>
      <c r="AP462" s="130"/>
      <c r="AQ462" s="130"/>
      <c r="AR462" s="130"/>
      <c r="AS462" s="130"/>
      <c r="AT462" s="130"/>
    </row>
    <row r="463" spans="1:46" s="73" customFormat="1" x14ac:dyDescent="0.25">
      <c r="A463" s="74"/>
      <c r="C463" s="128"/>
      <c r="D463" s="128"/>
      <c r="E463" s="128"/>
      <c r="F463" s="128"/>
      <c r="I463" s="129"/>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0"/>
      <c r="AL463" s="130"/>
      <c r="AM463" s="130"/>
      <c r="AN463" s="130"/>
      <c r="AO463" s="130"/>
      <c r="AP463" s="130"/>
      <c r="AQ463" s="130"/>
      <c r="AR463" s="130"/>
      <c r="AS463" s="130"/>
      <c r="AT463" s="130"/>
    </row>
    <row r="464" spans="1:46" s="73" customFormat="1" ht="20" x14ac:dyDescent="0.25">
      <c r="A464" s="11" t="s">
        <v>1417</v>
      </c>
      <c r="B464" s="3" t="s">
        <v>1418</v>
      </c>
      <c r="C464" s="216" t="s">
        <v>1179</v>
      </c>
      <c r="D464" s="216"/>
      <c r="E464" s="216"/>
      <c r="F464" s="216"/>
      <c r="G464" s="136" t="s">
        <v>1</v>
      </c>
      <c r="H464" s="11"/>
      <c r="I464" s="129"/>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row>
    <row r="465" spans="1:46" s="73" customFormat="1" x14ac:dyDescent="0.25">
      <c r="A465" s="11" t="s">
        <v>1419</v>
      </c>
      <c r="B465" s="3" t="s">
        <v>1359</v>
      </c>
      <c r="C465" s="223" t="s">
        <v>2</v>
      </c>
      <c r="D465" s="224"/>
      <c r="E465" s="224"/>
      <c r="F465" s="225"/>
      <c r="G465" s="25" t="str">
        <f>IF(OR(C465=MIT_controle!$B$8,ISBLANK(C465)),MIT_controle!$A$8,"")</f>
        <v>Maak een keuze uit het drop-down menu</v>
      </c>
      <c r="I465" s="129"/>
      <c r="J465" s="130"/>
      <c r="K465" s="130"/>
      <c r="L465" s="130"/>
      <c r="M465" s="130"/>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0"/>
      <c r="AL465" s="130"/>
      <c r="AM465" s="130"/>
      <c r="AN465" s="130"/>
      <c r="AO465" s="130"/>
      <c r="AP465" s="130"/>
      <c r="AQ465" s="130"/>
      <c r="AR465" s="130"/>
      <c r="AS465" s="130"/>
      <c r="AT465" s="130"/>
    </row>
    <row r="466" spans="1:46" s="73" customFormat="1" x14ac:dyDescent="0.25">
      <c r="A466" s="11" t="s">
        <v>1420</v>
      </c>
      <c r="B466" s="3" t="s">
        <v>1361</v>
      </c>
      <c r="C466" s="223" t="s">
        <v>2</v>
      </c>
      <c r="D466" s="224"/>
      <c r="E466" s="224"/>
      <c r="F466" s="225"/>
      <c r="G466" s="25" t="str">
        <f>IF(OR(C466=MIT_controle!$B$8,ISBLANK(C466)),MIT_controle!$A$8,"")</f>
        <v>Maak een keuze uit het drop-down menu</v>
      </c>
      <c r="I466" s="129"/>
      <c r="J466" s="130"/>
      <c r="K466" s="130"/>
      <c r="L466" s="130"/>
      <c r="M466" s="130"/>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0"/>
      <c r="AL466" s="130"/>
      <c r="AM466" s="130"/>
      <c r="AN466" s="130"/>
      <c r="AO466" s="130"/>
      <c r="AP466" s="130"/>
      <c r="AQ466" s="130"/>
      <c r="AR466" s="130"/>
      <c r="AS466" s="130"/>
      <c r="AT466" s="130"/>
    </row>
    <row r="467" spans="1:46" s="73" customFormat="1" x14ac:dyDescent="0.25">
      <c r="A467" s="11" t="s">
        <v>1421</v>
      </c>
      <c r="B467" s="3" t="s">
        <v>1363</v>
      </c>
      <c r="C467" s="223" t="s">
        <v>2</v>
      </c>
      <c r="D467" s="224"/>
      <c r="E467" s="224"/>
      <c r="F467" s="225"/>
      <c r="G467" s="25" t="str">
        <f>IF(OR(C467=MIT_controle!$B$8,ISBLANK(C467)),MIT_controle!$A$8,"")</f>
        <v>Maak een keuze uit het drop-down menu</v>
      </c>
      <c r="I467" s="129"/>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0"/>
      <c r="AL467" s="130"/>
      <c r="AM467" s="130"/>
      <c r="AN467" s="130"/>
      <c r="AO467" s="130"/>
      <c r="AP467" s="130"/>
      <c r="AQ467" s="130"/>
      <c r="AR467" s="130"/>
      <c r="AS467" s="130"/>
      <c r="AT467" s="130"/>
    </row>
    <row r="468" spans="1:46" s="73" customFormat="1" x14ac:dyDescent="0.25">
      <c r="A468" s="11" t="s">
        <v>1422</v>
      </c>
      <c r="B468" s="3" t="s">
        <v>1365</v>
      </c>
      <c r="C468" s="223" t="s">
        <v>2</v>
      </c>
      <c r="D468" s="224"/>
      <c r="E468" s="224"/>
      <c r="F468" s="225"/>
      <c r="G468" s="25" t="str">
        <f>IF(OR(C468=MIT_controle!$B$8,ISBLANK(C468)),MIT_controle!$A$8,"")</f>
        <v>Maak een keuze uit het drop-down menu</v>
      </c>
      <c r="I468" s="129"/>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0"/>
      <c r="AL468" s="130"/>
      <c r="AM468" s="130"/>
      <c r="AN468" s="130"/>
      <c r="AO468" s="130"/>
      <c r="AP468" s="130"/>
      <c r="AQ468" s="130"/>
      <c r="AR468" s="130"/>
      <c r="AS468" s="130"/>
      <c r="AT468" s="130"/>
    </row>
    <row r="469" spans="1:46" s="73" customFormat="1" x14ac:dyDescent="0.25">
      <c r="A469" s="11" t="s">
        <v>1423</v>
      </c>
      <c r="B469" s="3" t="s">
        <v>1367</v>
      </c>
      <c r="C469" s="223" t="s">
        <v>2</v>
      </c>
      <c r="D469" s="224"/>
      <c r="E469" s="224"/>
      <c r="F469" s="225"/>
      <c r="G469" s="25" t="str">
        <f>IF(OR(C469=MIT_controle!$B$8,ISBLANK(C469)),MIT_controle!$A$8,"")</f>
        <v>Maak een keuze uit het drop-down menu</v>
      </c>
      <c r="I469" s="129"/>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0"/>
      <c r="AL469" s="130"/>
      <c r="AM469" s="130"/>
      <c r="AN469" s="130"/>
      <c r="AO469" s="130"/>
      <c r="AP469" s="130"/>
      <c r="AQ469" s="130"/>
      <c r="AR469" s="130"/>
      <c r="AS469" s="130"/>
      <c r="AT469" s="130"/>
    </row>
    <row r="470" spans="1:46" s="73" customFormat="1" x14ac:dyDescent="0.25">
      <c r="A470" s="11" t="s">
        <v>1424</v>
      </c>
      <c r="B470" s="3" t="s">
        <v>1369</v>
      </c>
      <c r="C470" s="223" t="s">
        <v>2</v>
      </c>
      <c r="D470" s="224"/>
      <c r="E470" s="224"/>
      <c r="F470" s="225"/>
      <c r="G470" s="25" t="str">
        <f>IF(OR(C470=MIT_controle!$B$8,ISBLANK(C470)),MIT_controle!$A$8,"")</f>
        <v>Maak een keuze uit het drop-down menu</v>
      </c>
      <c r="I470" s="129"/>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0"/>
      <c r="AL470" s="130"/>
      <c r="AM470" s="130"/>
      <c r="AN470" s="130"/>
      <c r="AO470" s="130"/>
      <c r="AP470" s="130"/>
      <c r="AQ470" s="130"/>
      <c r="AR470" s="130"/>
      <c r="AS470" s="130"/>
      <c r="AT470" s="130"/>
    </row>
    <row r="471" spans="1:46" s="73" customFormat="1" x14ac:dyDescent="0.25">
      <c r="A471" s="11" t="s">
        <v>1425</v>
      </c>
      <c r="B471" s="3" t="s">
        <v>1371</v>
      </c>
      <c r="C471" s="223" t="s">
        <v>2</v>
      </c>
      <c r="D471" s="224"/>
      <c r="E471" s="224"/>
      <c r="F471" s="225"/>
      <c r="G471" s="25" t="str">
        <f>IF(OR(C471=MIT_controle!$B$8,ISBLANK(C471)),MIT_controle!$A$8,"")</f>
        <v>Maak een keuze uit het drop-down menu</v>
      </c>
      <c r="I471" s="129"/>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0"/>
      <c r="AL471" s="130"/>
      <c r="AM471" s="130"/>
      <c r="AN471" s="130"/>
      <c r="AO471" s="130"/>
      <c r="AP471" s="130"/>
      <c r="AQ471" s="130"/>
      <c r="AR471" s="130"/>
      <c r="AS471" s="130"/>
      <c r="AT471" s="130"/>
    </row>
    <row r="472" spans="1:46" s="73" customFormat="1" x14ac:dyDescent="0.25">
      <c r="A472" s="74"/>
      <c r="C472" s="128"/>
      <c r="D472" s="128"/>
      <c r="E472" s="128"/>
      <c r="F472" s="128"/>
      <c r="I472" s="129"/>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0"/>
      <c r="AL472" s="130"/>
      <c r="AM472" s="130"/>
      <c r="AN472" s="130"/>
      <c r="AO472" s="130"/>
      <c r="AP472" s="130"/>
      <c r="AQ472" s="130"/>
      <c r="AR472" s="130"/>
      <c r="AS472" s="130"/>
      <c r="AT472" s="130"/>
    </row>
    <row r="473" spans="1:46" s="73" customFormat="1" ht="20" x14ac:dyDescent="0.25">
      <c r="A473" s="11" t="s">
        <v>1426</v>
      </c>
      <c r="B473" s="3" t="s">
        <v>1427</v>
      </c>
      <c r="C473" s="216" t="s">
        <v>0</v>
      </c>
      <c r="D473" s="216"/>
      <c r="E473" s="216"/>
      <c r="F473" s="216"/>
      <c r="G473" s="136" t="s">
        <v>1</v>
      </c>
      <c r="H473" s="11"/>
      <c r="I473" s="129"/>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0"/>
      <c r="AL473" s="130"/>
      <c r="AM473" s="130"/>
      <c r="AN473" s="130"/>
      <c r="AO473" s="130"/>
      <c r="AP473" s="130"/>
      <c r="AQ473" s="130"/>
      <c r="AR473" s="130"/>
      <c r="AS473" s="130"/>
      <c r="AT473" s="130"/>
    </row>
    <row r="474" spans="1:46" s="73" customFormat="1" x14ac:dyDescent="0.25">
      <c r="A474" s="11" t="s">
        <v>1428</v>
      </c>
      <c r="B474" s="3" t="s">
        <v>1359</v>
      </c>
      <c r="C474" s="200" t="s">
        <v>40</v>
      </c>
      <c r="D474" s="201"/>
      <c r="E474" s="201"/>
      <c r="F474" s="202"/>
      <c r="G474" s="25" t="str">
        <f>IF(OR(C474=MIT_controle!$B$16,ISBLANK(C474)),MIT_controle!$A$11,"")</f>
        <v>Vermeld (optioneel) een toelichting</v>
      </c>
      <c r="I474" s="129"/>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0"/>
      <c r="AL474" s="130"/>
      <c r="AM474" s="130"/>
      <c r="AN474" s="130"/>
      <c r="AO474" s="130"/>
      <c r="AP474" s="130"/>
      <c r="AQ474" s="130"/>
      <c r="AR474" s="130"/>
      <c r="AS474" s="130"/>
      <c r="AT474" s="130"/>
    </row>
    <row r="475" spans="1:46" s="73" customFormat="1" x14ac:dyDescent="0.25">
      <c r="A475" s="11" t="s">
        <v>1429</v>
      </c>
      <c r="B475" s="3" t="s">
        <v>1361</v>
      </c>
      <c r="C475" s="200" t="s">
        <v>40</v>
      </c>
      <c r="D475" s="201"/>
      <c r="E475" s="201"/>
      <c r="F475" s="202"/>
      <c r="G475" s="25" t="str">
        <f>IF(OR(C475=MIT_controle!$B$16,ISBLANK(C475)),MIT_controle!$A$11,"")</f>
        <v>Vermeld (optioneel) een toelichting</v>
      </c>
      <c r="I475" s="129"/>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0"/>
      <c r="AL475" s="130"/>
      <c r="AM475" s="130"/>
      <c r="AN475" s="130"/>
      <c r="AO475" s="130"/>
      <c r="AP475" s="130"/>
      <c r="AQ475" s="130"/>
      <c r="AR475" s="130"/>
      <c r="AS475" s="130"/>
      <c r="AT475" s="130"/>
    </row>
    <row r="476" spans="1:46" s="73" customFormat="1" x14ac:dyDescent="0.25">
      <c r="A476" s="11" t="s">
        <v>1430</v>
      </c>
      <c r="B476" s="3" t="s">
        <v>1363</v>
      </c>
      <c r="C476" s="200" t="s">
        <v>40</v>
      </c>
      <c r="D476" s="201"/>
      <c r="E476" s="201"/>
      <c r="F476" s="202"/>
      <c r="G476" s="25" t="str">
        <f>IF(OR(C476=MIT_controle!$B$16,ISBLANK(C476)),MIT_controle!$A$11,"")</f>
        <v>Vermeld (optioneel) een toelichting</v>
      </c>
      <c r="I476" s="129"/>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0"/>
      <c r="AL476" s="130"/>
      <c r="AM476" s="130"/>
      <c r="AN476" s="130"/>
      <c r="AO476" s="130"/>
      <c r="AP476" s="130"/>
      <c r="AQ476" s="130"/>
      <c r="AR476" s="130"/>
      <c r="AS476" s="130"/>
      <c r="AT476" s="130"/>
    </row>
    <row r="477" spans="1:46" s="73" customFormat="1" x14ac:dyDescent="0.25">
      <c r="A477" s="11" t="s">
        <v>1431</v>
      </c>
      <c r="B477" s="3" t="s">
        <v>1365</v>
      </c>
      <c r="C477" s="200" t="s">
        <v>40</v>
      </c>
      <c r="D477" s="201"/>
      <c r="E477" s="201"/>
      <c r="F477" s="202"/>
      <c r="G477" s="25" t="str">
        <f>IF(OR(C477=MIT_controle!$B$16,ISBLANK(C477)),MIT_controle!$A$11,"")</f>
        <v>Vermeld (optioneel) een toelichting</v>
      </c>
      <c r="I477" s="129"/>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0"/>
      <c r="AL477" s="130"/>
      <c r="AM477" s="130"/>
      <c r="AN477" s="130"/>
      <c r="AO477" s="130"/>
      <c r="AP477" s="130"/>
      <c r="AQ477" s="130"/>
      <c r="AR477" s="130"/>
      <c r="AS477" s="130"/>
      <c r="AT477" s="130"/>
    </row>
    <row r="478" spans="1:46" s="73" customFormat="1" x14ac:dyDescent="0.25">
      <c r="A478" s="11" t="s">
        <v>1432</v>
      </c>
      <c r="B478" s="3" t="s">
        <v>1367</v>
      </c>
      <c r="C478" s="200" t="s">
        <v>40</v>
      </c>
      <c r="D478" s="201"/>
      <c r="E478" s="201"/>
      <c r="F478" s="202"/>
      <c r="G478" s="25" t="str">
        <f>IF(OR(C478=MIT_controle!$B$16,ISBLANK(C478)),MIT_controle!$A$11,"")</f>
        <v>Vermeld (optioneel) een toelichting</v>
      </c>
      <c r="I478" s="129"/>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0"/>
      <c r="AL478" s="130"/>
      <c r="AM478" s="130"/>
      <c r="AN478" s="130"/>
      <c r="AO478" s="130"/>
      <c r="AP478" s="130"/>
      <c r="AQ478" s="130"/>
      <c r="AR478" s="130"/>
      <c r="AS478" s="130"/>
      <c r="AT478" s="130"/>
    </row>
    <row r="479" spans="1:46" s="73" customFormat="1" x14ac:dyDescent="0.25">
      <c r="A479" s="11" t="s">
        <v>1433</v>
      </c>
      <c r="B479" s="3" t="s">
        <v>1369</v>
      </c>
      <c r="C479" s="200" t="s">
        <v>40</v>
      </c>
      <c r="D479" s="201"/>
      <c r="E479" s="201"/>
      <c r="F479" s="202"/>
      <c r="G479" s="25" t="str">
        <f>IF(OR(C479=MIT_controle!$B$16,ISBLANK(C479)),MIT_controle!$A$11,"")</f>
        <v>Vermeld (optioneel) een toelichting</v>
      </c>
      <c r="I479" s="129"/>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0"/>
      <c r="AL479" s="130"/>
      <c r="AM479" s="130"/>
      <c r="AN479" s="130"/>
      <c r="AO479" s="130"/>
      <c r="AP479" s="130"/>
      <c r="AQ479" s="130"/>
      <c r="AR479" s="130"/>
      <c r="AS479" s="130"/>
      <c r="AT479" s="130"/>
    </row>
    <row r="480" spans="1:46" s="73" customFormat="1" x14ac:dyDescent="0.25">
      <c r="A480" s="11" t="s">
        <v>1434</v>
      </c>
      <c r="B480" s="3" t="s">
        <v>1371</v>
      </c>
      <c r="C480" s="200" t="s">
        <v>40</v>
      </c>
      <c r="D480" s="201"/>
      <c r="E480" s="201"/>
      <c r="F480" s="202"/>
      <c r="G480" s="25" t="str">
        <f>IF(OR(C480=MIT_controle!$B$16,ISBLANK(C480)),MIT_controle!$A$11,"")</f>
        <v>Vermeld (optioneel) een toelichting</v>
      </c>
      <c r="I480" s="129"/>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0"/>
      <c r="AL480" s="130"/>
      <c r="AM480" s="130"/>
      <c r="AN480" s="130"/>
      <c r="AO480" s="130"/>
      <c r="AP480" s="130"/>
      <c r="AQ480" s="130"/>
      <c r="AR480" s="130"/>
      <c r="AS480" s="130"/>
      <c r="AT480" s="130"/>
    </row>
    <row r="481" spans="1:46" s="73" customFormat="1" x14ac:dyDescent="0.25">
      <c r="A481" s="74"/>
      <c r="C481" s="128"/>
      <c r="D481" s="128"/>
      <c r="E481" s="128"/>
      <c r="F481" s="128"/>
      <c r="I481" s="129"/>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row>
    <row r="482" spans="1:46" s="73" customFormat="1" ht="50" x14ac:dyDescent="0.25">
      <c r="A482" s="11" t="s">
        <v>1435</v>
      </c>
      <c r="B482" s="3" t="s">
        <v>1436</v>
      </c>
      <c r="C482" s="216" t="s">
        <v>0</v>
      </c>
      <c r="D482" s="216"/>
      <c r="E482" s="216"/>
      <c r="F482" s="216"/>
      <c r="G482" s="136" t="s">
        <v>1</v>
      </c>
      <c r="H482" s="11"/>
      <c r="I482" s="129"/>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row>
    <row r="483" spans="1:46" s="73" customFormat="1" x14ac:dyDescent="0.25">
      <c r="A483" s="11" t="s">
        <v>1437</v>
      </c>
      <c r="B483" s="3" t="s">
        <v>1438</v>
      </c>
      <c r="C483" s="200" t="s">
        <v>2</v>
      </c>
      <c r="D483" s="201"/>
      <c r="E483" s="201"/>
      <c r="F483" s="202"/>
      <c r="G483" s="25" t="str">
        <f>IF(OR(C483=MIT_controle!$B$8,ISBLANK(C483)),MIT_controle!$A$8,"")</f>
        <v>Maak een keuze uit het drop-down menu</v>
      </c>
      <c r="I483" s="129"/>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row>
    <row r="484" spans="1:46" s="73" customFormat="1" x14ac:dyDescent="0.25">
      <c r="A484" s="11" t="s">
        <v>1439</v>
      </c>
      <c r="B484" s="3" t="s">
        <v>1440</v>
      </c>
      <c r="C484" s="200" t="s">
        <v>2</v>
      </c>
      <c r="D484" s="201"/>
      <c r="E484" s="201"/>
      <c r="F484" s="202"/>
      <c r="G484" s="25" t="str">
        <f>IF(OR(C484=MIT_controle!$B$8,ISBLANK(C484)),MIT_controle!$A$8,"")</f>
        <v>Maak een keuze uit het drop-down menu</v>
      </c>
      <c r="I484" s="129"/>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0"/>
      <c r="AL484" s="130"/>
      <c r="AM484" s="130"/>
      <c r="AN484" s="130"/>
      <c r="AO484" s="130"/>
      <c r="AP484" s="130"/>
      <c r="AQ484" s="130"/>
      <c r="AR484" s="130"/>
      <c r="AS484" s="130"/>
      <c r="AT484" s="130"/>
    </row>
    <row r="485" spans="1:46" s="73" customFormat="1" x14ac:dyDescent="0.25">
      <c r="A485" s="11" t="s">
        <v>1441</v>
      </c>
      <c r="B485" s="3" t="s">
        <v>1442</v>
      </c>
      <c r="C485" s="200" t="s">
        <v>2</v>
      </c>
      <c r="D485" s="201"/>
      <c r="E485" s="201"/>
      <c r="F485" s="202"/>
      <c r="G485" s="25" t="str">
        <f>IF(OR(C485=MIT_controle!$B$8,ISBLANK(C485)),MIT_controle!$A$8,"")</f>
        <v>Maak een keuze uit het drop-down menu</v>
      </c>
      <c r="I485" s="129"/>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0"/>
      <c r="AL485" s="130"/>
      <c r="AM485" s="130"/>
      <c r="AN485" s="130"/>
      <c r="AO485" s="130"/>
      <c r="AP485" s="130"/>
      <c r="AQ485" s="130"/>
      <c r="AR485" s="130"/>
      <c r="AS485" s="130"/>
      <c r="AT485" s="130"/>
    </row>
    <row r="486" spans="1:46" s="73" customFormat="1" x14ac:dyDescent="0.25">
      <c r="A486" s="11" t="s">
        <v>1443</v>
      </c>
      <c r="B486" s="3" t="s">
        <v>1386</v>
      </c>
      <c r="C486" s="200" t="s">
        <v>2</v>
      </c>
      <c r="D486" s="201"/>
      <c r="E486" s="201"/>
      <c r="F486" s="202"/>
      <c r="G486" s="25" t="str">
        <f>IF(OR(C486=MIT_controle!$B$8,ISBLANK(C486)),MIT_controle!$A$8,"")</f>
        <v>Maak een keuze uit het drop-down menu</v>
      </c>
      <c r="I486" s="129"/>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0"/>
      <c r="AL486" s="130"/>
      <c r="AM486" s="130"/>
      <c r="AN486" s="130"/>
      <c r="AO486" s="130"/>
      <c r="AP486" s="130"/>
      <c r="AQ486" s="130"/>
      <c r="AR486" s="130"/>
      <c r="AS486" s="130"/>
      <c r="AT486" s="130"/>
    </row>
    <row r="487" spans="1:46" s="73" customFormat="1" x14ac:dyDescent="0.25">
      <c r="A487" s="11" t="s">
        <v>1444</v>
      </c>
      <c r="B487" s="3" t="s">
        <v>960</v>
      </c>
      <c r="C487" s="200" t="s">
        <v>2</v>
      </c>
      <c r="D487" s="201"/>
      <c r="E487" s="201"/>
      <c r="F487" s="202"/>
      <c r="G487" s="25" t="str">
        <f>IF(OR(C487=MIT_controle!$B$8,ISBLANK(C487)),MIT_controle!$A$8,"")</f>
        <v>Maak een keuze uit het drop-down menu</v>
      </c>
      <c r="I487" s="129"/>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0"/>
      <c r="AL487" s="130"/>
      <c r="AM487" s="130"/>
      <c r="AN487" s="130"/>
      <c r="AO487" s="130"/>
      <c r="AP487" s="130"/>
      <c r="AQ487" s="130"/>
      <c r="AR487" s="130"/>
      <c r="AS487" s="130"/>
      <c r="AT487" s="130"/>
    </row>
    <row r="488" spans="1:46" s="73" customFormat="1" x14ac:dyDescent="0.25">
      <c r="A488" s="11" t="s">
        <v>1445</v>
      </c>
      <c r="B488" s="3" t="s">
        <v>1389</v>
      </c>
      <c r="C488" s="200" t="s">
        <v>2</v>
      </c>
      <c r="D488" s="201"/>
      <c r="E488" s="201"/>
      <c r="F488" s="202"/>
      <c r="G488" s="25" t="str">
        <f>IF(OR(C488=MIT_controle!$B$8,ISBLANK(C488)),MIT_controle!$A$8,"")</f>
        <v>Maak een keuze uit het drop-down menu</v>
      </c>
      <c r="I488" s="129"/>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0"/>
      <c r="AL488" s="130"/>
      <c r="AM488" s="130"/>
      <c r="AN488" s="130"/>
      <c r="AO488" s="130"/>
      <c r="AP488" s="130"/>
      <c r="AQ488" s="130"/>
      <c r="AR488" s="130"/>
      <c r="AS488" s="130"/>
      <c r="AT488" s="130"/>
    </row>
    <row r="489" spans="1:46" s="73" customFormat="1" x14ac:dyDescent="0.25">
      <c r="A489" s="11" t="s">
        <v>1446</v>
      </c>
      <c r="B489" s="3" t="s">
        <v>1447</v>
      </c>
      <c r="C489" s="200" t="s">
        <v>2</v>
      </c>
      <c r="D489" s="201"/>
      <c r="E489" s="201"/>
      <c r="F489" s="202"/>
      <c r="G489" s="25" t="str">
        <f>IF(OR(C489=MIT_controle!$B$8,ISBLANK(C489)),MIT_controle!$A$8,"")</f>
        <v>Maak een keuze uit het drop-down menu</v>
      </c>
      <c r="I489" s="129"/>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0"/>
      <c r="AL489" s="130"/>
      <c r="AM489" s="130"/>
      <c r="AN489" s="130"/>
      <c r="AO489" s="130"/>
      <c r="AP489" s="130"/>
      <c r="AQ489" s="130"/>
      <c r="AR489" s="130"/>
      <c r="AS489" s="130"/>
      <c r="AT489" s="130"/>
    </row>
    <row r="490" spans="1:46" s="73" customFormat="1" x14ac:dyDescent="0.25">
      <c r="A490" s="74"/>
      <c r="C490" s="128"/>
      <c r="D490" s="128"/>
      <c r="E490" s="128"/>
      <c r="F490" s="128"/>
      <c r="I490" s="129"/>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0"/>
      <c r="AL490" s="130"/>
      <c r="AM490" s="130"/>
      <c r="AN490" s="130"/>
      <c r="AO490" s="130"/>
      <c r="AP490" s="130"/>
      <c r="AQ490" s="130"/>
      <c r="AR490" s="130"/>
      <c r="AS490" s="130"/>
      <c r="AT490" s="130"/>
    </row>
    <row r="491" spans="1:46" s="73" customFormat="1" x14ac:dyDescent="0.25">
      <c r="A491" s="11" t="s">
        <v>1448</v>
      </c>
      <c r="B491" s="3" t="s">
        <v>1449</v>
      </c>
      <c r="C491" s="216" t="s">
        <v>1179</v>
      </c>
      <c r="D491" s="216"/>
      <c r="E491" s="216"/>
      <c r="F491" s="216"/>
      <c r="G491" s="136" t="s">
        <v>1</v>
      </c>
      <c r="H491" s="11"/>
      <c r="I491" s="129"/>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0"/>
      <c r="AL491" s="130"/>
      <c r="AM491" s="130"/>
      <c r="AN491" s="130"/>
      <c r="AO491" s="130"/>
      <c r="AP491" s="130"/>
      <c r="AQ491" s="130"/>
      <c r="AR491" s="130"/>
      <c r="AS491" s="130"/>
      <c r="AT491" s="130"/>
    </row>
    <row r="492" spans="1:46" s="73" customFormat="1" x14ac:dyDescent="0.25">
      <c r="A492" s="11" t="s">
        <v>1450</v>
      </c>
      <c r="B492" s="3" t="s">
        <v>1395</v>
      </c>
      <c r="C492" s="200"/>
      <c r="D492" s="201"/>
      <c r="E492" s="201"/>
      <c r="F492" s="202"/>
      <c r="G492" s="25" t="str">
        <f>IF(ISNUMBER(C492),"",MIT_controle!$A$9)</f>
        <v>Voer een aantal (of 0) in</v>
      </c>
      <c r="H492" s="11"/>
      <c r="I492" s="129"/>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0"/>
      <c r="AL492" s="130"/>
      <c r="AM492" s="130"/>
      <c r="AN492" s="130"/>
      <c r="AO492" s="130"/>
      <c r="AP492" s="130"/>
      <c r="AQ492" s="130"/>
      <c r="AR492" s="130"/>
      <c r="AS492" s="130"/>
      <c r="AT492" s="130"/>
    </row>
    <row r="493" spans="1:46" s="73" customFormat="1" x14ac:dyDescent="0.25">
      <c r="A493" s="11" t="s">
        <v>1451</v>
      </c>
      <c r="B493" s="3" t="s">
        <v>1397</v>
      </c>
      <c r="C493" s="200"/>
      <c r="D493" s="201"/>
      <c r="E493" s="201"/>
      <c r="F493" s="202"/>
      <c r="G493" s="25" t="str">
        <f>IF(ISNUMBER(C493),"",MIT_controle!$A$9)</f>
        <v>Voer een aantal (of 0) in</v>
      </c>
      <c r="I493" s="129"/>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0"/>
      <c r="AL493" s="130"/>
      <c r="AM493" s="130"/>
      <c r="AN493" s="130"/>
      <c r="AO493" s="130"/>
      <c r="AP493" s="130"/>
      <c r="AQ493" s="130"/>
      <c r="AR493" s="130"/>
      <c r="AS493" s="130"/>
      <c r="AT493" s="130"/>
    </row>
    <row r="494" spans="1:46" s="73" customFormat="1" x14ac:dyDescent="0.25">
      <c r="A494" s="11" t="s">
        <v>1452</v>
      </c>
      <c r="B494" s="3" t="s">
        <v>1399</v>
      </c>
      <c r="C494" s="200"/>
      <c r="D494" s="201"/>
      <c r="E494" s="201"/>
      <c r="F494" s="202"/>
      <c r="G494" s="25" t="str">
        <f>IF(ISNUMBER(C494),"",MIT_controle!$A$9)</f>
        <v>Voer een aantal (of 0) in</v>
      </c>
      <c r="I494" s="129"/>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0"/>
      <c r="AL494" s="130"/>
      <c r="AM494" s="130"/>
      <c r="AN494" s="130"/>
      <c r="AO494" s="130"/>
      <c r="AP494" s="130"/>
      <c r="AQ494" s="130"/>
      <c r="AR494" s="130"/>
      <c r="AS494" s="130"/>
      <c r="AT494" s="130"/>
    </row>
    <row r="495" spans="1:46" s="73" customFormat="1" x14ac:dyDescent="0.25">
      <c r="A495" s="11" t="s">
        <v>1453</v>
      </c>
      <c r="B495" s="3" t="s">
        <v>1401</v>
      </c>
      <c r="C495" s="200"/>
      <c r="D495" s="201"/>
      <c r="E495" s="201"/>
      <c r="F495" s="202"/>
      <c r="G495" s="25" t="str">
        <f>IF(ISNUMBER(C495),"",MIT_controle!$A$9)</f>
        <v>Voer een aantal (of 0) in</v>
      </c>
      <c r="I495" s="129"/>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0"/>
      <c r="AL495" s="130"/>
      <c r="AM495" s="130"/>
      <c r="AN495" s="130"/>
      <c r="AO495" s="130"/>
      <c r="AP495" s="130"/>
      <c r="AQ495" s="130"/>
      <c r="AR495" s="130"/>
      <c r="AS495" s="130"/>
      <c r="AT495" s="130"/>
    </row>
    <row r="496" spans="1:46" s="73" customFormat="1" x14ac:dyDescent="0.25">
      <c r="A496" s="74"/>
      <c r="C496" s="128"/>
      <c r="D496" s="128"/>
      <c r="E496" s="128"/>
      <c r="F496" s="128"/>
      <c r="I496" s="129"/>
      <c r="J496" s="130"/>
      <c r="K496" s="130"/>
      <c r="L496" s="130"/>
      <c r="M496" s="130"/>
      <c r="N496" s="130"/>
      <c r="O496" s="130"/>
      <c r="P496" s="130"/>
      <c r="Q496" s="130"/>
      <c r="R496" s="130"/>
      <c r="S496" s="130"/>
      <c r="T496" s="130"/>
      <c r="U496" s="130"/>
      <c r="V496" s="130"/>
      <c r="W496" s="130"/>
      <c r="X496" s="130"/>
      <c r="Y496" s="130"/>
      <c r="Z496" s="130"/>
      <c r="AA496" s="130"/>
      <c r="AB496" s="130"/>
      <c r="AC496" s="130"/>
      <c r="AD496" s="130"/>
      <c r="AE496" s="130"/>
      <c r="AF496" s="130"/>
      <c r="AG496" s="130"/>
      <c r="AH496" s="130"/>
      <c r="AI496" s="130"/>
      <c r="AJ496" s="130"/>
      <c r="AK496" s="130"/>
      <c r="AL496" s="130"/>
      <c r="AM496" s="130"/>
      <c r="AN496" s="130"/>
      <c r="AO496" s="130"/>
      <c r="AP496" s="130"/>
      <c r="AQ496" s="130"/>
      <c r="AR496" s="130"/>
      <c r="AS496" s="130"/>
      <c r="AT496" s="130"/>
    </row>
    <row r="497" spans="1:46" s="73" customFormat="1" x14ac:dyDescent="0.25">
      <c r="A497" s="11" t="s">
        <v>1454</v>
      </c>
      <c r="B497" s="3" t="s">
        <v>1455</v>
      </c>
      <c r="C497" s="216" t="s">
        <v>1179</v>
      </c>
      <c r="D497" s="216"/>
      <c r="E497" s="216"/>
      <c r="F497" s="216"/>
      <c r="G497" s="136" t="s">
        <v>1</v>
      </c>
      <c r="H497" s="11"/>
      <c r="I497" s="129"/>
      <c r="J497" s="130"/>
      <c r="K497" s="130"/>
      <c r="L497" s="130"/>
      <c r="M497" s="130"/>
      <c r="N497" s="130"/>
      <c r="O497" s="130"/>
      <c r="P497" s="130"/>
      <c r="Q497" s="130"/>
      <c r="R497" s="130"/>
      <c r="S497" s="130"/>
      <c r="T497" s="130"/>
      <c r="U497" s="130"/>
      <c r="V497" s="130"/>
      <c r="W497" s="130"/>
      <c r="X497" s="130"/>
      <c r="Y497" s="130"/>
      <c r="Z497" s="130"/>
      <c r="AA497" s="130"/>
      <c r="AB497" s="130"/>
      <c r="AC497" s="130"/>
      <c r="AD497" s="130"/>
      <c r="AE497" s="130"/>
      <c r="AF497" s="130"/>
      <c r="AG497" s="130"/>
      <c r="AH497" s="130"/>
      <c r="AI497" s="130"/>
      <c r="AJ497" s="130"/>
      <c r="AK497" s="130"/>
      <c r="AL497" s="130"/>
      <c r="AM497" s="130"/>
      <c r="AN497" s="130"/>
      <c r="AO497" s="130"/>
      <c r="AP497" s="130"/>
      <c r="AQ497" s="130"/>
      <c r="AR497" s="130"/>
      <c r="AS497" s="130"/>
      <c r="AT497" s="130"/>
    </row>
    <row r="498" spans="1:46" s="73" customFormat="1" x14ac:dyDescent="0.25">
      <c r="A498" s="11" t="s">
        <v>1456</v>
      </c>
      <c r="B498" s="3" t="s">
        <v>1395</v>
      </c>
      <c r="C498" s="200"/>
      <c r="D498" s="201"/>
      <c r="E498" s="201"/>
      <c r="F498" s="202"/>
      <c r="G498" s="25" t="str">
        <f>IF(ISNUMBER(C498),"",MIT_controle!$A$9)</f>
        <v>Voer een aantal (of 0) in</v>
      </c>
      <c r="H498" s="11"/>
      <c r="I498" s="129"/>
      <c r="J498" s="130"/>
      <c r="K498" s="130"/>
      <c r="L498" s="130"/>
      <c r="M498" s="130"/>
      <c r="N498" s="130"/>
      <c r="O498" s="130"/>
      <c r="P498" s="130"/>
      <c r="Q498" s="130"/>
      <c r="R498" s="130"/>
      <c r="S498" s="130"/>
      <c r="T498" s="130"/>
      <c r="U498" s="130"/>
      <c r="V498" s="130"/>
      <c r="W498" s="130"/>
      <c r="X498" s="130"/>
      <c r="Y498" s="130"/>
      <c r="Z498" s="130"/>
      <c r="AA498" s="130"/>
      <c r="AB498" s="130"/>
      <c r="AC498" s="130"/>
      <c r="AD498" s="130"/>
      <c r="AE498" s="130"/>
      <c r="AF498" s="130"/>
      <c r="AG498" s="130"/>
      <c r="AH498" s="130"/>
      <c r="AI498" s="130"/>
      <c r="AJ498" s="130"/>
      <c r="AK498" s="130"/>
      <c r="AL498" s="130"/>
      <c r="AM498" s="130"/>
      <c r="AN498" s="130"/>
      <c r="AO498" s="130"/>
      <c r="AP498" s="130"/>
      <c r="AQ498" s="130"/>
      <c r="AR498" s="130"/>
      <c r="AS498" s="130"/>
      <c r="AT498" s="130"/>
    </row>
    <row r="499" spans="1:46" s="73" customFormat="1" x14ac:dyDescent="0.25">
      <c r="A499" s="11" t="s">
        <v>1457</v>
      </c>
      <c r="B499" s="3" t="s">
        <v>1397</v>
      </c>
      <c r="C499" s="200"/>
      <c r="D499" s="201"/>
      <c r="E499" s="201"/>
      <c r="F499" s="202"/>
      <c r="G499" s="25" t="str">
        <f>IF(ISNUMBER(C499),"",MIT_controle!$A$9)</f>
        <v>Voer een aantal (of 0) in</v>
      </c>
      <c r="I499" s="129"/>
      <c r="J499" s="130"/>
      <c r="K499" s="130"/>
      <c r="L499" s="130"/>
      <c r="M499" s="130"/>
      <c r="N499" s="130"/>
      <c r="O499" s="130"/>
      <c r="P499" s="130"/>
      <c r="Q499" s="130"/>
      <c r="R499" s="130"/>
      <c r="S499" s="130"/>
      <c r="T499" s="130"/>
      <c r="U499" s="130"/>
      <c r="V499" s="130"/>
      <c r="W499" s="130"/>
      <c r="X499" s="130"/>
      <c r="Y499" s="130"/>
      <c r="Z499" s="130"/>
      <c r="AA499" s="130"/>
      <c r="AB499" s="130"/>
      <c r="AC499" s="130"/>
      <c r="AD499" s="130"/>
      <c r="AE499" s="130"/>
      <c r="AF499" s="130"/>
      <c r="AG499" s="130"/>
      <c r="AH499" s="130"/>
      <c r="AI499" s="130"/>
      <c r="AJ499" s="130"/>
      <c r="AK499" s="130"/>
      <c r="AL499" s="130"/>
      <c r="AM499" s="130"/>
      <c r="AN499" s="130"/>
      <c r="AO499" s="130"/>
      <c r="AP499" s="130"/>
      <c r="AQ499" s="130"/>
      <c r="AR499" s="130"/>
      <c r="AS499" s="130"/>
      <c r="AT499" s="130"/>
    </row>
    <row r="500" spans="1:46" s="73" customFormat="1" x14ac:dyDescent="0.25">
      <c r="A500" s="11" t="s">
        <v>1458</v>
      </c>
      <c r="B500" s="3" t="s">
        <v>1399</v>
      </c>
      <c r="C500" s="200"/>
      <c r="D500" s="201"/>
      <c r="E500" s="201"/>
      <c r="F500" s="202"/>
      <c r="G500" s="25" t="str">
        <f>IF(ISNUMBER(C500),"",MIT_controle!$A$9)</f>
        <v>Voer een aantal (of 0) in</v>
      </c>
      <c r="I500" s="129"/>
      <c r="J500" s="130"/>
      <c r="K500" s="130"/>
      <c r="L500" s="130"/>
      <c r="M500" s="130"/>
      <c r="N500" s="130"/>
      <c r="O500" s="130"/>
      <c r="P500" s="130"/>
      <c r="Q500" s="130"/>
      <c r="R500" s="130"/>
      <c r="S500" s="130"/>
      <c r="T500" s="130"/>
      <c r="U500" s="130"/>
      <c r="V500" s="130"/>
      <c r="W500" s="130"/>
      <c r="X500" s="130"/>
      <c r="Y500" s="130"/>
      <c r="Z500" s="130"/>
      <c r="AA500" s="130"/>
      <c r="AB500" s="130"/>
      <c r="AC500" s="130"/>
      <c r="AD500" s="130"/>
      <c r="AE500" s="130"/>
      <c r="AF500" s="130"/>
      <c r="AG500" s="130"/>
      <c r="AH500" s="130"/>
      <c r="AI500" s="130"/>
      <c r="AJ500" s="130"/>
      <c r="AK500" s="130"/>
      <c r="AL500" s="130"/>
      <c r="AM500" s="130"/>
      <c r="AN500" s="130"/>
      <c r="AO500" s="130"/>
      <c r="AP500" s="130"/>
      <c r="AQ500" s="130"/>
      <c r="AR500" s="130"/>
      <c r="AS500" s="130"/>
      <c r="AT500" s="130"/>
    </row>
    <row r="501" spans="1:46" s="73" customFormat="1" x14ac:dyDescent="0.25">
      <c r="A501" s="11" t="s">
        <v>1459</v>
      </c>
      <c r="B501" s="3" t="s">
        <v>1401</v>
      </c>
      <c r="C501" s="200"/>
      <c r="D501" s="201"/>
      <c r="E501" s="201"/>
      <c r="F501" s="202"/>
      <c r="G501" s="25" t="str">
        <f>IF(ISNUMBER(C501),"",MIT_controle!$A$9)</f>
        <v>Voer een aantal (of 0) in</v>
      </c>
      <c r="I501" s="129"/>
      <c r="J501" s="130"/>
      <c r="K501" s="130"/>
      <c r="L501" s="130"/>
      <c r="M501" s="130"/>
      <c r="N501" s="130"/>
      <c r="O501" s="130"/>
      <c r="P501" s="130"/>
      <c r="Q501" s="130"/>
      <c r="R501" s="130"/>
      <c r="S501" s="130"/>
      <c r="T501" s="130"/>
      <c r="U501" s="130"/>
      <c r="V501" s="130"/>
      <c r="W501" s="130"/>
      <c r="X501" s="130"/>
      <c r="Y501" s="130"/>
      <c r="Z501" s="130"/>
      <c r="AA501" s="130"/>
      <c r="AB501" s="130"/>
      <c r="AC501" s="130"/>
      <c r="AD501" s="130"/>
      <c r="AE501" s="130"/>
      <c r="AF501" s="130"/>
      <c r="AG501" s="130"/>
      <c r="AH501" s="130"/>
      <c r="AI501" s="130"/>
      <c r="AJ501" s="130"/>
      <c r="AK501" s="130"/>
      <c r="AL501" s="130"/>
      <c r="AM501" s="130"/>
      <c r="AN501" s="130"/>
      <c r="AO501" s="130"/>
      <c r="AP501" s="130"/>
      <c r="AQ501" s="130"/>
      <c r="AR501" s="130"/>
      <c r="AS501" s="130"/>
      <c r="AT501" s="130"/>
    </row>
    <row r="502" spans="1:46" s="73" customFormat="1" x14ac:dyDescent="0.25">
      <c r="A502" s="143"/>
      <c r="C502" s="216" t="s">
        <v>0</v>
      </c>
      <c r="D502" s="216"/>
      <c r="E502" s="216"/>
      <c r="F502" s="216"/>
      <c r="G502" s="136" t="s">
        <v>1</v>
      </c>
      <c r="I502" s="129"/>
      <c r="J502" s="130"/>
      <c r="K502" s="130"/>
      <c r="L502" s="130"/>
      <c r="M502" s="130"/>
      <c r="N502" s="130"/>
      <c r="O502" s="130"/>
      <c r="P502" s="130"/>
      <c r="Q502" s="130"/>
      <c r="R502" s="130"/>
      <c r="S502" s="130"/>
      <c r="T502" s="130"/>
      <c r="U502" s="130"/>
      <c r="V502" s="130"/>
      <c r="W502" s="130"/>
      <c r="X502" s="130"/>
      <c r="Y502" s="130"/>
      <c r="Z502" s="130"/>
      <c r="AA502" s="130"/>
      <c r="AB502" s="130"/>
      <c r="AC502" s="130"/>
      <c r="AD502" s="130"/>
      <c r="AE502" s="130"/>
      <c r="AF502" s="130"/>
      <c r="AG502" s="130"/>
      <c r="AH502" s="130"/>
      <c r="AI502" s="130"/>
      <c r="AJ502" s="130"/>
      <c r="AK502" s="130"/>
      <c r="AL502" s="130"/>
      <c r="AM502" s="130"/>
      <c r="AN502" s="130"/>
      <c r="AO502" s="130"/>
      <c r="AP502" s="130"/>
      <c r="AQ502" s="130"/>
      <c r="AR502" s="130"/>
      <c r="AS502" s="130"/>
      <c r="AT502" s="130"/>
    </row>
    <row r="503" spans="1:46" s="73" customFormat="1" ht="30" x14ac:dyDescent="0.25">
      <c r="A503" s="11" t="s">
        <v>1460</v>
      </c>
      <c r="B503" s="3" t="s">
        <v>1461</v>
      </c>
      <c r="C503" s="200" t="s">
        <v>2</v>
      </c>
      <c r="D503" s="201"/>
      <c r="E503" s="201"/>
      <c r="F503" s="202"/>
      <c r="G503" s="25" t="str">
        <f>IF(OR(C503=MIT_controle!$B$8,ISBLANK(C503)),MIT_controle!$A$8,"")</f>
        <v>Maak een keuze uit het drop-down menu</v>
      </c>
      <c r="I503" s="129"/>
      <c r="J503" s="130"/>
      <c r="K503" s="130"/>
      <c r="L503" s="130"/>
      <c r="M503" s="130"/>
      <c r="N503" s="130"/>
      <c r="O503" s="130"/>
      <c r="P503" s="130"/>
      <c r="Q503" s="130"/>
      <c r="R503" s="130"/>
      <c r="S503" s="130"/>
      <c r="T503" s="130"/>
      <c r="U503" s="130"/>
      <c r="V503" s="130"/>
      <c r="W503" s="130"/>
      <c r="X503" s="130"/>
      <c r="Y503" s="130"/>
      <c r="Z503" s="130"/>
      <c r="AA503" s="130"/>
      <c r="AB503" s="130"/>
      <c r="AC503" s="130"/>
      <c r="AD503" s="130"/>
      <c r="AE503" s="130"/>
      <c r="AF503" s="130"/>
      <c r="AG503" s="130"/>
      <c r="AH503" s="130"/>
      <c r="AI503" s="130"/>
      <c r="AJ503" s="130"/>
      <c r="AK503" s="130"/>
      <c r="AL503" s="130"/>
      <c r="AM503" s="130"/>
      <c r="AN503" s="130"/>
      <c r="AO503" s="130"/>
      <c r="AP503" s="130"/>
      <c r="AQ503" s="130"/>
      <c r="AR503" s="130"/>
      <c r="AS503" s="130"/>
      <c r="AT503" s="130"/>
    </row>
    <row r="504" spans="1:46" s="73" customFormat="1" x14ac:dyDescent="0.25">
      <c r="A504" s="74"/>
      <c r="C504" s="128"/>
      <c r="D504" s="128"/>
      <c r="E504" s="128"/>
      <c r="F504" s="128"/>
      <c r="I504" s="129"/>
      <c r="J504" s="130"/>
      <c r="K504" s="130"/>
      <c r="L504" s="130"/>
      <c r="M504" s="130"/>
      <c r="N504" s="130"/>
      <c r="O504" s="130"/>
      <c r="P504" s="130"/>
      <c r="Q504" s="130"/>
      <c r="R504" s="130"/>
      <c r="S504" s="130"/>
      <c r="T504" s="130"/>
      <c r="U504" s="130"/>
      <c r="V504" s="130"/>
      <c r="W504" s="130"/>
      <c r="X504" s="130"/>
      <c r="Y504" s="130"/>
      <c r="Z504" s="130"/>
      <c r="AA504" s="130"/>
      <c r="AB504" s="130"/>
      <c r="AC504" s="130"/>
      <c r="AD504" s="130"/>
      <c r="AE504" s="130"/>
      <c r="AF504" s="130"/>
      <c r="AG504" s="130"/>
      <c r="AH504" s="130"/>
      <c r="AI504" s="130"/>
      <c r="AJ504" s="130"/>
      <c r="AK504" s="130"/>
      <c r="AL504" s="130"/>
      <c r="AM504" s="130"/>
      <c r="AN504" s="130"/>
      <c r="AO504" s="130"/>
      <c r="AP504" s="130"/>
      <c r="AQ504" s="130"/>
      <c r="AR504" s="130"/>
      <c r="AS504" s="130"/>
      <c r="AT504" s="130"/>
    </row>
    <row r="505" spans="1:46" s="73" customFormat="1" x14ac:dyDescent="0.25">
      <c r="A505" s="143"/>
      <c r="C505" s="216" t="s">
        <v>0</v>
      </c>
      <c r="D505" s="216"/>
      <c r="E505" s="216"/>
      <c r="F505" s="216"/>
      <c r="G505" s="136" t="s">
        <v>1</v>
      </c>
      <c r="I505" s="129"/>
      <c r="J505" s="130"/>
      <c r="K505" s="130"/>
      <c r="L505" s="130"/>
      <c r="M505" s="130"/>
      <c r="N505" s="130"/>
      <c r="O505" s="130"/>
      <c r="P505" s="130"/>
      <c r="Q505" s="130"/>
      <c r="R505" s="130"/>
      <c r="S505" s="130"/>
      <c r="T505" s="130"/>
      <c r="U505" s="130"/>
      <c r="V505" s="130"/>
      <c r="W505" s="130"/>
      <c r="X505" s="130"/>
      <c r="Y505" s="130"/>
      <c r="Z505" s="130"/>
      <c r="AA505" s="130"/>
      <c r="AB505" s="130"/>
      <c r="AC505" s="130"/>
      <c r="AD505" s="130"/>
      <c r="AE505" s="130"/>
      <c r="AF505" s="130"/>
      <c r="AG505" s="130"/>
      <c r="AH505" s="130"/>
      <c r="AI505" s="130"/>
      <c r="AJ505" s="130"/>
      <c r="AK505" s="130"/>
      <c r="AL505" s="130"/>
      <c r="AM505" s="130"/>
      <c r="AN505" s="130"/>
      <c r="AO505" s="130"/>
      <c r="AP505" s="130"/>
      <c r="AQ505" s="130"/>
      <c r="AR505" s="130"/>
      <c r="AS505" s="130"/>
      <c r="AT505" s="130"/>
    </row>
    <row r="506" spans="1:46" s="73" customFormat="1" ht="30" x14ac:dyDescent="0.25">
      <c r="A506" s="11" t="s">
        <v>1462</v>
      </c>
      <c r="B506" s="3" t="s">
        <v>1463</v>
      </c>
      <c r="C506" s="200" t="s">
        <v>2</v>
      </c>
      <c r="D506" s="201"/>
      <c r="E506" s="201"/>
      <c r="F506" s="202"/>
      <c r="G506" s="25" t="str">
        <f>IF(OR(C506=MIT_controle!$B$8,ISBLANK(C506)),MIT_controle!$A$8,"")</f>
        <v>Maak een keuze uit het drop-down menu</v>
      </c>
      <c r="I506" s="129"/>
      <c r="J506" s="130"/>
      <c r="K506" s="130"/>
      <c r="L506" s="130"/>
      <c r="M506" s="130"/>
      <c r="N506" s="130"/>
      <c r="O506" s="130"/>
      <c r="P506" s="130"/>
      <c r="Q506" s="130"/>
      <c r="R506" s="130"/>
      <c r="S506" s="130"/>
      <c r="T506" s="130"/>
      <c r="U506" s="130"/>
      <c r="V506" s="130"/>
      <c r="W506" s="130"/>
      <c r="X506" s="130"/>
      <c r="Y506" s="130"/>
      <c r="Z506" s="130"/>
      <c r="AA506" s="130"/>
      <c r="AB506" s="130"/>
      <c r="AC506" s="130"/>
      <c r="AD506" s="130"/>
      <c r="AE506" s="130"/>
      <c r="AF506" s="130"/>
      <c r="AG506" s="130"/>
      <c r="AH506" s="130"/>
      <c r="AI506" s="130"/>
      <c r="AJ506" s="130"/>
      <c r="AK506" s="130"/>
      <c r="AL506" s="130"/>
      <c r="AM506" s="130"/>
      <c r="AN506" s="130"/>
      <c r="AO506" s="130"/>
      <c r="AP506" s="130"/>
      <c r="AQ506" s="130"/>
      <c r="AR506" s="130"/>
      <c r="AS506" s="130"/>
      <c r="AT506" s="130"/>
    </row>
    <row r="507" spans="1:46" s="73" customFormat="1" x14ac:dyDescent="0.25">
      <c r="A507" s="74"/>
      <c r="C507" s="128"/>
      <c r="D507" s="128"/>
      <c r="E507" s="128"/>
      <c r="F507" s="128"/>
      <c r="I507" s="129"/>
      <c r="J507" s="130"/>
      <c r="K507" s="130"/>
      <c r="L507" s="130"/>
      <c r="M507" s="130"/>
      <c r="N507" s="130"/>
      <c r="O507" s="130"/>
      <c r="P507" s="130"/>
      <c r="Q507" s="130"/>
      <c r="R507" s="130"/>
      <c r="S507" s="130"/>
      <c r="T507" s="130"/>
      <c r="U507" s="130"/>
      <c r="V507" s="130"/>
      <c r="W507" s="130"/>
      <c r="X507" s="130"/>
      <c r="Y507" s="130"/>
      <c r="Z507" s="130"/>
      <c r="AA507" s="130"/>
      <c r="AB507" s="130"/>
      <c r="AC507" s="130"/>
      <c r="AD507" s="130"/>
      <c r="AE507" s="130"/>
      <c r="AF507" s="130"/>
      <c r="AG507" s="130"/>
      <c r="AH507" s="130"/>
      <c r="AI507" s="130"/>
      <c r="AJ507" s="130"/>
      <c r="AK507" s="130"/>
      <c r="AL507" s="130"/>
      <c r="AM507" s="130"/>
      <c r="AN507" s="130"/>
      <c r="AO507" s="130"/>
      <c r="AP507" s="130"/>
      <c r="AQ507" s="130"/>
      <c r="AR507" s="130"/>
      <c r="AS507" s="130"/>
      <c r="AT507" s="130"/>
    </row>
    <row r="508" spans="1:46" s="73" customFormat="1" x14ac:dyDescent="0.25">
      <c r="A508" s="143"/>
      <c r="C508" s="216" t="s">
        <v>0</v>
      </c>
      <c r="D508" s="216"/>
      <c r="E508" s="216"/>
      <c r="F508" s="216"/>
      <c r="G508" s="136" t="s">
        <v>1</v>
      </c>
      <c r="I508" s="129"/>
      <c r="J508" s="130"/>
      <c r="K508" s="130"/>
      <c r="L508" s="130"/>
      <c r="M508" s="130"/>
      <c r="N508" s="130"/>
      <c r="O508" s="130"/>
      <c r="P508" s="130"/>
      <c r="Q508" s="130"/>
      <c r="R508" s="130"/>
      <c r="S508" s="130"/>
      <c r="T508" s="130"/>
      <c r="U508" s="130"/>
      <c r="V508" s="130"/>
      <c r="W508" s="130"/>
      <c r="X508" s="130"/>
      <c r="Y508" s="130"/>
      <c r="Z508" s="130"/>
      <c r="AA508" s="130"/>
      <c r="AB508" s="130"/>
      <c r="AC508" s="130"/>
      <c r="AD508" s="130"/>
      <c r="AE508" s="130"/>
      <c r="AF508" s="130"/>
      <c r="AG508" s="130"/>
      <c r="AH508" s="130"/>
      <c r="AI508" s="130"/>
      <c r="AJ508" s="130"/>
      <c r="AK508" s="130"/>
      <c r="AL508" s="130"/>
      <c r="AM508" s="130"/>
      <c r="AN508" s="130"/>
      <c r="AO508" s="130"/>
      <c r="AP508" s="130"/>
      <c r="AQ508" s="130"/>
      <c r="AR508" s="130"/>
      <c r="AS508" s="130"/>
      <c r="AT508" s="130"/>
    </row>
    <row r="509" spans="1:46" s="73" customFormat="1" ht="30" x14ac:dyDescent="0.25">
      <c r="A509" s="11" t="s">
        <v>1464</v>
      </c>
      <c r="B509" s="3" t="s">
        <v>1465</v>
      </c>
      <c r="C509" s="200" t="s">
        <v>2</v>
      </c>
      <c r="D509" s="201"/>
      <c r="E509" s="201"/>
      <c r="F509" s="202"/>
      <c r="G509" s="25" t="str">
        <f>IF(OR(C509=MIT_controle!$B$8,ISBLANK(C509)),MIT_controle!$A$8,"")</f>
        <v>Maak een keuze uit het drop-down menu</v>
      </c>
      <c r="I509" s="129"/>
      <c r="J509" s="130"/>
      <c r="K509" s="130"/>
      <c r="L509" s="130"/>
      <c r="M509" s="130"/>
      <c r="N509" s="130"/>
      <c r="O509" s="130"/>
      <c r="P509" s="130"/>
      <c r="Q509" s="130"/>
      <c r="R509" s="130"/>
      <c r="S509" s="130"/>
      <c r="T509" s="130"/>
      <c r="U509" s="130"/>
      <c r="V509" s="130"/>
      <c r="W509" s="130"/>
      <c r="X509" s="130"/>
      <c r="Y509" s="130"/>
      <c r="Z509" s="130"/>
      <c r="AA509" s="130"/>
      <c r="AB509" s="130"/>
      <c r="AC509" s="130"/>
      <c r="AD509" s="130"/>
      <c r="AE509" s="130"/>
      <c r="AF509" s="130"/>
      <c r="AG509" s="130"/>
      <c r="AH509" s="130"/>
      <c r="AI509" s="130"/>
      <c r="AJ509" s="130"/>
      <c r="AK509" s="130"/>
      <c r="AL509" s="130"/>
      <c r="AM509" s="130"/>
      <c r="AN509" s="130"/>
      <c r="AO509" s="130"/>
      <c r="AP509" s="130"/>
      <c r="AQ509" s="130"/>
      <c r="AR509" s="130"/>
      <c r="AS509" s="130"/>
      <c r="AT509" s="130"/>
    </row>
    <row r="510" spans="1:46" s="73" customFormat="1" x14ac:dyDescent="0.25">
      <c r="A510" s="74"/>
      <c r="C510" s="128"/>
      <c r="D510" s="128"/>
      <c r="E510" s="128"/>
      <c r="F510" s="128"/>
      <c r="I510" s="129"/>
      <c r="J510" s="130"/>
      <c r="K510" s="130"/>
      <c r="L510" s="130"/>
      <c r="M510" s="130"/>
      <c r="N510" s="130"/>
      <c r="O510" s="130"/>
      <c r="P510" s="130"/>
      <c r="Q510" s="130"/>
      <c r="R510" s="130"/>
      <c r="S510" s="130"/>
      <c r="T510" s="130"/>
      <c r="U510" s="130"/>
      <c r="V510" s="130"/>
      <c r="W510" s="130"/>
      <c r="X510" s="130"/>
      <c r="Y510" s="130"/>
      <c r="Z510" s="130"/>
      <c r="AA510" s="130"/>
      <c r="AB510" s="130"/>
      <c r="AC510" s="130"/>
      <c r="AD510" s="130"/>
      <c r="AE510" s="130"/>
      <c r="AF510" s="130"/>
      <c r="AG510" s="130"/>
      <c r="AH510" s="130"/>
      <c r="AI510" s="130"/>
      <c r="AJ510" s="130"/>
      <c r="AK510" s="130"/>
      <c r="AL510" s="130"/>
      <c r="AM510" s="130"/>
      <c r="AN510" s="130"/>
      <c r="AO510" s="130"/>
      <c r="AP510" s="130"/>
      <c r="AQ510" s="130"/>
      <c r="AR510" s="130"/>
      <c r="AS510" s="130"/>
      <c r="AT510" s="130"/>
    </row>
    <row r="511" spans="1:46" s="73" customFormat="1" x14ac:dyDescent="0.25">
      <c r="A511" s="143"/>
      <c r="C511" s="128"/>
      <c r="D511" s="128"/>
      <c r="E511" s="128"/>
      <c r="F511" s="128"/>
      <c r="I511" s="129"/>
      <c r="J511" s="130"/>
      <c r="K511" s="130"/>
      <c r="L511" s="130"/>
      <c r="M511" s="130"/>
      <c r="N511" s="130"/>
      <c r="O511" s="130"/>
      <c r="P511" s="130"/>
      <c r="Q511" s="130"/>
      <c r="R511" s="130"/>
      <c r="S511" s="130"/>
      <c r="T511" s="130"/>
      <c r="U511" s="130"/>
      <c r="V511" s="130"/>
      <c r="W511" s="130"/>
      <c r="X511" s="130"/>
      <c r="Y511" s="130"/>
      <c r="Z511" s="130"/>
      <c r="AA511" s="130"/>
      <c r="AB511" s="130"/>
      <c r="AC511" s="130"/>
      <c r="AD511" s="130"/>
      <c r="AE511" s="130"/>
      <c r="AF511" s="130"/>
      <c r="AG511" s="130"/>
      <c r="AH511" s="130"/>
      <c r="AI511" s="130"/>
      <c r="AJ511" s="130"/>
      <c r="AK511" s="130"/>
      <c r="AL511" s="130"/>
      <c r="AM511" s="130"/>
      <c r="AN511" s="130"/>
      <c r="AO511" s="130"/>
      <c r="AP511" s="130"/>
      <c r="AQ511" s="130"/>
      <c r="AR511" s="130"/>
      <c r="AS511" s="130"/>
      <c r="AT511" s="130"/>
    </row>
    <row r="512" spans="1:46" s="73" customFormat="1" ht="20" x14ac:dyDescent="0.25">
      <c r="A512" s="11" t="s">
        <v>1466</v>
      </c>
      <c r="B512" s="3" t="s">
        <v>1467</v>
      </c>
      <c r="C512" s="216" t="s">
        <v>0</v>
      </c>
      <c r="D512" s="216"/>
      <c r="E512" s="216"/>
      <c r="F512" s="216"/>
      <c r="G512" s="136" t="s">
        <v>1</v>
      </c>
      <c r="I512" s="129"/>
      <c r="J512" s="130"/>
      <c r="K512" s="130"/>
      <c r="L512" s="130"/>
      <c r="M512" s="130"/>
      <c r="N512" s="130"/>
      <c r="O512" s="130"/>
      <c r="P512" s="130"/>
      <c r="Q512" s="130"/>
      <c r="R512" s="130"/>
      <c r="S512" s="130"/>
      <c r="T512" s="130"/>
      <c r="U512" s="130"/>
      <c r="V512" s="130"/>
      <c r="W512" s="130"/>
      <c r="X512" s="130"/>
      <c r="Y512" s="130"/>
      <c r="Z512" s="130"/>
      <c r="AA512" s="130"/>
      <c r="AB512" s="130"/>
      <c r="AC512" s="130"/>
      <c r="AD512" s="130"/>
      <c r="AE512" s="130"/>
      <c r="AF512" s="130"/>
      <c r="AG512" s="130"/>
      <c r="AH512" s="130"/>
      <c r="AI512" s="130"/>
      <c r="AJ512" s="130"/>
      <c r="AK512" s="130"/>
      <c r="AL512" s="130"/>
      <c r="AM512" s="130"/>
      <c r="AN512" s="130"/>
      <c r="AO512" s="130"/>
      <c r="AP512" s="130"/>
      <c r="AQ512" s="130"/>
      <c r="AR512" s="130"/>
      <c r="AS512" s="130"/>
      <c r="AT512" s="130"/>
    </row>
    <row r="513" spans="1:46" s="73" customFormat="1" x14ac:dyDescent="0.25">
      <c r="A513" s="11" t="s">
        <v>1468</v>
      </c>
      <c r="B513" s="3" t="s">
        <v>75</v>
      </c>
      <c r="C513" s="200" t="s">
        <v>2</v>
      </c>
      <c r="D513" s="201"/>
      <c r="E513" s="201"/>
      <c r="F513" s="202"/>
      <c r="G513" s="25" t="str">
        <f>IF(OR(C513=MIT_controle!$B$8,ISBLANK(C513)),MIT_controle!$A$8,"")</f>
        <v>Maak een keuze uit het drop-down menu</v>
      </c>
      <c r="I513" s="129"/>
      <c r="J513" s="130"/>
      <c r="K513" s="130"/>
      <c r="L513" s="130"/>
      <c r="M513" s="130"/>
      <c r="N513" s="130"/>
      <c r="O513" s="130"/>
      <c r="P513" s="130"/>
      <c r="Q513" s="130"/>
      <c r="R513" s="130"/>
      <c r="S513" s="130"/>
      <c r="T513" s="130"/>
      <c r="U513" s="130"/>
      <c r="V513" s="130"/>
      <c r="W513" s="130"/>
      <c r="X513" s="130"/>
      <c r="Y513" s="130"/>
      <c r="Z513" s="130"/>
      <c r="AA513" s="130"/>
      <c r="AB513" s="130"/>
      <c r="AC513" s="130"/>
      <c r="AD513" s="130"/>
      <c r="AE513" s="130"/>
      <c r="AF513" s="130"/>
      <c r="AG513" s="130"/>
      <c r="AH513" s="130"/>
      <c r="AI513" s="130"/>
      <c r="AJ513" s="130"/>
      <c r="AK513" s="130"/>
      <c r="AL513" s="130"/>
      <c r="AM513" s="130"/>
      <c r="AN513" s="130"/>
      <c r="AO513" s="130"/>
      <c r="AP513" s="130"/>
      <c r="AQ513" s="130"/>
      <c r="AR513" s="130"/>
      <c r="AS513" s="130"/>
      <c r="AT513" s="130"/>
    </row>
    <row r="514" spans="1:46" s="73" customFormat="1" x14ac:dyDescent="0.25">
      <c r="A514" s="11" t="s">
        <v>1469</v>
      </c>
      <c r="B514" s="3" t="s">
        <v>279</v>
      </c>
      <c r="C514" s="200" t="s">
        <v>2</v>
      </c>
      <c r="D514" s="201"/>
      <c r="E514" s="201"/>
      <c r="F514" s="202"/>
      <c r="G514" s="25" t="str">
        <f>IF(OR(C514=MIT_controle!$B$8,ISBLANK(C514)),MIT_controle!$A$8,"")</f>
        <v>Maak een keuze uit het drop-down menu</v>
      </c>
      <c r="I514" s="129"/>
      <c r="J514" s="130"/>
      <c r="K514" s="130"/>
      <c r="L514" s="130"/>
      <c r="M514" s="130"/>
      <c r="N514" s="130"/>
      <c r="O514" s="130"/>
      <c r="P514" s="130"/>
      <c r="Q514" s="130"/>
      <c r="R514" s="130"/>
      <c r="S514" s="130"/>
      <c r="T514" s="130"/>
      <c r="U514" s="130"/>
      <c r="V514" s="130"/>
      <c r="W514" s="130"/>
      <c r="X514" s="130"/>
      <c r="Y514" s="130"/>
      <c r="Z514" s="130"/>
      <c r="AA514" s="130"/>
      <c r="AB514" s="130"/>
      <c r="AC514" s="130"/>
      <c r="AD514" s="130"/>
      <c r="AE514" s="130"/>
      <c r="AF514" s="130"/>
      <c r="AG514" s="130"/>
      <c r="AH514" s="130"/>
      <c r="AI514" s="130"/>
      <c r="AJ514" s="130"/>
      <c r="AK514" s="130"/>
      <c r="AL514" s="130"/>
      <c r="AM514" s="130"/>
      <c r="AN514" s="130"/>
      <c r="AO514" s="130"/>
      <c r="AP514" s="130"/>
      <c r="AQ514" s="130"/>
      <c r="AR514" s="130"/>
      <c r="AS514" s="130"/>
      <c r="AT514" s="130"/>
    </row>
    <row r="515" spans="1:46" s="73" customFormat="1" x14ac:dyDescent="0.25">
      <c r="A515" s="11" t="s">
        <v>1470</v>
      </c>
      <c r="B515" s="3" t="s">
        <v>278</v>
      </c>
      <c r="C515" s="200" t="s">
        <v>2</v>
      </c>
      <c r="D515" s="201"/>
      <c r="E515" s="201"/>
      <c r="F515" s="202"/>
      <c r="G515" s="25" t="str">
        <f>IF(OR(C515=MIT_controle!$B$8,ISBLANK(C515)),MIT_controle!$A$8,"")</f>
        <v>Maak een keuze uit het drop-down menu</v>
      </c>
      <c r="I515" s="129"/>
      <c r="J515" s="130"/>
      <c r="K515" s="130"/>
      <c r="L515" s="130"/>
      <c r="M515" s="130"/>
      <c r="N515" s="130"/>
      <c r="O515" s="130"/>
      <c r="P515" s="130"/>
      <c r="Q515" s="130"/>
      <c r="R515" s="130"/>
      <c r="S515" s="130"/>
      <c r="T515" s="130"/>
      <c r="U515" s="130"/>
      <c r="V515" s="130"/>
      <c r="W515" s="130"/>
      <c r="X515" s="130"/>
      <c r="Y515" s="130"/>
      <c r="Z515" s="130"/>
      <c r="AA515" s="130"/>
      <c r="AB515" s="130"/>
      <c r="AC515" s="130"/>
      <c r="AD515" s="130"/>
      <c r="AE515" s="130"/>
      <c r="AF515" s="130"/>
      <c r="AG515" s="130"/>
      <c r="AH515" s="130"/>
      <c r="AI515" s="130"/>
      <c r="AJ515" s="130"/>
      <c r="AK515" s="130"/>
      <c r="AL515" s="130"/>
      <c r="AM515" s="130"/>
      <c r="AN515" s="130"/>
      <c r="AO515" s="130"/>
      <c r="AP515" s="130"/>
      <c r="AQ515" s="130"/>
      <c r="AR515" s="130"/>
      <c r="AS515" s="130"/>
      <c r="AT515" s="130"/>
    </row>
    <row r="516" spans="1:46" s="73" customFormat="1" x14ac:dyDescent="0.25">
      <c r="A516" s="11" t="s">
        <v>1471</v>
      </c>
      <c r="B516" s="3" t="s">
        <v>1472</v>
      </c>
      <c r="C516" s="200" t="s">
        <v>2</v>
      </c>
      <c r="D516" s="201"/>
      <c r="E516" s="201"/>
      <c r="F516" s="202"/>
      <c r="G516" s="25" t="str">
        <f>IF(OR(C516=MIT_controle!$B$8,ISBLANK(C516)),MIT_controle!$A$8,"")</f>
        <v>Maak een keuze uit het drop-down menu</v>
      </c>
      <c r="I516" s="129"/>
      <c r="J516" s="130"/>
      <c r="K516" s="130"/>
      <c r="L516" s="130"/>
      <c r="M516" s="130"/>
      <c r="N516" s="130"/>
      <c r="O516" s="130"/>
      <c r="P516" s="130"/>
      <c r="Q516" s="130"/>
      <c r="R516" s="130"/>
      <c r="S516" s="130"/>
      <c r="T516" s="130"/>
      <c r="U516" s="130"/>
      <c r="V516" s="130"/>
      <c r="W516" s="130"/>
      <c r="X516" s="130"/>
      <c r="Y516" s="130"/>
      <c r="Z516" s="130"/>
      <c r="AA516" s="130"/>
      <c r="AB516" s="130"/>
      <c r="AC516" s="130"/>
      <c r="AD516" s="130"/>
      <c r="AE516" s="130"/>
      <c r="AF516" s="130"/>
      <c r="AG516" s="130"/>
      <c r="AH516" s="130"/>
      <c r="AI516" s="130"/>
      <c r="AJ516" s="130"/>
      <c r="AK516" s="130"/>
      <c r="AL516" s="130"/>
      <c r="AM516" s="130"/>
      <c r="AN516" s="130"/>
      <c r="AO516" s="130"/>
      <c r="AP516" s="130"/>
      <c r="AQ516" s="130"/>
      <c r="AR516" s="130"/>
      <c r="AS516" s="130"/>
      <c r="AT516" s="130"/>
    </row>
    <row r="517" spans="1:46" s="73" customFormat="1" x14ac:dyDescent="0.25">
      <c r="A517" s="11" t="s">
        <v>1473</v>
      </c>
      <c r="B517" s="3" t="s">
        <v>915</v>
      </c>
      <c r="C517" s="200" t="s">
        <v>2</v>
      </c>
      <c r="D517" s="201"/>
      <c r="E517" s="201"/>
      <c r="F517" s="202"/>
      <c r="G517" s="25" t="str">
        <f>IF(OR(C517=MIT_controle!$B$8,ISBLANK(C517)),MIT_controle!$A$8,"")</f>
        <v>Maak een keuze uit het drop-down menu</v>
      </c>
      <c r="I517" s="129"/>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0"/>
      <c r="AL517" s="130"/>
      <c r="AM517" s="130"/>
      <c r="AN517" s="130"/>
      <c r="AO517" s="130"/>
      <c r="AP517" s="130"/>
      <c r="AQ517" s="130"/>
      <c r="AR517" s="130"/>
      <c r="AS517" s="130"/>
      <c r="AT517" s="130"/>
    </row>
    <row r="518" spans="1:46" s="73" customFormat="1" x14ac:dyDescent="0.25">
      <c r="A518" s="11" t="s">
        <v>1474</v>
      </c>
      <c r="B518" s="3" t="s">
        <v>1475</v>
      </c>
      <c r="C518" s="200" t="s">
        <v>40</v>
      </c>
      <c r="D518" s="201"/>
      <c r="E518" s="201"/>
      <c r="F518" s="202"/>
      <c r="G518" s="25" t="str">
        <f>IF(OR(C518=MIT_controle!$B$16,ISBLANK(C518)),MIT_controle!$A$15,"")</f>
        <v xml:space="preserve">Geef een toelichting (verplicht) </v>
      </c>
      <c r="I518" s="129"/>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row>
    <row r="519" spans="1:46" s="73" customFormat="1" x14ac:dyDescent="0.25">
      <c r="A519" s="74"/>
      <c r="C519" s="128"/>
      <c r="D519" s="128"/>
      <c r="E519" s="128"/>
      <c r="F519" s="128"/>
      <c r="I519" s="129"/>
      <c r="J519" s="130"/>
      <c r="K519" s="130"/>
      <c r="L519" s="130"/>
      <c r="M519" s="130"/>
      <c r="N519" s="130"/>
      <c r="O519" s="130"/>
      <c r="P519" s="130"/>
      <c r="Q519" s="130"/>
      <c r="R519" s="130"/>
      <c r="S519" s="130"/>
      <c r="T519" s="130"/>
      <c r="U519" s="130"/>
      <c r="V519" s="130"/>
      <c r="W519" s="130"/>
      <c r="X519" s="130"/>
      <c r="Y519" s="130"/>
      <c r="Z519" s="130"/>
      <c r="AA519" s="130"/>
      <c r="AB519" s="130"/>
      <c r="AC519" s="130"/>
      <c r="AD519" s="130"/>
      <c r="AE519" s="130"/>
      <c r="AF519" s="130"/>
      <c r="AG519" s="130"/>
      <c r="AH519" s="130"/>
      <c r="AI519" s="130"/>
      <c r="AJ519" s="130"/>
      <c r="AK519" s="130"/>
      <c r="AL519" s="130"/>
      <c r="AM519" s="130"/>
      <c r="AN519" s="130"/>
      <c r="AO519" s="130"/>
      <c r="AP519" s="130"/>
      <c r="AQ519" s="130"/>
      <c r="AR519" s="130"/>
      <c r="AS519" s="130"/>
      <c r="AT519" s="130"/>
    </row>
    <row r="520" spans="1:46" s="73" customFormat="1" ht="20" x14ac:dyDescent="0.25">
      <c r="A520" s="11" t="s">
        <v>1476</v>
      </c>
      <c r="B520" s="3" t="s">
        <v>1477</v>
      </c>
      <c r="C520" s="216" t="s">
        <v>0</v>
      </c>
      <c r="D520" s="216"/>
      <c r="E520" s="216"/>
      <c r="F520" s="216"/>
      <c r="G520" s="136" t="s">
        <v>1</v>
      </c>
      <c r="I520" s="129"/>
      <c r="J520" s="130"/>
      <c r="K520" s="130"/>
      <c r="L520" s="130"/>
      <c r="M520" s="130"/>
      <c r="N520" s="130"/>
      <c r="O520" s="130"/>
      <c r="P520" s="130"/>
      <c r="Q520" s="130"/>
      <c r="R520" s="130"/>
      <c r="S520" s="130"/>
      <c r="T520" s="130"/>
      <c r="U520" s="130"/>
      <c r="V520" s="130"/>
      <c r="W520" s="130"/>
      <c r="X520" s="130"/>
      <c r="Y520" s="130"/>
      <c r="Z520" s="130"/>
      <c r="AA520" s="130"/>
      <c r="AB520" s="130"/>
      <c r="AC520" s="130"/>
      <c r="AD520" s="130"/>
      <c r="AE520" s="130"/>
      <c r="AF520" s="130"/>
      <c r="AG520" s="130"/>
      <c r="AH520" s="130"/>
      <c r="AI520" s="130"/>
      <c r="AJ520" s="130"/>
      <c r="AK520" s="130"/>
      <c r="AL520" s="130"/>
      <c r="AM520" s="130"/>
      <c r="AN520" s="130"/>
      <c r="AO520" s="130"/>
      <c r="AP520" s="130"/>
      <c r="AQ520" s="130"/>
      <c r="AR520" s="130"/>
      <c r="AS520" s="130"/>
      <c r="AT520" s="130"/>
    </row>
    <row r="521" spans="1:46" s="73" customFormat="1" x14ac:dyDescent="0.25">
      <c r="A521" s="11" t="s">
        <v>1478</v>
      </c>
      <c r="B521" s="3" t="s">
        <v>75</v>
      </c>
      <c r="C521" s="200" t="s">
        <v>2</v>
      </c>
      <c r="D521" s="201"/>
      <c r="E521" s="201"/>
      <c r="F521" s="202"/>
      <c r="G521" s="25" t="str">
        <f>IF(OR(C521=MIT_controle!$B$8,ISBLANK(C521)),MIT_controle!$A$8,"")</f>
        <v>Maak een keuze uit het drop-down menu</v>
      </c>
      <c r="I521" s="129"/>
      <c r="J521" s="130"/>
      <c r="K521" s="130"/>
      <c r="L521" s="130"/>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130"/>
      <c r="AJ521" s="130"/>
      <c r="AK521" s="130"/>
      <c r="AL521" s="130"/>
      <c r="AM521" s="130"/>
      <c r="AN521" s="130"/>
      <c r="AO521" s="130"/>
      <c r="AP521" s="130"/>
      <c r="AQ521" s="130"/>
      <c r="AR521" s="130"/>
      <c r="AS521" s="130"/>
      <c r="AT521" s="130"/>
    </row>
    <row r="522" spans="1:46" s="73" customFormat="1" x14ac:dyDescent="0.25">
      <c r="A522" s="11" t="s">
        <v>1479</v>
      </c>
      <c r="B522" s="3" t="s">
        <v>279</v>
      </c>
      <c r="C522" s="200" t="s">
        <v>2</v>
      </c>
      <c r="D522" s="201"/>
      <c r="E522" s="201"/>
      <c r="F522" s="202"/>
      <c r="G522" s="25" t="str">
        <f>IF(OR(C522=MIT_controle!$B$8,ISBLANK(C522)),MIT_controle!$A$8,"")</f>
        <v>Maak een keuze uit het drop-down menu</v>
      </c>
      <c r="I522" s="129"/>
      <c r="J522" s="130"/>
      <c r="K522" s="130"/>
      <c r="L522" s="130"/>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130"/>
      <c r="AJ522" s="130"/>
      <c r="AK522" s="130"/>
      <c r="AL522" s="130"/>
      <c r="AM522" s="130"/>
      <c r="AN522" s="130"/>
      <c r="AO522" s="130"/>
      <c r="AP522" s="130"/>
      <c r="AQ522" s="130"/>
      <c r="AR522" s="130"/>
      <c r="AS522" s="130"/>
      <c r="AT522" s="130"/>
    </row>
    <row r="523" spans="1:46" s="73" customFormat="1" x14ac:dyDescent="0.25">
      <c r="A523" s="11" t="s">
        <v>1480</v>
      </c>
      <c r="B523" s="3" t="s">
        <v>278</v>
      </c>
      <c r="C523" s="200" t="s">
        <v>2</v>
      </c>
      <c r="D523" s="201"/>
      <c r="E523" s="201"/>
      <c r="F523" s="202"/>
      <c r="G523" s="25" t="str">
        <f>IF(OR(C523=MIT_controle!$B$8,ISBLANK(C523)),MIT_controle!$A$8,"")</f>
        <v>Maak een keuze uit het drop-down menu</v>
      </c>
      <c r="I523" s="129"/>
      <c r="J523" s="130"/>
      <c r="K523" s="130"/>
      <c r="L523" s="130"/>
      <c r="M523" s="130"/>
      <c r="N523" s="130"/>
      <c r="O523" s="130"/>
      <c r="P523" s="130"/>
      <c r="Q523" s="130"/>
      <c r="R523" s="130"/>
      <c r="S523" s="130"/>
      <c r="T523" s="130"/>
      <c r="U523" s="130"/>
      <c r="V523" s="130"/>
      <c r="W523" s="130"/>
      <c r="X523" s="130"/>
      <c r="Y523" s="130"/>
      <c r="Z523" s="130"/>
      <c r="AA523" s="130"/>
      <c r="AB523" s="130"/>
      <c r="AC523" s="130"/>
      <c r="AD523" s="130"/>
      <c r="AE523" s="130"/>
      <c r="AF523" s="130"/>
      <c r="AG523" s="130"/>
      <c r="AH523" s="130"/>
      <c r="AI523" s="130"/>
      <c r="AJ523" s="130"/>
      <c r="AK523" s="130"/>
      <c r="AL523" s="130"/>
      <c r="AM523" s="130"/>
      <c r="AN523" s="130"/>
      <c r="AO523" s="130"/>
      <c r="AP523" s="130"/>
      <c r="AQ523" s="130"/>
      <c r="AR523" s="130"/>
      <c r="AS523" s="130"/>
      <c r="AT523" s="130"/>
    </row>
    <row r="524" spans="1:46" s="73" customFormat="1" x14ac:dyDescent="0.25">
      <c r="A524" s="11" t="s">
        <v>1481</v>
      </c>
      <c r="B524" s="3" t="s">
        <v>1472</v>
      </c>
      <c r="C524" s="200" t="s">
        <v>2</v>
      </c>
      <c r="D524" s="201"/>
      <c r="E524" s="201"/>
      <c r="F524" s="202"/>
      <c r="G524" s="25" t="str">
        <f>IF(OR(C524=MIT_controle!$B$8,ISBLANK(C524)),MIT_controle!$A$8,"")</f>
        <v>Maak een keuze uit het drop-down menu</v>
      </c>
      <c r="I524" s="129"/>
      <c r="J524" s="130"/>
      <c r="K524" s="130"/>
      <c r="L524" s="130"/>
      <c r="M524" s="130"/>
      <c r="N524" s="130"/>
      <c r="O524" s="130"/>
      <c r="P524" s="130"/>
      <c r="Q524" s="130"/>
      <c r="R524" s="130"/>
      <c r="S524" s="130"/>
      <c r="T524" s="130"/>
      <c r="U524" s="130"/>
      <c r="V524" s="130"/>
      <c r="W524" s="130"/>
      <c r="X524" s="130"/>
      <c r="Y524" s="130"/>
      <c r="Z524" s="130"/>
      <c r="AA524" s="130"/>
      <c r="AB524" s="130"/>
      <c r="AC524" s="130"/>
      <c r="AD524" s="130"/>
      <c r="AE524" s="130"/>
      <c r="AF524" s="130"/>
      <c r="AG524" s="130"/>
      <c r="AH524" s="130"/>
      <c r="AI524" s="130"/>
      <c r="AJ524" s="130"/>
      <c r="AK524" s="130"/>
      <c r="AL524" s="130"/>
      <c r="AM524" s="130"/>
      <c r="AN524" s="130"/>
      <c r="AO524" s="130"/>
      <c r="AP524" s="130"/>
      <c r="AQ524" s="130"/>
      <c r="AR524" s="130"/>
      <c r="AS524" s="130"/>
      <c r="AT524" s="130"/>
    </row>
    <row r="525" spans="1:46" s="73" customFormat="1" x14ac:dyDescent="0.25">
      <c r="A525" s="11" t="s">
        <v>1482</v>
      </c>
      <c r="B525" s="3" t="s">
        <v>915</v>
      </c>
      <c r="C525" s="200" t="s">
        <v>2</v>
      </c>
      <c r="D525" s="201"/>
      <c r="E525" s="201"/>
      <c r="F525" s="202"/>
      <c r="G525" s="25" t="str">
        <f>IF(OR(C525=MIT_controle!$B$8,ISBLANK(C525)),MIT_controle!$A$8,"")</f>
        <v>Maak een keuze uit het drop-down menu</v>
      </c>
      <c r="I525" s="129"/>
      <c r="J525" s="130"/>
      <c r="K525" s="130"/>
      <c r="L525" s="130"/>
      <c r="M525" s="130"/>
      <c r="N525" s="130"/>
      <c r="O525" s="130"/>
      <c r="P525" s="130"/>
      <c r="Q525" s="130"/>
      <c r="R525" s="130"/>
      <c r="S525" s="130"/>
      <c r="T525" s="130"/>
      <c r="U525" s="130"/>
      <c r="V525" s="130"/>
      <c r="W525" s="130"/>
      <c r="X525" s="130"/>
      <c r="Y525" s="130"/>
      <c r="Z525" s="130"/>
      <c r="AA525" s="130"/>
      <c r="AB525" s="130"/>
      <c r="AC525" s="130"/>
      <c r="AD525" s="130"/>
      <c r="AE525" s="130"/>
      <c r="AF525" s="130"/>
      <c r="AG525" s="130"/>
      <c r="AH525" s="130"/>
      <c r="AI525" s="130"/>
      <c r="AJ525" s="130"/>
      <c r="AK525" s="130"/>
      <c r="AL525" s="130"/>
      <c r="AM525" s="130"/>
      <c r="AN525" s="130"/>
      <c r="AO525" s="130"/>
      <c r="AP525" s="130"/>
      <c r="AQ525" s="130"/>
      <c r="AR525" s="130"/>
      <c r="AS525" s="130"/>
      <c r="AT525" s="130"/>
    </row>
    <row r="526" spans="1:46" s="73" customFormat="1" x14ac:dyDescent="0.25">
      <c r="A526" s="11" t="s">
        <v>1483</v>
      </c>
      <c r="B526" s="3" t="s">
        <v>1475</v>
      </c>
      <c r="C526" s="200" t="s">
        <v>40</v>
      </c>
      <c r="D526" s="201"/>
      <c r="E526" s="201"/>
      <c r="F526" s="202"/>
      <c r="G526" s="25" t="str">
        <f>IF(OR(C526=MIT_controle!$B$16,ISBLANK(C526)),MIT_controle!$A$15,"")</f>
        <v xml:space="preserve">Geef een toelichting (verplicht) </v>
      </c>
      <c r="I526" s="129"/>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130"/>
      <c r="AJ526" s="130"/>
      <c r="AK526" s="130"/>
      <c r="AL526" s="130"/>
      <c r="AM526" s="130"/>
      <c r="AN526" s="130"/>
      <c r="AO526" s="130"/>
      <c r="AP526" s="130"/>
      <c r="AQ526" s="130"/>
      <c r="AR526" s="130"/>
      <c r="AS526" s="130"/>
      <c r="AT526" s="130"/>
    </row>
    <row r="527" spans="1:46" s="73" customFormat="1" x14ac:dyDescent="0.25">
      <c r="A527" s="74"/>
      <c r="C527" s="128"/>
      <c r="D527" s="128"/>
      <c r="E527" s="128"/>
      <c r="F527" s="128"/>
      <c r="I527" s="129"/>
      <c r="J527" s="130"/>
      <c r="K527" s="130"/>
      <c r="L527" s="130"/>
      <c r="M527" s="130"/>
      <c r="N527" s="130"/>
      <c r="O527" s="130"/>
      <c r="P527" s="130"/>
      <c r="Q527" s="130"/>
      <c r="R527" s="130"/>
      <c r="S527" s="130"/>
      <c r="T527" s="130"/>
      <c r="U527" s="130"/>
      <c r="V527" s="130"/>
      <c r="W527" s="130"/>
      <c r="X527" s="130"/>
      <c r="Y527" s="130"/>
      <c r="Z527" s="130"/>
      <c r="AA527" s="130"/>
      <c r="AB527" s="130"/>
      <c r="AC527" s="130"/>
      <c r="AD527" s="130"/>
      <c r="AE527" s="130"/>
      <c r="AF527" s="130"/>
      <c r="AG527" s="130"/>
      <c r="AH527" s="130"/>
      <c r="AI527" s="130"/>
      <c r="AJ527" s="130"/>
      <c r="AK527" s="130"/>
      <c r="AL527" s="130"/>
      <c r="AM527" s="130"/>
      <c r="AN527" s="130"/>
      <c r="AO527" s="130"/>
      <c r="AP527" s="130"/>
      <c r="AQ527" s="130"/>
      <c r="AR527" s="130"/>
      <c r="AS527" s="130"/>
      <c r="AT527" s="130"/>
    </row>
    <row r="528" spans="1:46" s="73" customFormat="1" x14ac:dyDescent="0.25">
      <c r="A528" s="11"/>
      <c r="B528" s="11"/>
      <c r="C528" s="216" t="s">
        <v>0</v>
      </c>
      <c r="D528" s="216"/>
      <c r="E528" s="216"/>
      <c r="F528" s="216"/>
      <c r="G528" s="136" t="s">
        <v>1</v>
      </c>
      <c r="H528" s="11"/>
      <c r="I528" s="129"/>
      <c r="J528" s="130"/>
      <c r="K528" s="130"/>
      <c r="L528" s="130"/>
      <c r="M528" s="130"/>
      <c r="N528" s="130"/>
      <c r="O528" s="130"/>
      <c r="P528" s="130"/>
      <c r="Q528" s="130"/>
      <c r="R528" s="130"/>
      <c r="S528" s="130"/>
      <c r="T528" s="130"/>
      <c r="U528" s="130"/>
      <c r="V528" s="130"/>
      <c r="W528" s="130"/>
      <c r="X528" s="130"/>
      <c r="Y528" s="130"/>
      <c r="Z528" s="130"/>
      <c r="AA528" s="130"/>
      <c r="AB528" s="130"/>
      <c r="AC528" s="130"/>
      <c r="AD528" s="130"/>
      <c r="AE528" s="130"/>
      <c r="AF528" s="130"/>
      <c r="AG528" s="130"/>
      <c r="AH528" s="130"/>
      <c r="AI528" s="130"/>
      <c r="AJ528" s="130"/>
      <c r="AK528" s="130"/>
      <c r="AL528" s="130"/>
      <c r="AM528" s="130"/>
      <c r="AN528" s="130"/>
      <c r="AO528" s="130"/>
      <c r="AP528" s="130"/>
      <c r="AQ528" s="130"/>
      <c r="AR528" s="130"/>
      <c r="AS528" s="130"/>
      <c r="AT528" s="130"/>
    </row>
    <row r="529" spans="1:46" s="73" customFormat="1" ht="30" x14ac:dyDescent="0.25">
      <c r="A529" s="11" t="s">
        <v>1484</v>
      </c>
      <c r="B529" s="3" t="s">
        <v>1485</v>
      </c>
      <c r="C529" s="200" t="s">
        <v>40</v>
      </c>
      <c r="D529" s="201"/>
      <c r="E529" s="201"/>
      <c r="F529" s="202"/>
      <c r="G529" s="25" t="str">
        <f>IF(OR(C529=MIT_controle!$B$16,ISBLANK(C529)),MIT_controle!$A$11,"")</f>
        <v>Vermeld (optioneel) een toelichting</v>
      </c>
      <c r="I529" s="129"/>
      <c r="J529" s="130"/>
      <c r="K529" s="130"/>
      <c r="L529" s="130"/>
      <c r="M529" s="130"/>
      <c r="N529" s="130"/>
      <c r="O529" s="130"/>
      <c r="P529" s="130"/>
      <c r="Q529" s="130"/>
      <c r="R529" s="130"/>
      <c r="S529" s="130"/>
      <c r="T529" s="130"/>
      <c r="U529" s="130"/>
      <c r="V529" s="130"/>
      <c r="W529" s="130"/>
      <c r="X529" s="130"/>
      <c r="Y529" s="130"/>
      <c r="Z529" s="130"/>
      <c r="AA529" s="130"/>
      <c r="AB529" s="130"/>
      <c r="AC529" s="130"/>
      <c r="AD529" s="130"/>
      <c r="AE529" s="130"/>
      <c r="AF529" s="130"/>
      <c r="AG529" s="130"/>
      <c r="AH529" s="130"/>
      <c r="AI529" s="130"/>
      <c r="AJ529" s="130"/>
      <c r="AK529" s="130"/>
      <c r="AL529" s="130"/>
      <c r="AM529" s="130"/>
      <c r="AN529" s="130"/>
      <c r="AO529" s="130"/>
      <c r="AP529" s="130"/>
      <c r="AQ529" s="130"/>
      <c r="AR529" s="130"/>
      <c r="AS529" s="130"/>
      <c r="AT529" s="130"/>
    </row>
    <row r="530" spans="1:46" s="73" customFormat="1" x14ac:dyDescent="0.25">
      <c r="A530" s="11"/>
      <c r="B530" s="11"/>
      <c r="C530" s="22"/>
      <c r="D530" s="22"/>
      <c r="E530" s="22"/>
      <c r="F530" s="22"/>
      <c r="G530" s="11"/>
      <c r="I530" s="129"/>
      <c r="J530" s="130"/>
      <c r="K530" s="130"/>
      <c r="L530" s="130"/>
      <c r="M530" s="130"/>
      <c r="N530" s="130"/>
      <c r="O530" s="130"/>
      <c r="P530" s="130"/>
      <c r="Q530" s="130"/>
      <c r="R530" s="130"/>
      <c r="S530" s="130"/>
      <c r="T530" s="130"/>
      <c r="U530" s="130"/>
      <c r="V530" s="130"/>
      <c r="W530" s="130"/>
      <c r="X530" s="130"/>
      <c r="Y530" s="130"/>
      <c r="Z530" s="130"/>
      <c r="AA530" s="130"/>
      <c r="AB530" s="130"/>
      <c r="AC530" s="130"/>
      <c r="AD530" s="130"/>
      <c r="AE530" s="130"/>
      <c r="AF530" s="130"/>
      <c r="AG530" s="130"/>
      <c r="AH530" s="130"/>
      <c r="AI530" s="130"/>
      <c r="AJ530" s="130"/>
      <c r="AK530" s="130"/>
      <c r="AL530" s="130"/>
      <c r="AM530" s="130"/>
      <c r="AN530" s="130"/>
      <c r="AO530" s="130"/>
      <c r="AP530" s="130"/>
      <c r="AQ530" s="130"/>
      <c r="AR530" s="130"/>
      <c r="AS530" s="130"/>
      <c r="AT530" s="130"/>
    </row>
    <row r="531" spans="1:46" s="73" customFormat="1" x14ac:dyDescent="0.25">
      <c r="A531" s="74"/>
      <c r="C531" s="128"/>
      <c r="D531" s="128"/>
      <c r="E531" s="128"/>
      <c r="F531" s="128"/>
      <c r="I531" s="129"/>
      <c r="J531" s="130"/>
      <c r="K531" s="130"/>
      <c r="L531" s="130"/>
      <c r="M531" s="130"/>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0"/>
      <c r="AL531" s="130"/>
      <c r="AM531" s="130"/>
      <c r="AN531" s="130"/>
      <c r="AO531" s="130"/>
      <c r="AP531" s="130"/>
      <c r="AQ531" s="130"/>
      <c r="AR531" s="130"/>
      <c r="AS531" s="130"/>
      <c r="AT531" s="130"/>
    </row>
    <row r="532" spans="1:46" s="73" customFormat="1" x14ac:dyDescent="0.25">
      <c r="A532" s="11"/>
      <c r="B532" s="78" t="s">
        <v>1486</v>
      </c>
      <c r="C532" s="22"/>
      <c r="D532" s="22"/>
      <c r="E532" s="22"/>
      <c r="F532" s="22"/>
      <c r="G532" s="11"/>
      <c r="H532" s="11"/>
      <c r="I532" s="129"/>
      <c r="J532" s="130"/>
      <c r="K532" s="130"/>
      <c r="L532" s="130"/>
      <c r="M532" s="130"/>
      <c r="N532" s="130"/>
      <c r="O532" s="130"/>
      <c r="P532" s="130"/>
      <c r="Q532" s="130"/>
      <c r="R532" s="130"/>
      <c r="S532" s="130"/>
      <c r="T532" s="130"/>
      <c r="U532" s="130"/>
      <c r="V532" s="130"/>
      <c r="W532" s="130"/>
      <c r="X532" s="130"/>
      <c r="Y532" s="130"/>
      <c r="Z532" s="130"/>
      <c r="AA532" s="130"/>
      <c r="AB532" s="130"/>
      <c r="AC532" s="130"/>
      <c r="AD532" s="130"/>
      <c r="AE532" s="130"/>
      <c r="AF532" s="130"/>
      <c r="AG532" s="130"/>
      <c r="AH532" s="130"/>
      <c r="AI532" s="130"/>
      <c r="AJ532" s="130"/>
      <c r="AK532" s="130"/>
      <c r="AL532" s="130"/>
      <c r="AM532" s="130"/>
      <c r="AN532" s="130"/>
      <c r="AO532" s="130"/>
      <c r="AP532" s="130"/>
      <c r="AQ532" s="130"/>
      <c r="AR532" s="130"/>
      <c r="AS532" s="130"/>
      <c r="AT532" s="130"/>
    </row>
    <row r="533" spans="1:46" s="73" customFormat="1" x14ac:dyDescent="0.25">
      <c r="A533" s="11"/>
      <c r="B533" s="78"/>
      <c r="C533" s="22"/>
      <c r="D533" s="22"/>
      <c r="E533" s="22"/>
      <c r="F533" s="22"/>
      <c r="G533" s="11"/>
      <c r="H533" s="11"/>
      <c r="I533" s="129"/>
      <c r="J533" s="130"/>
      <c r="K533" s="130"/>
      <c r="L533" s="130"/>
      <c r="M533" s="130"/>
      <c r="N533" s="130"/>
      <c r="O533" s="130"/>
      <c r="P533" s="130"/>
      <c r="Q533" s="130"/>
      <c r="R533" s="130"/>
      <c r="S533" s="130"/>
      <c r="T533" s="130"/>
      <c r="U533" s="130"/>
      <c r="V533" s="130"/>
      <c r="W533" s="130"/>
      <c r="X533" s="130"/>
      <c r="Y533" s="130"/>
      <c r="Z533" s="130"/>
      <c r="AA533" s="130"/>
      <c r="AB533" s="130"/>
      <c r="AC533" s="130"/>
      <c r="AD533" s="130"/>
      <c r="AE533" s="130"/>
      <c r="AF533" s="130"/>
      <c r="AG533" s="130"/>
      <c r="AH533" s="130"/>
      <c r="AI533" s="130"/>
      <c r="AJ533" s="130"/>
      <c r="AK533" s="130"/>
      <c r="AL533" s="130"/>
      <c r="AM533" s="130"/>
      <c r="AN533" s="130"/>
      <c r="AO533" s="130"/>
      <c r="AP533" s="130"/>
      <c r="AQ533" s="130"/>
      <c r="AR533" s="130"/>
      <c r="AS533" s="130"/>
      <c r="AT533" s="130"/>
    </row>
    <row r="534" spans="1:46" s="73" customFormat="1" x14ac:dyDescent="0.25">
      <c r="A534" s="11"/>
      <c r="C534" s="22"/>
      <c r="D534" s="22"/>
      <c r="E534" s="22"/>
      <c r="F534" s="22"/>
      <c r="G534" s="11"/>
      <c r="H534" s="11"/>
      <c r="I534" s="129"/>
      <c r="J534" s="130"/>
      <c r="K534" s="130"/>
      <c r="L534" s="130"/>
      <c r="M534" s="130"/>
      <c r="N534" s="130"/>
      <c r="O534" s="130"/>
      <c r="P534" s="130"/>
      <c r="Q534" s="130"/>
      <c r="R534" s="130"/>
      <c r="S534" s="130"/>
      <c r="T534" s="130"/>
      <c r="U534" s="130"/>
      <c r="V534" s="130"/>
      <c r="W534" s="130"/>
      <c r="X534" s="130"/>
      <c r="Y534" s="130"/>
      <c r="Z534" s="130"/>
      <c r="AA534" s="130"/>
      <c r="AB534" s="130"/>
      <c r="AC534" s="130"/>
      <c r="AD534" s="130"/>
      <c r="AE534" s="130"/>
      <c r="AF534" s="130"/>
      <c r="AG534" s="130"/>
      <c r="AH534" s="130"/>
      <c r="AI534" s="130"/>
      <c r="AJ534" s="130"/>
      <c r="AK534" s="130"/>
      <c r="AL534" s="130"/>
      <c r="AM534" s="130"/>
      <c r="AN534" s="130"/>
      <c r="AO534" s="130"/>
      <c r="AP534" s="130"/>
      <c r="AQ534" s="130"/>
      <c r="AR534" s="130"/>
      <c r="AS534" s="130"/>
      <c r="AT534" s="130"/>
    </row>
    <row r="535" spans="1:46" s="73" customFormat="1" x14ac:dyDescent="0.25">
      <c r="A535" s="11"/>
      <c r="B535" s="154" t="s">
        <v>1487</v>
      </c>
      <c r="C535" s="22"/>
      <c r="D535" s="22"/>
      <c r="E535" s="139" t="s">
        <v>1488</v>
      </c>
      <c r="F535" s="139" t="s">
        <v>1489</v>
      </c>
      <c r="G535" s="11"/>
      <c r="H535" s="11"/>
      <c r="I535" s="129"/>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row>
    <row r="536" spans="1:46" s="73" customFormat="1" ht="40" x14ac:dyDescent="0.25">
      <c r="A536" s="11" t="s">
        <v>1490</v>
      </c>
      <c r="B536" s="3" t="s">
        <v>1491</v>
      </c>
      <c r="C536" s="126"/>
      <c r="D536" s="126"/>
      <c r="E536" s="109" t="s">
        <v>1492</v>
      </c>
      <c r="F536" s="109" t="s">
        <v>1333</v>
      </c>
      <c r="G536" s="25"/>
      <c r="H536" s="11"/>
      <c r="I536" s="129"/>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row>
    <row r="537" spans="1:46" s="73" customFormat="1" x14ac:dyDescent="0.25">
      <c r="A537" s="11" t="s">
        <v>1493</v>
      </c>
      <c r="B537" s="3" t="s">
        <v>75</v>
      </c>
      <c r="C537" s="126"/>
      <c r="D537" s="126"/>
      <c r="E537" s="140"/>
      <c r="F537" s="140"/>
      <c r="G537" s="25" t="str">
        <f>IF(OR(ISBLANK(E537),ISBLANK(F537)),MIT_controle!$A$8,"")</f>
        <v>Maak een keuze uit het drop-down menu</v>
      </c>
      <c r="I537" s="129"/>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row>
    <row r="538" spans="1:46" s="73" customFormat="1" x14ac:dyDescent="0.25">
      <c r="A538" s="11" t="s">
        <v>1494</v>
      </c>
      <c r="B538" s="3" t="s">
        <v>279</v>
      </c>
      <c r="C538" s="126"/>
      <c r="D538" s="126"/>
      <c r="E538" s="140"/>
      <c r="F538" s="140"/>
      <c r="G538" s="25" t="str">
        <f>IF(OR(ISBLANK(E538),ISBLANK(F538)),MIT_controle!$A$8,"")</f>
        <v>Maak een keuze uit het drop-down menu</v>
      </c>
      <c r="I538" s="129"/>
      <c r="J538" s="130"/>
      <c r="K538" s="130"/>
      <c r="L538" s="130"/>
      <c r="M538" s="130"/>
      <c r="N538" s="130"/>
      <c r="O538" s="130"/>
      <c r="P538" s="130"/>
      <c r="Q538" s="130"/>
      <c r="R538" s="130"/>
      <c r="S538" s="130"/>
      <c r="T538" s="130"/>
      <c r="U538" s="130"/>
      <c r="V538" s="130"/>
      <c r="W538" s="130"/>
      <c r="X538" s="130"/>
      <c r="Y538" s="130"/>
      <c r="Z538" s="130"/>
      <c r="AA538" s="130"/>
      <c r="AB538" s="130"/>
      <c r="AC538" s="130"/>
      <c r="AD538" s="130"/>
      <c r="AE538" s="130"/>
      <c r="AF538" s="130"/>
      <c r="AG538" s="130"/>
      <c r="AH538" s="130"/>
      <c r="AI538" s="130"/>
      <c r="AJ538" s="130"/>
      <c r="AK538" s="130"/>
      <c r="AL538" s="130"/>
      <c r="AM538" s="130"/>
      <c r="AN538" s="130"/>
      <c r="AO538" s="130"/>
      <c r="AP538" s="130"/>
      <c r="AQ538" s="130"/>
      <c r="AR538" s="130"/>
      <c r="AS538" s="130"/>
      <c r="AT538" s="130"/>
    </row>
    <row r="539" spans="1:46" s="73" customFormat="1" x14ac:dyDescent="0.25">
      <c r="A539" s="11" t="s">
        <v>1495</v>
      </c>
      <c r="B539" s="3" t="s">
        <v>278</v>
      </c>
      <c r="C539" s="126"/>
      <c r="D539" s="126"/>
      <c r="E539" s="140"/>
      <c r="F539" s="140"/>
      <c r="G539" s="25" t="str">
        <f>IF(OR(ISBLANK(E539),ISBLANK(F539)),MIT_controle!$A$8,"")</f>
        <v>Maak een keuze uit het drop-down menu</v>
      </c>
      <c r="I539" s="129"/>
      <c r="J539" s="130"/>
      <c r="K539" s="130"/>
      <c r="L539" s="130"/>
      <c r="M539" s="130"/>
      <c r="N539" s="130"/>
      <c r="O539" s="130"/>
      <c r="P539" s="130"/>
      <c r="Q539" s="130"/>
      <c r="R539" s="130"/>
      <c r="S539" s="130"/>
      <c r="T539" s="130"/>
      <c r="U539" s="130"/>
      <c r="V539" s="130"/>
      <c r="W539" s="130"/>
      <c r="X539" s="130"/>
      <c r="Y539" s="130"/>
      <c r="Z539" s="130"/>
      <c r="AA539" s="130"/>
      <c r="AB539" s="130"/>
      <c r="AC539" s="130"/>
      <c r="AD539" s="130"/>
      <c r="AE539" s="130"/>
      <c r="AF539" s="130"/>
      <c r="AG539" s="130"/>
      <c r="AH539" s="130"/>
      <c r="AI539" s="130"/>
      <c r="AJ539" s="130"/>
      <c r="AK539" s="130"/>
      <c r="AL539" s="130"/>
      <c r="AM539" s="130"/>
      <c r="AN539" s="130"/>
      <c r="AO539" s="130"/>
      <c r="AP539" s="130"/>
      <c r="AQ539" s="130"/>
      <c r="AR539" s="130"/>
      <c r="AS539" s="130"/>
      <c r="AT539" s="130"/>
    </row>
    <row r="540" spans="1:46" s="73" customFormat="1" x14ac:dyDescent="0.25">
      <c r="A540" s="11" t="s">
        <v>1496</v>
      </c>
      <c r="B540" s="3" t="s">
        <v>1472</v>
      </c>
      <c r="C540" s="126"/>
      <c r="D540" s="126"/>
      <c r="E540" s="140"/>
      <c r="F540" s="140"/>
      <c r="G540" s="25" t="str">
        <f>IF(OR(ISBLANK(E540),ISBLANK(F540)),MIT_controle!$A$8,"")</f>
        <v>Maak een keuze uit het drop-down menu</v>
      </c>
      <c r="I540" s="129"/>
      <c r="J540" s="130"/>
      <c r="K540" s="130"/>
      <c r="L540" s="130"/>
      <c r="M540" s="130"/>
      <c r="N540" s="130"/>
      <c r="O540" s="130"/>
      <c r="P540" s="130"/>
      <c r="Q540" s="130"/>
      <c r="R540" s="130"/>
      <c r="S540" s="130"/>
      <c r="T540" s="130"/>
      <c r="U540" s="130"/>
      <c r="V540" s="130"/>
      <c r="W540" s="130"/>
      <c r="X540" s="130"/>
      <c r="Y540" s="130"/>
      <c r="Z540" s="130"/>
      <c r="AA540" s="130"/>
      <c r="AB540" s="130"/>
      <c r="AC540" s="130"/>
      <c r="AD540" s="130"/>
      <c r="AE540" s="130"/>
      <c r="AF540" s="130"/>
      <c r="AG540" s="130"/>
      <c r="AH540" s="130"/>
      <c r="AI540" s="130"/>
      <c r="AJ540" s="130"/>
      <c r="AK540" s="130"/>
      <c r="AL540" s="130"/>
      <c r="AM540" s="130"/>
      <c r="AN540" s="130"/>
      <c r="AO540" s="130"/>
      <c r="AP540" s="130"/>
      <c r="AQ540" s="130"/>
      <c r="AR540" s="130"/>
      <c r="AS540" s="130"/>
      <c r="AT540" s="130"/>
    </row>
    <row r="541" spans="1:46" s="73" customFormat="1" x14ac:dyDescent="0.25">
      <c r="A541" s="11" t="s">
        <v>1497</v>
      </c>
      <c r="B541" s="3" t="s">
        <v>915</v>
      </c>
      <c r="C541" s="126"/>
      <c r="D541" s="126"/>
      <c r="E541" s="140"/>
      <c r="F541" s="140"/>
      <c r="G541" s="25" t="str">
        <f>IF(OR(ISBLANK(E541),ISBLANK(F541)),MIT_controle!$A$8,"")</f>
        <v>Maak een keuze uit het drop-down menu</v>
      </c>
      <c r="I541" s="129"/>
      <c r="J541" s="130"/>
      <c r="K541" s="130"/>
      <c r="L541" s="130"/>
      <c r="M541" s="130"/>
      <c r="N541" s="130"/>
      <c r="O541" s="130"/>
      <c r="P541" s="130"/>
      <c r="Q541" s="130"/>
      <c r="R541" s="130"/>
      <c r="S541" s="130"/>
      <c r="T541" s="130"/>
      <c r="U541" s="130"/>
      <c r="V541" s="130"/>
      <c r="W541" s="130"/>
      <c r="X541" s="130"/>
      <c r="Y541" s="130"/>
      <c r="Z541" s="130"/>
      <c r="AA541" s="130"/>
      <c r="AB541" s="130"/>
      <c r="AC541" s="130"/>
      <c r="AD541" s="130"/>
      <c r="AE541" s="130"/>
      <c r="AF541" s="130"/>
      <c r="AG541" s="130"/>
      <c r="AH541" s="130"/>
      <c r="AI541" s="130"/>
      <c r="AJ541" s="130"/>
      <c r="AK541" s="130"/>
      <c r="AL541" s="130"/>
      <c r="AM541" s="130"/>
      <c r="AN541" s="130"/>
      <c r="AO541" s="130"/>
      <c r="AP541" s="130"/>
      <c r="AQ541" s="130"/>
      <c r="AR541" s="130"/>
      <c r="AS541" s="130"/>
      <c r="AT541" s="130"/>
    </row>
    <row r="542" spans="1:46" s="73" customFormat="1" x14ac:dyDescent="0.25">
      <c r="A542" s="74"/>
      <c r="C542" s="128"/>
      <c r="D542" s="128"/>
      <c r="E542" s="128"/>
      <c r="F542" s="128"/>
      <c r="I542" s="129"/>
      <c r="J542" s="130"/>
      <c r="K542" s="130"/>
      <c r="L542" s="130"/>
      <c r="M542" s="130"/>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0"/>
      <c r="AL542" s="130"/>
      <c r="AM542" s="130"/>
      <c r="AN542" s="130"/>
      <c r="AO542" s="130"/>
      <c r="AP542" s="130"/>
      <c r="AQ542" s="130"/>
      <c r="AR542" s="130"/>
      <c r="AS542" s="130"/>
      <c r="AT542" s="130"/>
    </row>
    <row r="543" spans="1:46" s="73" customFormat="1" x14ac:dyDescent="0.25">
      <c r="A543" s="11"/>
      <c r="B543" s="154" t="s">
        <v>1319</v>
      </c>
      <c r="C543" s="216" t="s">
        <v>0</v>
      </c>
      <c r="D543" s="216"/>
      <c r="E543" s="216"/>
      <c r="F543" s="216"/>
      <c r="G543" s="136" t="s">
        <v>1</v>
      </c>
      <c r="H543" s="138"/>
    </row>
    <row r="544" spans="1:46" s="73" customFormat="1" ht="30" x14ac:dyDescent="0.25">
      <c r="A544" s="11" t="s">
        <v>1498</v>
      </c>
      <c r="B544" s="164" t="s">
        <v>1499</v>
      </c>
      <c r="C544" s="194" t="s">
        <v>2</v>
      </c>
      <c r="D544" s="195"/>
      <c r="E544" s="195"/>
      <c r="F544" s="196"/>
      <c r="G544" s="46" t="str">
        <f>IF(OR(C544=MIT_controle!$B$8,ISBLANK(C544)),MIT_controle!$A$8,"")</f>
        <v>Maak een keuze uit het drop-down menu</v>
      </c>
      <c r="H544" s="138"/>
    </row>
    <row r="545" spans="1:46" s="73" customFormat="1" ht="40" x14ac:dyDescent="0.25">
      <c r="A545" s="11" t="s">
        <v>1500</v>
      </c>
      <c r="B545" s="164" t="s">
        <v>1501</v>
      </c>
      <c r="C545" s="194" t="s">
        <v>40</v>
      </c>
      <c r="D545" s="195"/>
      <c r="E545" s="195"/>
      <c r="F545" s="196"/>
      <c r="G545" s="46" t="str">
        <f>IF(OR(C545=MIT_controle!$B$16,ISBLANK(C545)),MIT_controle!$A$15,"")</f>
        <v xml:space="preserve">Geef een toelichting (verplicht) </v>
      </c>
      <c r="H545" s="138"/>
    </row>
    <row r="546" spans="1:46" s="73" customFormat="1" ht="39" customHeight="1" x14ac:dyDescent="0.25">
      <c r="A546" s="11" t="s">
        <v>1502</v>
      </c>
      <c r="B546" s="164" t="s">
        <v>1503</v>
      </c>
      <c r="C546" s="194" t="s">
        <v>2</v>
      </c>
      <c r="D546" s="195"/>
      <c r="E546" s="195"/>
      <c r="F546" s="196"/>
      <c r="G546" s="46" t="str">
        <f>IF(OR(C546=MIT_controle!$B$8,ISBLANK(C546)),MIT_controle!$A$8,"")</f>
        <v>Maak een keuze uit het drop-down menu</v>
      </c>
      <c r="H546" s="138"/>
    </row>
    <row r="547" spans="1:46" s="73" customFormat="1" ht="31" customHeight="1" x14ac:dyDescent="0.25">
      <c r="A547" s="11" t="s">
        <v>1504</v>
      </c>
      <c r="B547" s="164" t="s">
        <v>1505</v>
      </c>
      <c r="C547" s="194" t="s">
        <v>2</v>
      </c>
      <c r="D547" s="195"/>
      <c r="E547" s="195"/>
      <c r="F547" s="196"/>
      <c r="G547" s="46" t="str">
        <f>IF(OR(C547=MIT_controle!$B$8,ISBLANK(C547)),MIT_controle!$A$8,"")</f>
        <v>Maak een keuze uit het drop-down menu</v>
      </c>
      <c r="H547" s="138"/>
    </row>
    <row r="548" spans="1:46" s="73" customFormat="1" ht="30.65" customHeight="1" x14ac:dyDescent="0.25">
      <c r="A548" s="11" t="s">
        <v>1506</v>
      </c>
      <c r="B548" s="164" t="s">
        <v>1507</v>
      </c>
      <c r="C548" s="194" t="s">
        <v>40</v>
      </c>
      <c r="D548" s="195"/>
      <c r="E548" s="195"/>
      <c r="F548" s="196"/>
      <c r="G548" s="46" t="str">
        <f>IF(OR(C548=MIT_controle!$B$16,ISBLANK(C548)),MIT_controle!$A$15,"")</f>
        <v xml:space="preserve">Geef een toelichting (verplicht) </v>
      </c>
      <c r="H548" s="138"/>
    </row>
    <row r="549" spans="1:46" s="74" customFormat="1" x14ac:dyDescent="0.25">
      <c r="A549" s="11"/>
      <c r="C549" s="22"/>
      <c r="D549" s="22"/>
      <c r="E549" s="22"/>
      <c r="F549" s="22"/>
      <c r="G549" s="11"/>
      <c r="H549" s="165"/>
    </row>
    <row r="550" spans="1:46" s="73" customFormat="1" x14ac:dyDescent="0.25">
      <c r="A550" s="74"/>
      <c r="C550" s="128"/>
      <c r="D550" s="128"/>
      <c r="E550" s="139" t="s">
        <v>1508</v>
      </c>
      <c r="F550" s="139" t="s">
        <v>1509</v>
      </c>
      <c r="G550" s="11"/>
      <c r="I550" s="129"/>
      <c r="J550" s="130"/>
      <c r="K550" s="130"/>
      <c r="L550" s="130"/>
      <c r="M550" s="130"/>
      <c r="N550" s="130"/>
      <c r="O550" s="130"/>
      <c r="P550" s="130"/>
      <c r="Q550" s="130"/>
      <c r="R550" s="130"/>
      <c r="S550" s="130"/>
      <c r="T550" s="130"/>
      <c r="U550" s="130"/>
      <c r="V550" s="130"/>
      <c r="W550" s="130"/>
      <c r="X550" s="130"/>
      <c r="Y550" s="130"/>
      <c r="Z550" s="130"/>
      <c r="AA550" s="130"/>
      <c r="AB550" s="130"/>
      <c r="AC550" s="130"/>
      <c r="AD550" s="130"/>
      <c r="AE550" s="130"/>
      <c r="AF550" s="130"/>
      <c r="AG550" s="130"/>
      <c r="AH550" s="130"/>
      <c r="AI550" s="130"/>
      <c r="AJ550" s="130"/>
      <c r="AK550" s="130"/>
      <c r="AL550" s="130"/>
      <c r="AM550" s="130"/>
      <c r="AN550" s="130"/>
      <c r="AO550" s="130"/>
      <c r="AP550" s="130"/>
      <c r="AQ550" s="130"/>
      <c r="AR550" s="130"/>
      <c r="AS550" s="130"/>
      <c r="AT550" s="130"/>
    </row>
    <row r="551" spans="1:46" s="73" customFormat="1" ht="23" x14ac:dyDescent="0.25">
      <c r="A551" s="11"/>
      <c r="B551" s="166" t="s">
        <v>1510</v>
      </c>
      <c r="C551" s="128"/>
      <c r="D551" s="128"/>
      <c r="E551" s="109" t="s">
        <v>1492</v>
      </c>
      <c r="F551" s="109" t="s">
        <v>1511</v>
      </c>
      <c r="G551" s="136" t="s">
        <v>1</v>
      </c>
      <c r="I551" s="129"/>
      <c r="J551" s="130"/>
      <c r="K551" s="130"/>
      <c r="L551" s="130"/>
      <c r="M551" s="130"/>
      <c r="N551" s="130"/>
      <c r="O551" s="130"/>
      <c r="P551" s="130"/>
      <c r="Q551" s="130"/>
      <c r="R551" s="130"/>
      <c r="S551" s="130"/>
      <c r="T551" s="130"/>
      <c r="U551" s="130"/>
      <c r="V551" s="130"/>
      <c r="W551" s="130"/>
      <c r="X551" s="130"/>
      <c r="Y551" s="130"/>
      <c r="Z551" s="130"/>
      <c r="AA551" s="130"/>
      <c r="AB551" s="130"/>
      <c r="AC551" s="130"/>
      <c r="AD551" s="130"/>
      <c r="AE551" s="130"/>
      <c r="AF551" s="130"/>
      <c r="AG551" s="130"/>
      <c r="AH551" s="130"/>
      <c r="AI551" s="130"/>
      <c r="AJ551" s="130"/>
      <c r="AK551" s="130"/>
      <c r="AL551" s="130"/>
      <c r="AM551" s="130"/>
      <c r="AN551" s="130"/>
      <c r="AO551" s="130"/>
      <c r="AP551" s="130"/>
      <c r="AQ551" s="130"/>
      <c r="AR551" s="130"/>
      <c r="AS551" s="130"/>
      <c r="AT551" s="130"/>
    </row>
    <row r="552" spans="1:46" s="73" customFormat="1" ht="20" x14ac:dyDescent="0.25">
      <c r="A552" s="11" t="s">
        <v>1512</v>
      </c>
      <c r="B552" s="164" t="s">
        <v>1513</v>
      </c>
      <c r="C552" s="126"/>
      <c r="D552" s="126"/>
      <c r="E552" s="140" t="s">
        <v>2</v>
      </c>
      <c r="F552" s="140" t="s">
        <v>2</v>
      </c>
      <c r="G552" s="25" t="str">
        <f>IF(OR(E552=MIT_controle!$B$8,F552=MIT_controle!$B$8,ISBLANK(F552),ISBLANK(E552)),MIT_controle!$A$8,"")</f>
        <v>Maak een keuze uit het drop-down menu</v>
      </c>
      <c r="H552" s="138"/>
    </row>
    <row r="553" spans="1:46" s="73" customFormat="1" ht="39" customHeight="1" x14ac:dyDescent="0.25">
      <c r="A553" s="11" t="s">
        <v>1514</v>
      </c>
      <c r="B553" s="164" t="s">
        <v>1515</v>
      </c>
      <c r="C553" s="126"/>
      <c r="D553" s="126"/>
      <c r="E553" s="140" t="s">
        <v>2</v>
      </c>
      <c r="F553" s="140" t="s">
        <v>2</v>
      </c>
      <c r="G553" s="25" t="str">
        <f>IF(OR(E553=MIT_controle!$B$8,F553=MIT_controle!$B$8,ISBLANK(F553),ISBLANK(E553)),MIT_controle!$A$8,"")</f>
        <v>Maak een keuze uit het drop-down menu</v>
      </c>
      <c r="H553" s="138"/>
    </row>
    <row r="554" spans="1:46" s="73" customFormat="1" ht="39" customHeight="1" x14ac:dyDescent="0.25">
      <c r="A554" s="11" t="s">
        <v>1516</v>
      </c>
      <c r="B554" s="164" t="s">
        <v>1517</v>
      </c>
      <c r="C554" s="126"/>
      <c r="D554" s="126"/>
      <c r="E554" s="140" t="s">
        <v>2</v>
      </c>
      <c r="F554" s="140" t="s">
        <v>2</v>
      </c>
      <c r="G554" s="25" t="str">
        <f>IF(OR(E554=MIT_controle!$B$8,F554=MIT_controle!$B$8,ISBLANK(F554),ISBLANK(E554)),MIT_controle!$A$8,"")</f>
        <v>Maak een keuze uit het drop-down menu</v>
      </c>
      <c r="H554" s="138"/>
    </row>
    <row r="555" spans="1:46" s="73" customFormat="1" ht="39" customHeight="1" x14ac:dyDescent="0.25">
      <c r="A555" s="11" t="s">
        <v>1518</v>
      </c>
      <c r="B555" s="164" t="s">
        <v>1519</v>
      </c>
      <c r="C555" s="126"/>
      <c r="D555" s="126"/>
      <c r="E555" s="140" t="s">
        <v>2</v>
      </c>
      <c r="F555" s="140" t="s">
        <v>2</v>
      </c>
      <c r="G555" s="25" t="str">
        <f>IF(OR(E555=MIT_controle!$B$8,F555=MIT_controle!$B$8,ISBLANK(F555),ISBLANK(E555)),MIT_controle!$A$8,"")</f>
        <v>Maak een keuze uit het drop-down menu</v>
      </c>
      <c r="H555" s="138"/>
    </row>
    <row r="556" spans="1:46" s="73" customFormat="1" x14ac:dyDescent="0.25">
      <c r="A556" s="74"/>
      <c r="B556" s="11"/>
      <c r="C556" s="22"/>
      <c r="D556" s="22"/>
      <c r="E556" s="22"/>
      <c r="F556" s="22"/>
      <c r="G556" s="11"/>
      <c r="H556" s="138"/>
    </row>
    <row r="557" spans="1:46" s="73" customFormat="1" x14ac:dyDescent="0.25">
      <c r="A557" s="74"/>
      <c r="B557" s="11"/>
      <c r="C557" s="216" t="s">
        <v>0</v>
      </c>
      <c r="D557" s="216"/>
      <c r="E557" s="216"/>
      <c r="F557" s="216"/>
      <c r="G557" s="136" t="s">
        <v>1</v>
      </c>
      <c r="H557" s="138"/>
    </row>
    <row r="558" spans="1:46" s="73" customFormat="1" ht="30.65" customHeight="1" x14ac:dyDescent="0.25">
      <c r="A558" s="11" t="s">
        <v>1520</v>
      </c>
      <c r="B558" s="164" t="s">
        <v>1521</v>
      </c>
      <c r="C558" s="194" t="s">
        <v>40</v>
      </c>
      <c r="D558" s="195"/>
      <c r="E558" s="195"/>
      <c r="F558" s="196"/>
      <c r="G558" s="46" t="str">
        <f>IF(OR(C558=MIT_controle!$B$16,ISBLANK(C558)),MIT_controle!$A$15,"")</f>
        <v xml:space="preserve">Geef een toelichting (verplicht) </v>
      </c>
      <c r="H558" s="138"/>
    </row>
    <row r="559" spans="1:46" s="73" customFormat="1" ht="30.65" customHeight="1" x14ac:dyDescent="0.25">
      <c r="A559" s="11" t="s">
        <v>1522</v>
      </c>
      <c r="B559" s="164" t="s">
        <v>1523</v>
      </c>
      <c r="C559" s="194" t="s">
        <v>40</v>
      </c>
      <c r="D559" s="195"/>
      <c r="E559" s="195"/>
      <c r="F559" s="196"/>
      <c r="G559" s="46" t="str">
        <f>IF(OR(C559=MIT_controle!$B$16,ISBLANK(C559)),MIT_controle!$A$15,"")</f>
        <v xml:space="preserve">Geef een toelichting (verplicht) </v>
      </c>
      <c r="H559" s="138"/>
    </row>
    <row r="560" spans="1:46" s="74" customFormat="1" x14ac:dyDescent="0.25">
      <c r="C560" s="134"/>
      <c r="D560" s="134"/>
      <c r="E560" s="134"/>
      <c r="F560" s="134"/>
      <c r="I560" s="149"/>
      <c r="J560" s="150"/>
      <c r="K560" s="150"/>
      <c r="L560" s="150"/>
      <c r="M560" s="150"/>
      <c r="N560" s="150"/>
      <c r="O560" s="150"/>
      <c r="P560" s="150"/>
      <c r="Q560" s="150"/>
      <c r="R560" s="150"/>
      <c r="S560" s="150"/>
      <c r="T560" s="150"/>
      <c r="U560" s="150"/>
      <c r="V560" s="150"/>
      <c r="W560" s="150"/>
      <c r="X560" s="150"/>
      <c r="Y560" s="150"/>
      <c r="Z560" s="150"/>
      <c r="AA560" s="150"/>
      <c r="AB560" s="150"/>
      <c r="AC560" s="150"/>
      <c r="AD560" s="150"/>
      <c r="AE560" s="150"/>
      <c r="AF560" s="150"/>
      <c r="AG560" s="150"/>
      <c r="AH560" s="150"/>
      <c r="AI560" s="150"/>
      <c r="AJ560" s="150"/>
      <c r="AK560" s="150"/>
      <c r="AL560" s="150"/>
      <c r="AM560" s="150"/>
      <c r="AN560" s="150"/>
      <c r="AO560" s="150"/>
      <c r="AP560" s="150"/>
      <c r="AQ560" s="150"/>
      <c r="AR560" s="150"/>
      <c r="AS560" s="150"/>
      <c r="AT560" s="150"/>
    </row>
    <row r="561" spans="1:46" s="73" customFormat="1" x14ac:dyDescent="0.25">
      <c r="A561" s="74"/>
      <c r="B561" s="166" t="s">
        <v>1524</v>
      </c>
      <c r="C561" s="128"/>
      <c r="D561" s="128"/>
      <c r="E561" s="128"/>
      <c r="F561" s="128"/>
      <c r="I561" s="129"/>
      <c r="J561" s="130"/>
      <c r="K561" s="130"/>
      <c r="L561" s="130"/>
      <c r="M561" s="130"/>
      <c r="N561" s="130"/>
      <c r="O561" s="130"/>
      <c r="P561" s="130"/>
      <c r="Q561" s="130"/>
      <c r="R561" s="130"/>
      <c r="S561" s="130"/>
      <c r="T561" s="130"/>
      <c r="U561" s="130"/>
      <c r="V561" s="130"/>
      <c r="W561" s="130"/>
      <c r="X561" s="130"/>
      <c r="Y561" s="130"/>
      <c r="Z561" s="130"/>
      <c r="AA561" s="130"/>
      <c r="AB561" s="130"/>
      <c r="AC561" s="130"/>
      <c r="AD561" s="130"/>
      <c r="AE561" s="130"/>
      <c r="AF561" s="130"/>
      <c r="AG561" s="130"/>
      <c r="AH561" s="130"/>
      <c r="AI561" s="130"/>
      <c r="AJ561" s="130"/>
      <c r="AK561" s="130"/>
      <c r="AL561" s="130"/>
      <c r="AM561" s="130"/>
      <c r="AN561" s="130"/>
      <c r="AO561" s="130"/>
      <c r="AP561" s="130"/>
      <c r="AQ561" s="130"/>
      <c r="AR561" s="130"/>
      <c r="AS561" s="130"/>
      <c r="AT561" s="130"/>
    </row>
    <row r="562" spans="1:46" s="73" customFormat="1" ht="40" x14ac:dyDescent="0.25">
      <c r="A562" s="11" t="s">
        <v>1525</v>
      </c>
      <c r="B562" s="164" t="s">
        <v>1526</v>
      </c>
      <c r="C562" s="194" t="s">
        <v>2</v>
      </c>
      <c r="D562" s="195"/>
      <c r="E562" s="195"/>
      <c r="F562" s="196"/>
      <c r="G562" s="46" t="str">
        <f>IF(OR(C562=MIT_controle!$B$8,ISBLANK(C562)),MIT_controle!$A$8,"")</f>
        <v>Maak een keuze uit het drop-down menu</v>
      </c>
      <c r="H562" s="138"/>
    </row>
    <row r="563" spans="1:46" s="73" customFormat="1" ht="20" x14ac:dyDescent="0.25">
      <c r="A563" s="11" t="s">
        <v>1527</v>
      </c>
      <c r="B563" s="3" t="s">
        <v>1528</v>
      </c>
      <c r="C563" s="200"/>
      <c r="D563" s="201"/>
      <c r="E563" s="201"/>
      <c r="F563" s="202"/>
      <c r="G563" s="25" t="str">
        <f>IF(ISNUMBER(C563),"",MIT_controle!$A$9)</f>
        <v>Voer een aantal (of 0) in</v>
      </c>
      <c r="H563" s="11"/>
      <c r="I563" s="129"/>
      <c r="J563" s="130"/>
      <c r="K563" s="130"/>
      <c r="L563" s="130"/>
      <c r="M563" s="130"/>
      <c r="N563" s="130"/>
      <c r="O563" s="130"/>
      <c r="P563" s="130"/>
      <c r="Q563" s="130"/>
      <c r="R563" s="130"/>
      <c r="S563" s="130"/>
      <c r="T563" s="130"/>
      <c r="U563" s="130"/>
      <c r="V563" s="130"/>
      <c r="W563" s="130"/>
      <c r="X563" s="130"/>
      <c r="Y563" s="130"/>
      <c r="Z563" s="130"/>
      <c r="AA563" s="130"/>
      <c r="AB563" s="130"/>
      <c r="AC563" s="130"/>
      <c r="AD563" s="130"/>
      <c r="AE563" s="130"/>
      <c r="AF563" s="130"/>
      <c r="AG563" s="130"/>
      <c r="AH563" s="130"/>
      <c r="AI563" s="130"/>
      <c r="AJ563" s="130"/>
      <c r="AK563" s="130"/>
      <c r="AL563" s="130"/>
      <c r="AM563" s="130"/>
      <c r="AN563" s="130"/>
      <c r="AO563" s="130"/>
      <c r="AP563" s="130"/>
      <c r="AQ563" s="130"/>
      <c r="AR563" s="130"/>
      <c r="AS563" s="130"/>
      <c r="AT563" s="130"/>
    </row>
    <row r="564" spans="1:46" s="73" customFormat="1" ht="40" x14ac:dyDescent="0.25">
      <c r="A564" s="11" t="s">
        <v>1529</v>
      </c>
      <c r="B564" s="164" t="s">
        <v>1530</v>
      </c>
      <c r="C564" s="194" t="s">
        <v>2</v>
      </c>
      <c r="D564" s="195"/>
      <c r="E564" s="195"/>
      <c r="F564" s="196"/>
      <c r="G564" s="46" t="str">
        <f>IF(OR(C564=MIT_controle!$B$8,ISBLANK(C564)),MIT_controle!$A$8,"")</f>
        <v>Maak een keuze uit het drop-down menu</v>
      </c>
      <c r="H564" s="138"/>
    </row>
    <row r="565" spans="1:46" s="73" customFormat="1" ht="39" customHeight="1" x14ac:dyDescent="0.25">
      <c r="A565" s="11" t="s">
        <v>1531</v>
      </c>
      <c r="B565" s="164" t="s">
        <v>1532</v>
      </c>
      <c r="C565" s="194" t="s">
        <v>40</v>
      </c>
      <c r="D565" s="195"/>
      <c r="E565" s="195"/>
      <c r="F565" s="196"/>
      <c r="G565" s="46" t="str">
        <f>IF(OR(C565=MIT_controle!$B$16,ISBLANK(C565)),MIT_controle!$A$15,"")</f>
        <v xml:space="preserve">Geef een toelichting (verplicht) </v>
      </c>
      <c r="H565" s="138"/>
    </row>
    <row r="566" spans="1:46" s="73" customFormat="1" ht="39" customHeight="1" x14ac:dyDescent="0.25">
      <c r="A566" s="11" t="s">
        <v>1533</v>
      </c>
      <c r="B566" s="164" t="s">
        <v>1534</v>
      </c>
      <c r="C566" s="194" t="s">
        <v>2</v>
      </c>
      <c r="D566" s="195"/>
      <c r="E566" s="195"/>
      <c r="F566" s="196"/>
      <c r="G566" s="46" t="str">
        <f>IF(OR(C566=MIT_controle!$B$8,ISBLANK(C566)),MIT_controle!$A$8,"")</f>
        <v>Maak een keuze uit het drop-down menu</v>
      </c>
      <c r="H566" s="138"/>
    </row>
    <row r="567" spans="1:46" s="73" customFormat="1" ht="24" customHeight="1" x14ac:dyDescent="0.25">
      <c r="A567" s="11" t="s">
        <v>1535</v>
      </c>
      <c r="B567" s="164" t="s">
        <v>1536</v>
      </c>
      <c r="C567" s="194" t="s">
        <v>40</v>
      </c>
      <c r="D567" s="195"/>
      <c r="E567" s="195"/>
      <c r="F567" s="196"/>
      <c r="G567" s="46" t="str">
        <f>IF(OR(C567=MIT_controle!$B$16,ISBLANK(C567)),MIT_controle!$A$15,"")</f>
        <v xml:space="preserve">Geef een toelichting (verplicht) </v>
      </c>
      <c r="H567" s="138"/>
    </row>
    <row r="568" spans="1:46" s="73" customFormat="1" x14ac:dyDescent="0.25">
      <c r="A568" s="74"/>
      <c r="B568" s="154"/>
      <c r="C568" s="128"/>
      <c r="D568" s="128"/>
      <c r="E568" s="128"/>
      <c r="F568" s="128"/>
      <c r="I568" s="129"/>
      <c r="J568" s="130"/>
      <c r="K568" s="130"/>
      <c r="L568" s="130"/>
      <c r="M568" s="130"/>
      <c r="N568" s="130"/>
      <c r="O568" s="130"/>
      <c r="P568" s="130"/>
      <c r="Q568" s="130"/>
      <c r="R568" s="130"/>
      <c r="S568" s="130"/>
      <c r="T568" s="130"/>
      <c r="U568" s="130"/>
      <c r="V568" s="130"/>
      <c r="W568" s="130"/>
      <c r="X568" s="130"/>
      <c r="Y568" s="130"/>
      <c r="Z568" s="130"/>
      <c r="AA568" s="130"/>
      <c r="AB568" s="130"/>
      <c r="AC568" s="130"/>
      <c r="AD568" s="130"/>
      <c r="AE568" s="130"/>
      <c r="AF568" s="130"/>
      <c r="AG568" s="130"/>
      <c r="AH568" s="130"/>
      <c r="AI568" s="130"/>
      <c r="AJ568" s="130"/>
      <c r="AK568" s="130"/>
      <c r="AL568" s="130"/>
      <c r="AM568" s="130"/>
      <c r="AN568" s="130"/>
      <c r="AO568" s="130"/>
      <c r="AP568" s="130"/>
      <c r="AQ568" s="130"/>
      <c r="AR568" s="130"/>
      <c r="AS568" s="130"/>
      <c r="AT568" s="130"/>
    </row>
    <row r="569" spans="1:46" s="73" customFormat="1" x14ac:dyDescent="0.25">
      <c r="A569" s="11"/>
      <c r="B569" s="11"/>
      <c r="C569" s="216" t="s">
        <v>0</v>
      </c>
      <c r="D569" s="216"/>
      <c r="E569" s="216"/>
      <c r="F569" s="216"/>
      <c r="G569" s="136" t="s">
        <v>1</v>
      </c>
      <c r="H569" s="11"/>
      <c r="I569" s="129"/>
      <c r="J569" s="130"/>
      <c r="K569" s="130"/>
      <c r="L569" s="130"/>
      <c r="M569" s="130"/>
      <c r="N569" s="130"/>
      <c r="O569" s="130"/>
      <c r="P569" s="130"/>
      <c r="Q569" s="130"/>
      <c r="R569" s="130"/>
      <c r="S569" s="130"/>
      <c r="T569" s="130"/>
      <c r="U569" s="130"/>
      <c r="V569" s="130"/>
      <c r="W569" s="130"/>
      <c r="X569" s="130"/>
      <c r="Y569" s="130"/>
      <c r="Z569" s="130"/>
      <c r="AA569" s="130"/>
      <c r="AB569" s="130"/>
      <c r="AC569" s="130"/>
      <c r="AD569" s="130"/>
      <c r="AE569" s="130"/>
      <c r="AF569" s="130"/>
      <c r="AG569" s="130"/>
      <c r="AH569" s="130"/>
      <c r="AI569" s="130"/>
      <c r="AJ569" s="130"/>
      <c r="AK569" s="130"/>
      <c r="AL569" s="130"/>
      <c r="AM569" s="130"/>
      <c r="AN569" s="130"/>
      <c r="AO569" s="130"/>
      <c r="AP569" s="130"/>
      <c r="AQ569" s="130"/>
      <c r="AR569" s="130"/>
      <c r="AS569" s="130"/>
      <c r="AT569" s="130"/>
    </row>
    <row r="570" spans="1:46" s="73" customFormat="1" ht="30" x14ac:dyDescent="0.25">
      <c r="A570" s="11" t="s">
        <v>1537</v>
      </c>
      <c r="B570" s="3" t="s">
        <v>1538</v>
      </c>
      <c r="C570" s="200" t="s">
        <v>40</v>
      </c>
      <c r="D570" s="201"/>
      <c r="E570" s="201"/>
      <c r="F570" s="202"/>
      <c r="G570" s="25" t="str">
        <f>IF(OR(C570=MIT_controle!$B$16,ISBLANK(C570)),MIT_controle!$A$11,"")</f>
        <v>Vermeld (optioneel) een toelichting</v>
      </c>
      <c r="I570" s="129"/>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30"/>
      <c r="AL570" s="130"/>
      <c r="AM570" s="130"/>
      <c r="AN570" s="130"/>
      <c r="AO570" s="130"/>
      <c r="AP570" s="130"/>
      <c r="AQ570" s="130"/>
      <c r="AR570" s="130"/>
      <c r="AS570" s="130"/>
      <c r="AT570" s="130"/>
    </row>
    <row r="571" spans="1:46" s="73" customFormat="1" x14ac:dyDescent="0.25">
      <c r="A571" s="74"/>
      <c r="C571" s="128"/>
      <c r="D571" s="128"/>
      <c r="E571" s="128"/>
      <c r="F571" s="128"/>
      <c r="I571" s="129"/>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0"/>
      <c r="AL571" s="130"/>
      <c r="AM571" s="130"/>
      <c r="AN571" s="130"/>
      <c r="AO571" s="130"/>
      <c r="AP571" s="130"/>
      <c r="AQ571" s="130"/>
      <c r="AR571" s="130"/>
      <c r="AS571" s="130"/>
      <c r="AT571" s="130"/>
    </row>
    <row r="572" spans="1:46" s="73" customFormat="1" ht="14.5" x14ac:dyDescent="0.35">
      <c r="A572" s="111"/>
      <c r="B572" s="166" t="s">
        <v>1539</v>
      </c>
      <c r="C572" s="110"/>
      <c r="D572" s="110"/>
      <c r="E572" s="110"/>
      <c r="F572" s="110"/>
      <c r="G572" s="110"/>
      <c r="H572" s="110"/>
      <c r="I572" s="110"/>
      <c r="J572" s="11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row>
    <row r="573" spans="1:46" s="73" customFormat="1" ht="32.5" customHeight="1" x14ac:dyDescent="0.35">
      <c r="A573" s="167"/>
      <c r="B573" s="218" t="s">
        <v>1540</v>
      </c>
      <c r="C573" s="219"/>
      <c r="D573" s="219"/>
      <c r="E573" s="219"/>
      <c r="F573" s="219"/>
      <c r="G573" s="220"/>
      <c r="H573" s="168"/>
      <c r="I573" s="168"/>
      <c r="J573" s="110"/>
      <c r="K573" s="130"/>
      <c r="L573" s="130"/>
      <c r="M573" s="130"/>
      <c r="N573" s="130"/>
      <c r="O573" s="130"/>
      <c r="P573" s="130"/>
      <c r="Q573" s="130"/>
      <c r="R573" s="130"/>
      <c r="S573" s="130"/>
      <c r="T573" s="130"/>
      <c r="U573" s="130"/>
      <c r="V573" s="130"/>
      <c r="W573" s="130"/>
      <c r="X573" s="130"/>
      <c r="Y573" s="130"/>
      <c r="Z573" s="130"/>
      <c r="AA573" s="130"/>
      <c r="AB573" s="130"/>
      <c r="AC573" s="130"/>
      <c r="AD573" s="130"/>
      <c r="AE573" s="130"/>
      <c r="AF573" s="130"/>
      <c r="AG573" s="130"/>
      <c r="AH573" s="130"/>
      <c r="AI573" s="130"/>
      <c r="AJ573" s="130"/>
      <c r="AK573" s="130"/>
      <c r="AL573" s="130"/>
      <c r="AM573" s="130"/>
      <c r="AN573" s="130"/>
      <c r="AO573" s="130"/>
      <c r="AP573" s="130"/>
      <c r="AQ573" s="130"/>
      <c r="AR573" s="130"/>
      <c r="AS573" s="130"/>
      <c r="AT573" s="130"/>
    </row>
    <row r="574" spans="1:46" s="73" customFormat="1" ht="159.65" customHeight="1" x14ac:dyDescent="0.35">
      <c r="A574" s="169"/>
      <c r="B574" s="221" t="s">
        <v>1541</v>
      </c>
      <c r="C574" s="219"/>
      <c r="D574" s="219"/>
      <c r="E574" s="219"/>
      <c r="F574" s="219"/>
      <c r="G574" s="219"/>
      <c r="H574" s="110"/>
      <c r="I574" s="110"/>
      <c r="J574" s="110"/>
      <c r="K574" s="130"/>
      <c r="L574" s="130"/>
      <c r="M574" s="130"/>
      <c r="N574" s="130"/>
      <c r="O574" s="130"/>
      <c r="P574" s="130"/>
      <c r="Q574" s="130"/>
      <c r="R574" s="130"/>
      <c r="S574" s="130"/>
      <c r="T574" s="130"/>
      <c r="U574" s="130"/>
      <c r="V574" s="130"/>
      <c r="W574" s="130"/>
      <c r="X574" s="130"/>
      <c r="Y574" s="130"/>
      <c r="Z574" s="130"/>
      <c r="AA574" s="130"/>
      <c r="AB574" s="130"/>
      <c r="AC574" s="130"/>
      <c r="AD574" s="130"/>
      <c r="AE574" s="130"/>
      <c r="AF574" s="130"/>
      <c r="AG574" s="130"/>
      <c r="AH574" s="130"/>
      <c r="AI574" s="130"/>
      <c r="AJ574" s="130"/>
      <c r="AK574" s="130"/>
      <c r="AL574" s="130"/>
      <c r="AM574" s="130"/>
      <c r="AN574" s="130"/>
      <c r="AO574" s="130"/>
      <c r="AP574" s="130"/>
      <c r="AQ574" s="130"/>
      <c r="AR574" s="130"/>
      <c r="AS574" s="130"/>
      <c r="AT574" s="130"/>
    </row>
    <row r="575" spans="1:46" customFormat="1" ht="14.5" x14ac:dyDescent="0.35">
      <c r="A575" s="137"/>
    </row>
    <row r="576" spans="1:46" s="73" customFormat="1" ht="14.5" x14ac:dyDescent="0.35">
      <c r="A576" s="111"/>
      <c r="B576" s="110"/>
      <c r="C576" s="222" t="s">
        <v>0</v>
      </c>
      <c r="D576" s="222"/>
      <c r="E576" s="222"/>
      <c r="F576" s="222"/>
      <c r="G576" s="110"/>
      <c r="H576" s="110"/>
      <c r="I576" s="110"/>
      <c r="J576" s="110"/>
      <c r="K576" s="130"/>
      <c r="L576" s="130"/>
      <c r="M576" s="130"/>
      <c r="N576" s="130"/>
      <c r="O576" s="130"/>
      <c r="P576" s="130"/>
      <c r="Q576" s="130"/>
      <c r="R576" s="130"/>
      <c r="S576" s="130"/>
      <c r="T576" s="130"/>
      <c r="U576" s="130"/>
      <c r="V576" s="130"/>
      <c r="W576" s="130"/>
      <c r="X576" s="130"/>
      <c r="Y576" s="130"/>
      <c r="Z576" s="130"/>
      <c r="AA576" s="130"/>
      <c r="AB576" s="130"/>
      <c r="AC576" s="130"/>
      <c r="AD576" s="130"/>
      <c r="AE576" s="130"/>
      <c r="AF576" s="130"/>
      <c r="AG576" s="130"/>
      <c r="AH576" s="130"/>
      <c r="AI576" s="130"/>
      <c r="AJ576" s="130"/>
      <c r="AK576" s="130"/>
      <c r="AL576" s="130"/>
      <c r="AM576" s="130"/>
      <c r="AN576" s="130"/>
      <c r="AO576" s="130"/>
      <c r="AP576" s="130"/>
      <c r="AQ576" s="130"/>
      <c r="AR576" s="130"/>
      <c r="AS576" s="130"/>
      <c r="AT576" s="130"/>
    </row>
    <row r="577" spans="1:46" s="73" customFormat="1" ht="14.5" x14ac:dyDescent="0.35">
      <c r="A577" s="111"/>
      <c r="B577" s="110"/>
      <c r="C577" s="13" t="s">
        <v>1542</v>
      </c>
      <c r="D577" s="13" t="s">
        <v>1543</v>
      </c>
      <c r="E577" s="13" t="s">
        <v>1544</v>
      </c>
      <c r="F577" s="13" t="s">
        <v>1545</v>
      </c>
      <c r="I577" s="130"/>
      <c r="J577" s="130"/>
      <c r="K577" s="130"/>
      <c r="L577" s="130"/>
      <c r="M577" s="130"/>
      <c r="N577" s="130"/>
      <c r="O577" s="130"/>
      <c r="P577" s="130"/>
      <c r="Q577" s="130"/>
      <c r="R577" s="130"/>
      <c r="S577" s="130"/>
      <c r="T577" s="130"/>
      <c r="U577" s="130"/>
      <c r="V577" s="130"/>
      <c r="W577" s="130"/>
      <c r="X577" s="130"/>
      <c r="Y577" s="130"/>
      <c r="Z577" s="130"/>
      <c r="AA577" s="130"/>
      <c r="AB577" s="130"/>
      <c r="AC577" s="130"/>
      <c r="AD577" s="130"/>
      <c r="AE577" s="130"/>
      <c r="AF577" s="130"/>
      <c r="AG577" s="130"/>
      <c r="AH577" s="130"/>
      <c r="AI577" s="130"/>
      <c r="AJ577" s="130"/>
      <c r="AK577" s="130"/>
      <c r="AL577" s="130"/>
      <c r="AM577" s="130"/>
      <c r="AN577" s="130"/>
      <c r="AO577" s="130"/>
      <c r="AP577" s="130"/>
      <c r="AQ577" s="130"/>
      <c r="AR577" s="130"/>
      <c r="AS577" s="130"/>
      <c r="AT577" s="130"/>
    </row>
    <row r="578" spans="1:46" s="73" customFormat="1" ht="63" customHeight="1" x14ac:dyDescent="0.25">
      <c r="A578" s="11" t="s">
        <v>1546</v>
      </c>
      <c r="B578" s="170" t="s">
        <v>1547</v>
      </c>
      <c r="C578" s="109" t="s">
        <v>1548</v>
      </c>
      <c r="D578" s="109" t="s">
        <v>1549</v>
      </c>
      <c r="E578" s="109" t="s">
        <v>1550</v>
      </c>
      <c r="F578" s="109" t="s">
        <v>1551</v>
      </c>
      <c r="G578" s="136" t="s">
        <v>1</v>
      </c>
      <c r="I578" s="130"/>
      <c r="J578" s="130"/>
      <c r="K578" s="130"/>
      <c r="L578" s="130"/>
      <c r="M578" s="130"/>
      <c r="N578" s="130"/>
      <c r="O578" s="130"/>
      <c r="P578" s="130"/>
      <c r="Q578" s="130"/>
      <c r="R578" s="130"/>
      <c r="S578" s="130"/>
      <c r="T578" s="130"/>
      <c r="U578" s="130"/>
      <c r="V578" s="130"/>
      <c r="W578" s="130"/>
      <c r="X578" s="130"/>
      <c r="Y578" s="130"/>
      <c r="Z578" s="130"/>
      <c r="AA578" s="130"/>
      <c r="AB578" s="130"/>
      <c r="AC578" s="130"/>
      <c r="AD578" s="130"/>
      <c r="AE578" s="130"/>
      <c r="AF578" s="130"/>
      <c r="AG578" s="130"/>
      <c r="AH578" s="130"/>
      <c r="AI578" s="130"/>
      <c r="AJ578" s="130"/>
      <c r="AK578" s="130"/>
      <c r="AL578" s="130"/>
      <c r="AM578" s="130"/>
      <c r="AN578" s="130"/>
      <c r="AO578" s="130"/>
      <c r="AP578" s="130"/>
      <c r="AQ578" s="130"/>
      <c r="AR578" s="130"/>
      <c r="AS578" s="130"/>
      <c r="AT578" s="130"/>
    </row>
    <row r="579" spans="1:46" s="73" customFormat="1" x14ac:dyDescent="0.25">
      <c r="A579" s="11" t="s">
        <v>1552</v>
      </c>
      <c r="B579" s="14" t="s">
        <v>1553</v>
      </c>
      <c r="C579" s="171"/>
      <c r="D579" s="171"/>
      <c r="E579" s="172"/>
      <c r="F579" s="172"/>
      <c r="G579" s="25" t="str">
        <f>IF(OR(ISBLANK(C579),ISBLANK(D579),ISBLANK(E579),ISBLANK(F579)),MIT_controle!$A$13,"")</f>
        <v>Voer het aantal in, en het bedrag in hele euro's</v>
      </c>
      <c r="I579" s="130"/>
      <c r="J579" s="130"/>
      <c r="K579" s="130"/>
      <c r="L579" s="130"/>
      <c r="M579" s="130"/>
      <c r="N579" s="130"/>
      <c r="O579" s="130"/>
      <c r="P579" s="130"/>
      <c r="Q579" s="130"/>
      <c r="R579" s="130"/>
      <c r="S579" s="130"/>
      <c r="T579" s="130"/>
      <c r="U579" s="130"/>
      <c r="V579" s="130"/>
      <c r="W579" s="130"/>
      <c r="X579" s="130"/>
      <c r="Y579" s="130"/>
      <c r="Z579" s="130"/>
      <c r="AA579" s="130"/>
      <c r="AB579" s="130"/>
      <c r="AC579" s="130"/>
      <c r="AD579" s="130"/>
      <c r="AE579" s="130"/>
      <c r="AF579" s="130"/>
      <c r="AG579" s="130"/>
      <c r="AH579" s="130"/>
      <c r="AI579" s="130"/>
      <c r="AJ579" s="130"/>
      <c r="AK579" s="130"/>
      <c r="AL579" s="130"/>
      <c r="AM579" s="130"/>
      <c r="AN579" s="130"/>
      <c r="AO579" s="130"/>
      <c r="AP579" s="130"/>
      <c r="AQ579" s="130"/>
      <c r="AR579" s="130"/>
      <c r="AS579" s="130"/>
      <c r="AT579" s="130"/>
    </row>
    <row r="580" spans="1:46" s="73" customFormat="1" x14ac:dyDescent="0.25">
      <c r="A580" s="11" t="s">
        <v>1554</v>
      </c>
      <c r="B580" s="14" t="s">
        <v>1555</v>
      </c>
      <c r="C580" s="171"/>
      <c r="D580" s="171"/>
      <c r="E580" s="172"/>
      <c r="F580" s="172"/>
      <c r="G580" s="25" t="str">
        <f>IF(OR(ISBLANK(C580),ISBLANK(D580),ISBLANK(E580),ISBLANK(F580)),MIT_controle!$A$13,"")</f>
        <v>Voer het aantal in, en het bedrag in hele euro's</v>
      </c>
      <c r="I580" s="130"/>
      <c r="J580" s="130"/>
      <c r="K580" s="130"/>
      <c r="L580" s="130"/>
      <c r="M580" s="130"/>
      <c r="N580" s="130"/>
      <c r="O580" s="130"/>
      <c r="P580" s="130"/>
      <c r="Q580" s="130"/>
      <c r="R580" s="130"/>
      <c r="S580" s="130"/>
      <c r="T580" s="130"/>
      <c r="U580" s="130"/>
      <c r="V580" s="130"/>
      <c r="W580" s="130"/>
      <c r="X580" s="130"/>
      <c r="Y580" s="130"/>
      <c r="Z580" s="130"/>
      <c r="AA580" s="130"/>
      <c r="AB580" s="130"/>
      <c r="AC580" s="130"/>
      <c r="AD580" s="130"/>
      <c r="AE580" s="130"/>
      <c r="AF580" s="130"/>
      <c r="AG580" s="130"/>
      <c r="AH580" s="130"/>
      <c r="AI580" s="130"/>
      <c r="AJ580" s="130"/>
      <c r="AK580" s="130"/>
      <c r="AL580" s="130"/>
      <c r="AM580" s="130"/>
      <c r="AN580" s="130"/>
      <c r="AO580" s="130"/>
      <c r="AP580" s="130"/>
      <c r="AQ580" s="130"/>
      <c r="AR580" s="130"/>
      <c r="AS580" s="130"/>
      <c r="AT580" s="130"/>
    </row>
    <row r="581" spans="1:46" s="73" customFormat="1" x14ac:dyDescent="0.25">
      <c r="A581" s="11" t="s">
        <v>1556</v>
      </c>
      <c r="B581" s="14" t="s">
        <v>1557</v>
      </c>
      <c r="C581" s="171"/>
      <c r="D581" s="171"/>
      <c r="E581" s="172"/>
      <c r="F581" s="172"/>
      <c r="G581" s="25" t="str">
        <f>IF(OR(ISBLANK(C581),ISBLANK(D581),ISBLANK(E581),ISBLANK(F581)),MIT_controle!$A$13,"")</f>
        <v>Voer het aantal in, en het bedrag in hele euro's</v>
      </c>
      <c r="I581" s="130"/>
      <c r="J581" s="130"/>
      <c r="K581" s="130"/>
      <c r="L581" s="130"/>
      <c r="M581" s="130"/>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0"/>
      <c r="AL581" s="130"/>
      <c r="AM581" s="130"/>
      <c r="AN581" s="130"/>
      <c r="AO581" s="130"/>
      <c r="AP581" s="130"/>
      <c r="AQ581" s="130"/>
      <c r="AR581" s="130"/>
      <c r="AS581" s="130"/>
      <c r="AT581" s="130"/>
    </row>
    <row r="582" spans="1:46" s="73" customFormat="1" ht="20" x14ac:dyDescent="0.35">
      <c r="A582" s="74"/>
      <c r="B582" s="142" t="s">
        <v>1558</v>
      </c>
      <c r="C582" s="110"/>
      <c r="D582" s="110"/>
      <c r="E582" s="110"/>
      <c r="F582" s="110"/>
      <c r="G582" s="110"/>
      <c r="H582" s="110"/>
      <c r="I582" s="110"/>
      <c r="J582" s="11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0"/>
      <c r="AL582" s="130"/>
      <c r="AM582" s="130"/>
      <c r="AN582" s="130"/>
      <c r="AO582" s="130"/>
      <c r="AP582" s="130"/>
      <c r="AQ582" s="130"/>
      <c r="AR582" s="130"/>
      <c r="AS582" s="130"/>
      <c r="AT582" s="130"/>
    </row>
    <row r="583" spans="1:46" s="73" customFormat="1" ht="14.5" x14ac:dyDescent="0.35">
      <c r="A583" s="74"/>
      <c r="B583" s="142" t="s">
        <v>1559</v>
      </c>
      <c r="C583" s="110"/>
      <c r="D583" s="110"/>
      <c r="E583" s="110"/>
      <c r="F583" s="110"/>
      <c r="G583" s="110"/>
      <c r="H583" s="110"/>
      <c r="I583" s="110"/>
      <c r="J583" s="11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L583" s="130"/>
      <c r="AM583" s="130"/>
      <c r="AN583" s="130"/>
      <c r="AO583" s="130"/>
      <c r="AP583" s="130"/>
      <c r="AQ583" s="130"/>
      <c r="AR583" s="130"/>
      <c r="AS583" s="130"/>
      <c r="AT583" s="130"/>
    </row>
    <row r="584" spans="1:46" s="73" customFormat="1" ht="20" x14ac:dyDescent="0.35">
      <c r="A584" s="74"/>
      <c r="B584" s="142" t="s">
        <v>1560</v>
      </c>
      <c r="C584" s="110"/>
      <c r="D584" s="110"/>
      <c r="E584" s="110"/>
      <c r="F584" s="110"/>
      <c r="G584" s="110"/>
      <c r="H584" s="110"/>
      <c r="I584" s="110"/>
      <c r="J584" s="110"/>
      <c r="K584" s="130"/>
      <c r="L584" s="130"/>
      <c r="M584" s="130"/>
      <c r="N584" s="130"/>
      <c r="O584" s="130"/>
      <c r="P584" s="130"/>
      <c r="Q584" s="130"/>
      <c r="R584" s="130"/>
      <c r="S584" s="130"/>
      <c r="T584" s="130"/>
      <c r="U584" s="130"/>
      <c r="V584" s="130"/>
      <c r="W584" s="130"/>
      <c r="X584" s="130"/>
      <c r="Y584" s="130"/>
      <c r="Z584" s="130"/>
      <c r="AA584" s="130"/>
      <c r="AB584" s="130"/>
      <c r="AC584" s="130"/>
      <c r="AD584" s="130"/>
      <c r="AE584" s="130"/>
      <c r="AF584" s="130"/>
      <c r="AG584" s="130"/>
      <c r="AH584" s="130"/>
      <c r="AI584" s="130"/>
      <c r="AJ584" s="130"/>
      <c r="AK584" s="130"/>
      <c r="AL584" s="130"/>
      <c r="AM584" s="130"/>
      <c r="AN584" s="130"/>
      <c r="AO584" s="130"/>
      <c r="AP584" s="130"/>
      <c r="AQ584" s="130"/>
      <c r="AR584" s="130"/>
      <c r="AS584" s="130"/>
      <c r="AT584" s="130"/>
    </row>
    <row r="585" spans="1:46" s="73" customFormat="1" ht="14.5" x14ac:dyDescent="0.35">
      <c r="A585" s="111"/>
      <c r="B585" s="110"/>
      <c r="C585" s="110"/>
      <c r="D585" s="110"/>
      <c r="E585" s="110"/>
      <c r="F585" s="110"/>
      <c r="G585" s="110"/>
      <c r="H585" s="110"/>
      <c r="I585" s="110"/>
      <c r="J585" s="11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0"/>
      <c r="AL585" s="130"/>
      <c r="AM585" s="130"/>
      <c r="AN585" s="130"/>
      <c r="AO585" s="130"/>
      <c r="AP585" s="130"/>
      <c r="AQ585" s="130"/>
      <c r="AR585" s="130"/>
      <c r="AS585" s="130"/>
      <c r="AT585" s="130"/>
    </row>
    <row r="586" spans="1:46" s="73" customFormat="1" x14ac:dyDescent="0.25">
      <c r="A586" s="74"/>
      <c r="C586" s="13" t="s">
        <v>1561</v>
      </c>
      <c r="D586" s="13"/>
      <c r="E586" s="13" t="s">
        <v>1562</v>
      </c>
      <c r="F586" s="13" t="s">
        <v>1563</v>
      </c>
      <c r="I586" s="130"/>
      <c r="J586" s="130"/>
      <c r="K586" s="130"/>
      <c r="L586" s="130"/>
      <c r="M586" s="130"/>
      <c r="N586" s="130"/>
      <c r="O586" s="130"/>
      <c r="P586" s="130"/>
      <c r="Q586" s="130"/>
      <c r="R586" s="130"/>
      <c r="S586" s="130"/>
      <c r="T586" s="130"/>
      <c r="U586" s="130"/>
      <c r="V586" s="130"/>
      <c r="W586" s="130"/>
      <c r="X586" s="130"/>
      <c r="Y586" s="130"/>
      <c r="Z586" s="130"/>
      <c r="AA586" s="130"/>
      <c r="AB586" s="130"/>
      <c r="AC586" s="130"/>
      <c r="AD586" s="130"/>
      <c r="AE586" s="130"/>
      <c r="AF586" s="130"/>
      <c r="AG586" s="130"/>
      <c r="AH586" s="130"/>
      <c r="AI586" s="130"/>
      <c r="AJ586" s="130"/>
      <c r="AK586" s="130"/>
      <c r="AL586" s="130"/>
      <c r="AM586" s="130"/>
      <c r="AN586" s="130"/>
      <c r="AO586" s="130"/>
      <c r="AP586" s="130"/>
      <c r="AQ586" s="130"/>
      <c r="AR586" s="130"/>
      <c r="AS586" s="130"/>
      <c r="AT586" s="130"/>
    </row>
    <row r="587" spans="1:46" s="73" customFormat="1" ht="69.650000000000006" customHeight="1" x14ac:dyDescent="0.25">
      <c r="A587" s="11" t="s">
        <v>1564</v>
      </c>
      <c r="B587" s="3" t="s">
        <v>1565</v>
      </c>
      <c r="C587" s="109" t="s">
        <v>1566</v>
      </c>
      <c r="D587" s="173"/>
      <c r="E587" s="109" t="s">
        <v>1567</v>
      </c>
      <c r="F587" s="109" t="s">
        <v>1568</v>
      </c>
      <c r="G587" s="136" t="s">
        <v>1</v>
      </c>
      <c r="I587" s="130"/>
      <c r="J587" s="130"/>
      <c r="K587" s="130"/>
      <c r="L587" s="130"/>
      <c r="M587" s="130"/>
      <c r="N587" s="130"/>
      <c r="O587" s="130"/>
      <c r="P587" s="130"/>
      <c r="Q587" s="130"/>
      <c r="R587" s="130"/>
      <c r="S587" s="130"/>
      <c r="T587" s="130"/>
      <c r="U587" s="130"/>
      <c r="V587" s="130"/>
      <c r="W587" s="130"/>
      <c r="X587" s="130"/>
      <c r="Y587" s="130"/>
      <c r="Z587" s="130"/>
      <c r="AA587" s="130"/>
      <c r="AB587" s="130"/>
      <c r="AC587" s="130"/>
      <c r="AD587" s="130"/>
      <c r="AE587" s="130"/>
      <c r="AF587" s="130"/>
      <c r="AG587" s="130"/>
      <c r="AH587" s="130"/>
      <c r="AI587" s="130"/>
      <c r="AJ587" s="130"/>
      <c r="AK587" s="130"/>
      <c r="AL587" s="130"/>
      <c r="AM587" s="130"/>
      <c r="AN587" s="130"/>
      <c r="AO587" s="130"/>
      <c r="AP587" s="130"/>
      <c r="AQ587" s="130"/>
      <c r="AR587" s="130"/>
      <c r="AS587" s="130"/>
      <c r="AT587" s="130"/>
    </row>
    <row r="588" spans="1:46" s="73" customFormat="1" x14ac:dyDescent="0.25">
      <c r="A588" s="11" t="s">
        <v>1569</v>
      </c>
      <c r="B588" s="14" t="s">
        <v>1570</v>
      </c>
      <c r="C588" s="174">
        <f>E579+F579</f>
        <v>0</v>
      </c>
      <c r="D588" s="215"/>
      <c r="E588" s="172"/>
      <c r="F588" s="172"/>
      <c r="G588" s="25" t="str">
        <f>IF(NOT(F588+E588=C588),MIT_controle!$A$25,"")</f>
        <v/>
      </c>
      <c r="I588" s="130"/>
      <c r="J588" s="130"/>
      <c r="K588" s="130"/>
      <c r="L588" s="130"/>
      <c r="M588" s="130"/>
      <c r="N588" s="130"/>
      <c r="O588" s="130"/>
      <c r="P588" s="130"/>
      <c r="Q588" s="130"/>
      <c r="R588" s="130"/>
      <c r="S588" s="130"/>
      <c r="T588" s="130"/>
      <c r="U588" s="130"/>
      <c r="V588" s="130"/>
      <c r="W588" s="130"/>
      <c r="X588" s="130"/>
      <c r="Y588" s="130"/>
      <c r="Z588" s="130"/>
      <c r="AA588" s="130"/>
      <c r="AB588" s="130"/>
      <c r="AC588" s="130"/>
      <c r="AD588" s="130"/>
      <c r="AE588" s="130"/>
      <c r="AF588" s="130"/>
      <c r="AG588" s="130"/>
      <c r="AH588" s="130"/>
      <c r="AI588" s="130"/>
      <c r="AJ588" s="130"/>
      <c r="AK588" s="130"/>
      <c r="AL588" s="130"/>
      <c r="AM588" s="130"/>
      <c r="AN588" s="130"/>
      <c r="AO588" s="130"/>
      <c r="AP588" s="130"/>
      <c r="AQ588" s="130"/>
      <c r="AR588" s="130"/>
      <c r="AS588" s="130"/>
      <c r="AT588" s="130"/>
    </row>
    <row r="589" spans="1:46" s="73" customFormat="1" x14ac:dyDescent="0.25">
      <c r="A589" s="11" t="s">
        <v>1571</v>
      </c>
      <c r="B589" s="14" t="s">
        <v>1572</v>
      </c>
      <c r="C589" s="174">
        <f>E580+F580</f>
        <v>0</v>
      </c>
      <c r="D589" s="216"/>
      <c r="E589" s="172"/>
      <c r="F589" s="172"/>
      <c r="G589" s="25" t="str">
        <f>IF(NOT(F589+E589=C589),MIT_controle!$A$25,"")</f>
        <v/>
      </c>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row>
    <row r="590" spans="1:46" s="73" customFormat="1" x14ac:dyDescent="0.25">
      <c r="A590" s="11" t="s">
        <v>1573</v>
      </c>
      <c r="B590" s="14" t="s">
        <v>1574</v>
      </c>
      <c r="C590" s="174">
        <f>E581+F581</f>
        <v>0</v>
      </c>
      <c r="D590" s="109"/>
      <c r="E590" s="172"/>
      <c r="F590" s="172"/>
      <c r="G590" s="25" t="str">
        <f>IF(NOT(F590+E590=C590),MIT_controle!$A$25,"")</f>
        <v/>
      </c>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row>
    <row r="591" spans="1:46" s="73" customFormat="1" x14ac:dyDescent="0.25">
      <c r="A591" s="11"/>
      <c r="B591" s="11"/>
      <c r="C591" s="217" t="s">
        <v>0</v>
      </c>
      <c r="D591" s="217"/>
      <c r="E591" s="217"/>
      <c r="F591" s="217"/>
      <c r="G591" s="136" t="s">
        <v>1</v>
      </c>
      <c r="H591" s="11"/>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row>
    <row r="592" spans="1:46" s="73" customFormat="1" ht="30" x14ac:dyDescent="0.25">
      <c r="A592" s="11" t="s">
        <v>1575</v>
      </c>
      <c r="B592" s="3" t="s">
        <v>1576</v>
      </c>
      <c r="C592" s="200"/>
      <c r="D592" s="201"/>
      <c r="E592" s="201"/>
      <c r="F592" s="202"/>
      <c r="G592" s="25" t="str">
        <f>IF(OR(C592=MIT_controle!$B$16,ISBLANK(C592)),MIT_controle!$A$11,"")</f>
        <v>Vermeld (optioneel) een toelichting</v>
      </c>
      <c r="I592" s="130"/>
      <c r="J592" s="130"/>
      <c r="K592" s="130"/>
      <c r="L592" s="130"/>
      <c r="M592" s="130"/>
      <c r="N592" s="130"/>
      <c r="O592" s="130"/>
      <c r="P592" s="130"/>
      <c r="Q592" s="130"/>
      <c r="R592" s="130"/>
      <c r="S592" s="130"/>
      <c r="T592" s="130"/>
      <c r="U592" s="130"/>
      <c r="V592" s="130"/>
      <c r="W592" s="130"/>
      <c r="X592" s="130"/>
      <c r="Y592" s="130"/>
      <c r="Z592" s="130"/>
      <c r="AA592" s="130"/>
      <c r="AB592" s="130"/>
      <c r="AC592" s="130"/>
      <c r="AD592" s="130"/>
      <c r="AE592" s="130"/>
      <c r="AF592" s="130"/>
      <c r="AG592" s="130"/>
      <c r="AH592" s="130"/>
      <c r="AI592" s="130"/>
      <c r="AJ592" s="130"/>
      <c r="AK592" s="130"/>
      <c r="AL592" s="130"/>
      <c r="AM592" s="130"/>
      <c r="AN592" s="130"/>
      <c r="AO592" s="130"/>
      <c r="AP592" s="130"/>
      <c r="AQ592" s="130"/>
      <c r="AR592" s="130"/>
      <c r="AS592" s="130"/>
      <c r="AT592" s="130"/>
    </row>
    <row r="593" spans="1:46" s="73" customFormat="1" x14ac:dyDescent="0.25">
      <c r="A593" s="74"/>
      <c r="C593" s="128"/>
      <c r="D593" s="128"/>
      <c r="E593" s="128"/>
      <c r="F593" s="128"/>
      <c r="I593" s="129"/>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0"/>
      <c r="AL593" s="130"/>
      <c r="AM593" s="130"/>
      <c r="AN593" s="130"/>
      <c r="AO593" s="130"/>
      <c r="AP593" s="130"/>
      <c r="AQ593" s="130"/>
      <c r="AR593" s="130"/>
      <c r="AS593" s="130"/>
      <c r="AT593" s="130"/>
    </row>
    <row r="594" spans="1:46" s="73" customFormat="1" x14ac:dyDescent="0.25">
      <c r="A594" s="74"/>
      <c r="C594" s="128"/>
      <c r="D594" s="128"/>
      <c r="E594" s="128"/>
      <c r="F594" s="128"/>
      <c r="I594" s="129"/>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0"/>
      <c r="AK594" s="130"/>
      <c r="AL594" s="130"/>
      <c r="AM594" s="130"/>
      <c r="AN594" s="130"/>
      <c r="AO594" s="130"/>
      <c r="AP594" s="130"/>
      <c r="AQ594" s="130"/>
      <c r="AR594" s="130"/>
      <c r="AS594" s="130"/>
      <c r="AT594" s="130"/>
    </row>
    <row r="595" spans="1:46" s="73" customFormat="1" x14ac:dyDescent="0.25">
      <c r="A595" s="74"/>
      <c r="C595" s="128"/>
      <c r="D595" s="128"/>
      <c r="E595" s="128"/>
      <c r="F595" s="128"/>
      <c r="I595" s="129"/>
      <c r="J595" s="130"/>
      <c r="K595" s="130"/>
      <c r="L595" s="130"/>
      <c r="M595" s="130"/>
      <c r="N595" s="130"/>
      <c r="O595" s="130"/>
      <c r="P595" s="130"/>
      <c r="Q595" s="130"/>
      <c r="R595" s="130"/>
      <c r="S595" s="130"/>
      <c r="T595" s="130"/>
      <c r="U595" s="130"/>
      <c r="V595" s="130"/>
      <c r="W595" s="130"/>
      <c r="X595" s="130"/>
      <c r="Y595" s="130"/>
      <c r="Z595" s="130"/>
      <c r="AA595" s="130"/>
      <c r="AB595" s="130"/>
      <c r="AC595" s="130"/>
      <c r="AD595" s="130"/>
      <c r="AE595" s="130"/>
      <c r="AF595" s="130"/>
      <c r="AG595" s="130"/>
      <c r="AH595" s="130"/>
      <c r="AI595" s="130"/>
      <c r="AJ595" s="130"/>
      <c r="AK595" s="130"/>
      <c r="AL595" s="130"/>
      <c r="AM595" s="130"/>
      <c r="AN595" s="130"/>
      <c r="AO595" s="130"/>
      <c r="AP595" s="130"/>
      <c r="AQ595" s="130"/>
      <c r="AR595" s="130"/>
      <c r="AS595" s="130"/>
      <c r="AT595" s="130"/>
    </row>
    <row r="596" spans="1:46" s="73" customFormat="1" x14ac:dyDescent="0.25">
      <c r="A596" s="74"/>
      <c r="C596" s="128"/>
      <c r="D596" s="128"/>
      <c r="E596" s="128"/>
      <c r="F596" s="128"/>
      <c r="I596" s="129"/>
      <c r="J596" s="130"/>
      <c r="K596" s="130"/>
      <c r="L596" s="130"/>
      <c r="M596" s="130"/>
      <c r="N596" s="130"/>
      <c r="O596" s="130"/>
      <c r="P596" s="130"/>
      <c r="Q596" s="130"/>
      <c r="R596" s="130"/>
      <c r="S596" s="130"/>
      <c r="T596" s="130"/>
      <c r="U596" s="130"/>
      <c r="V596" s="130"/>
      <c r="W596" s="130"/>
      <c r="X596" s="130"/>
      <c r="Y596" s="130"/>
      <c r="Z596" s="130"/>
      <c r="AA596" s="130"/>
      <c r="AB596" s="130"/>
      <c r="AC596" s="130"/>
      <c r="AD596" s="130"/>
      <c r="AE596" s="130"/>
      <c r="AF596" s="130"/>
      <c r="AG596" s="130"/>
      <c r="AH596" s="130"/>
      <c r="AI596" s="130"/>
      <c r="AJ596" s="130"/>
      <c r="AK596" s="130"/>
      <c r="AL596" s="130"/>
      <c r="AM596" s="130"/>
      <c r="AN596" s="130"/>
      <c r="AO596" s="130"/>
      <c r="AP596" s="130"/>
      <c r="AQ596" s="130"/>
      <c r="AR596" s="130"/>
      <c r="AS596" s="130"/>
      <c r="AT596" s="130"/>
    </row>
    <row r="597" spans="1:46" s="73" customFormat="1" x14ac:dyDescent="0.25">
      <c r="A597" s="74"/>
      <c r="C597" s="128"/>
      <c r="D597" s="128"/>
      <c r="E597" s="128"/>
      <c r="F597" s="128"/>
      <c r="I597" s="129"/>
      <c r="J597" s="130"/>
      <c r="K597" s="130"/>
      <c r="L597" s="130"/>
      <c r="M597" s="130"/>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0"/>
      <c r="AL597" s="130"/>
      <c r="AM597" s="130"/>
      <c r="AN597" s="130"/>
      <c r="AO597" s="130"/>
      <c r="AP597" s="130"/>
      <c r="AQ597" s="130"/>
      <c r="AR597" s="130"/>
      <c r="AS597" s="130"/>
      <c r="AT597" s="130"/>
    </row>
    <row r="598" spans="1:46" s="73" customFormat="1" x14ac:dyDescent="0.25">
      <c r="A598" s="74"/>
      <c r="C598" s="128"/>
      <c r="D598" s="128"/>
      <c r="E598" s="128"/>
      <c r="F598" s="128"/>
      <c r="I598" s="129"/>
      <c r="J598" s="130"/>
      <c r="K598" s="130"/>
      <c r="L598" s="130"/>
      <c r="M598" s="130"/>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0"/>
      <c r="AL598" s="130"/>
      <c r="AM598" s="130"/>
      <c r="AN598" s="130"/>
      <c r="AO598" s="130"/>
      <c r="AP598" s="130"/>
      <c r="AQ598" s="130"/>
      <c r="AR598" s="130"/>
      <c r="AS598" s="130"/>
      <c r="AT598" s="130"/>
    </row>
    <row r="599" spans="1:46" s="73" customFormat="1" x14ac:dyDescent="0.25">
      <c r="A599" s="74"/>
      <c r="C599" s="128"/>
      <c r="D599" s="128"/>
      <c r="E599" s="128"/>
      <c r="F599" s="128"/>
      <c r="I599" s="129"/>
      <c r="J599" s="130"/>
      <c r="K599" s="130"/>
      <c r="L599" s="130"/>
      <c r="M599" s="130"/>
      <c r="N599" s="130"/>
      <c r="O599" s="130"/>
      <c r="P599" s="130"/>
      <c r="Q599" s="130"/>
      <c r="R599" s="130"/>
      <c r="S599" s="130"/>
      <c r="T599" s="130"/>
      <c r="U599" s="130"/>
      <c r="V599" s="130"/>
      <c r="W599" s="130"/>
      <c r="X599" s="130"/>
      <c r="Y599" s="130"/>
      <c r="Z599" s="130"/>
      <c r="AA599" s="130"/>
      <c r="AB599" s="130"/>
      <c r="AC599" s="130"/>
      <c r="AD599" s="130"/>
      <c r="AE599" s="130"/>
      <c r="AF599" s="130"/>
      <c r="AG599" s="130"/>
      <c r="AH599" s="130"/>
      <c r="AI599" s="130"/>
      <c r="AJ599" s="130"/>
      <c r="AK599" s="130"/>
      <c r="AL599" s="130"/>
      <c r="AM599" s="130"/>
      <c r="AN599" s="130"/>
      <c r="AO599" s="130"/>
      <c r="AP599" s="130"/>
      <c r="AQ599" s="130"/>
      <c r="AR599" s="130"/>
      <c r="AS599" s="130"/>
      <c r="AT599" s="130"/>
    </row>
    <row r="600" spans="1:46" s="73" customFormat="1" x14ac:dyDescent="0.25">
      <c r="A600" s="74"/>
      <c r="C600" s="128"/>
      <c r="D600" s="128"/>
      <c r="E600" s="128"/>
      <c r="F600" s="128"/>
      <c r="I600" s="129"/>
      <c r="J600" s="130"/>
      <c r="K600" s="130"/>
      <c r="L600" s="130"/>
      <c r="M600" s="130"/>
      <c r="N600" s="130"/>
      <c r="O600" s="130"/>
      <c r="P600" s="130"/>
      <c r="Q600" s="130"/>
      <c r="R600" s="130"/>
      <c r="S600" s="130"/>
      <c r="T600" s="130"/>
      <c r="U600" s="130"/>
      <c r="V600" s="130"/>
      <c r="W600" s="130"/>
      <c r="X600" s="130"/>
      <c r="Y600" s="130"/>
      <c r="Z600" s="130"/>
      <c r="AA600" s="130"/>
      <c r="AB600" s="130"/>
      <c r="AC600" s="130"/>
      <c r="AD600" s="130"/>
      <c r="AE600" s="130"/>
      <c r="AF600" s="130"/>
      <c r="AG600" s="130"/>
      <c r="AH600" s="130"/>
      <c r="AI600" s="130"/>
      <c r="AJ600" s="130"/>
      <c r="AK600" s="130"/>
      <c r="AL600" s="130"/>
      <c r="AM600" s="130"/>
      <c r="AN600" s="130"/>
      <c r="AO600" s="130"/>
      <c r="AP600" s="130"/>
      <c r="AQ600" s="130"/>
      <c r="AR600" s="130"/>
      <c r="AS600" s="130"/>
      <c r="AT600" s="130"/>
    </row>
    <row r="601" spans="1:46" s="73" customFormat="1" x14ac:dyDescent="0.25">
      <c r="A601" s="74"/>
      <c r="C601" s="128"/>
      <c r="D601" s="128"/>
      <c r="E601" s="128"/>
      <c r="F601" s="128"/>
      <c r="I601" s="129"/>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30"/>
      <c r="AL601" s="130"/>
      <c r="AM601" s="130"/>
      <c r="AN601" s="130"/>
      <c r="AO601" s="130"/>
      <c r="AP601" s="130"/>
      <c r="AQ601" s="130"/>
      <c r="AR601" s="130"/>
      <c r="AS601" s="130"/>
      <c r="AT601" s="130"/>
    </row>
    <row r="602" spans="1:46" s="73" customFormat="1" x14ac:dyDescent="0.25">
      <c r="A602" s="74"/>
      <c r="C602" s="128"/>
      <c r="D602" s="128"/>
      <c r="E602" s="128"/>
      <c r="F602" s="128"/>
      <c r="I602" s="129"/>
      <c r="J602" s="130"/>
      <c r="K602" s="130"/>
      <c r="L602" s="130"/>
      <c r="M602" s="130"/>
      <c r="N602" s="130"/>
      <c r="O602" s="130"/>
      <c r="P602" s="130"/>
      <c r="Q602" s="130"/>
      <c r="R602" s="130"/>
      <c r="S602" s="130"/>
      <c r="T602" s="130"/>
      <c r="U602" s="130"/>
      <c r="V602" s="130"/>
      <c r="W602" s="130"/>
      <c r="X602" s="130"/>
      <c r="Y602" s="130"/>
      <c r="Z602" s="130"/>
      <c r="AA602" s="130"/>
      <c r="AB602" s="130"/>
      <c r="AC602" s="130"/>
      <c r="AD602" s="130"/>
      <c r="AE602" s="130"/>
      <c r="AF602" s="130"/>
      <c r="AG602" s="130"/>
      <c r="AH602" s="130"/>
      <c r="AI602" s="130"/>
      <c r="AJ602" s="130"/>
      <c r="AK602" s="130"/>
      <c r="AL602" s="130"/>
      <c r="AM602" s="130"/>
      <c r="AN602" s="130"/>
      <c r="AO602" s="130"/>
      <c r="AP602" s="130"/>
      <c r="AQ602" s="130"/>
      <c r="AR602" s="130"/>
      <c r="AS602" s="130"/>
      <c r="AT602" s="130"/>
    </row>
    <row r="603" spans="1:46" s="73" customFormat="1" x14ac:dyDescent="0.25">
      <c r="A603" s="74"/>
      <c r="C603" s="128"/>
      <c r="D603" s="128"/>
      <c r="E603" s="128"/>
      <c r="F603" s="128"/>
      <c r="I603" s="129"/>
      <c r="J603" s="130"/>
      <c r="K603" s="130"/>
      <c r="L603" s="130"/>
      <c r="M603" s="130"/>
      <c r="N603" s="130"/>
      <c r="O603" s="130"/>
      <c r="P603" s="130"/>
      <c r="Q603" s="130"/>
      <c r="R603" s="130"/>
      <c r="S603" s="130"/>
      <c r="T603" s="130"/>
      <c r="U603" s="130"/>
      <c r="V603" s="130"/>
      <c r="W603" s="130"/>
      <c r="X603" s="130"/>
      <c r="Y603" s="130"/>
      <c r="Z603" s="130"/>
      <c r="AA603" s="130"/>
      <c r="AB603" s="130"/>
      <c r="AC603" s="130"/>
      <c r="AD603" s="130"/>
      <c r="AE603" s="130"/>
      <c r="AF603" s="130"/>
      <c r="AG603" s="130"/>
      <c r="AH603" s="130"/>
      <c r="AI603" s="130"/>
      <c r="AJ603" s="130"/>
      <c r="AK603" s="130"/>
      <c r="AL603" s="130"/>
      <c r="AM603" s="130"/>
      <c r="AN603" s="130"/>
      <c r="AO603" s="130"/>
      <c r="AP603" s="130"/>
      <c r="AQ603" s="130"/>
      <c r="AR603" s="130"/>
      <c r="AS603" s="130"/>
      <c r="AT603" s="130"/>
    </row>
    <row r="604" spans="1:46" s="73" customFormat="1" x14ac:dyDescent="0.25">
      <c r="A604" s="74"/>
      <c r="C604" s="128"/>
      <c r="D604" s="128"/>
      <c r="E604" s="128"/>
      <c r="F604" s="128"/>
      <c r="I604" s="129"/>
      <c r="J604" s="130"/>
      <c r="K604" s="130"/>
      <c r="L604" s="130"/>
      <c r="M604" s="130"/>
      <c r="N604" s="130"/>
      <c r="O604" s="130"/>
      <c r="P604" s="130"/>
      <c r="Q604" s="130"/>
      <c r="R604" s="130"/>
      <c r="S604" s="130"/>
      <c r="T604" s="130"/>
      <c r="U604" s="130"/>
      <c r="V604" s="130"/>
      <c r="W604" s="130"/>
      <c r="X604" s="130"/>
      <c r="Y604" s="130"/>
      <c r="Z604" s="130"/>
      <c r="AA604" s="130"/>
      <c r="AB604" s="130"/>
      <c r="AC604" s="130"/>
      <c r="AD604" s="130"/>
      <c r="AE604" s="130"/>
      <c r="AF604" s="130"/>
      <c r="AG604" s="130"/>
      <c r="AH604" s="130"/>
      <c r="AI604" s="130"/>
      <c r="AJ604" s="130"/>
      <c r="AK604" s="130"/>
      <c r="AL604" s="130"/>
      <c r="AM604" s="130"/>
      <c r="AN604" s="130"/>
      <c r="AO604" s="130"/>
      <c r="AP604" s="130"/>
      <c r="AQ604" s="130"/>
      <c r="AR604" s="130"/>
      <c r="AS604" s="130"/>
      <c r="AT604" s="130"/>
    </row>
    <row r="605" spans="1:46" s="73" customFormat="1" x14ac:dyDescent="0.25">
      <c r="A605" s="74"/>
      <c r="C605" s="128"/>
      <c r="D605" s="128"/>
      <c r="E605" s="128"/>
      <c r="F605" s="128"/>
      <c r="I605" s="129"/>
      <c r="J605" s="130"/>
      <c r="K605" s="130"/>
      <c r="L605" s="130"/>
      <c r="M605" s="130"/>
      <c r="N605" s="130"/>
      <c r="O605" s="130"/>
      <c r="P605" s="130"/>
      <c r="Q605" s="130"/>
      <c r="R605" s="130"/>
      <c r="S605" s="130"/>
      <c r="T605" s="130"/>
      <c r="U605" s="130"/>
      <c r="V605" s="130"/>
      <c r="W605" s="130"/>
      <c r="X605" s="130"/>
      <c r="Y605" s="130"/>
      <c r="Z605" s="130"/>
      <c r="AA605" s="130"/>
      <c r="AB605" s="130"/>
      <c r="AC605" s="130"/>
      <c r="AD605" s="130"/>
      <c r="AE605" s="130"/>
      <c r="AF605" s="130"/>
      <c r="AG605" s="130"/>
      <c r="AH605" s="130"/>
      <c r="AI605" s="130"/>
      <c r="AJ605" s="130"/>
      <c r="AK605" s="130"/>
      <c r="AL605" s="130"/>
      <c r="AM605" s="130"/>
      <c r="AN605" s="130"/>
      <c r="AO605" s="130"/>
      <c r="AP605" s="130"/>
      <c r="AQ605" s="130"/>
      <c r="AR605" s="130"/>
      <c r="AS605" s="130"/>
      <c r="AT605" s="130"/>
    </row>
    <row r="606" spans="1:46" s="73" customFormat="1" x14ac:dyDescent="0.25">
      <c r="A606" s="74"/>
      <c r="C606" s="128"/>
      <c r="D606" s="128"/>
      <c r="E606" s="128"/>
      <c r="F606" s="128"/>
      <c r="I606" s="129"/>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0"/>
      <c r="AK606" s="130"/>
      <c r="AL606" s="130"/>
      <c r="AM606" s="130"/>
      <c r="AN606" s="130"/>
      <c r="AO606" s="130"/>
      <c r="AP606" s="130"/>
      <c r="AQ606" s="130"/>
      <c r="AR606" s="130"/>
      <c r="AS606" s="130"/>
      <c r="AT606" s="130"/>
    </row>
    <row r="607" spans="1:46" s="73" customFormat="1" x14ac:dyDescent="0.25">
      <c r="A607" s="74"/>
      <c r="C607" s="128"/>
      <c r="D607" s="128"/>
      <c r="E607" s="128"/>
      <c r="F607" s="128"/>
      <c r="I607" s="129"/>
      <c r="J607" s="130"/>
      <c r="K607" s="130"/>
      <c r="L607" s="130"/>
      <c r="M607" s="130"/>
      <c r="N607" s="130"/>
      <c r="O607" s="130"/>
      <c r="P607" s="130"/>
      <c r="Q607" s="130"/>
      <c r="R607" s="130"/>
      <c r="S607" s="130"/>
      <c r="T607" s="130"/>
      <c r="U607" s="130"/>
      <c r="V607" s="130"/>
      <c r="W607" s="130"/>
      <c r="X607" s="130"/>
      <c r="Y607" s="130"/>
      <c r="Z607" s="130"/>
      <c r="AA607" s="130"/>
      <c r="AB607" s="130"/>
      <c r="AC607" s="130"/>
      <c r="AD607" s="130"/>
      <c r="AE607" s="130"/>
      <c r="AF607" s="130"/>
      <c r="AG607" s="130"/>
      <c r="AH607" s="130"/>
      <c r="AI607" s="130"/>
      <c r="AJ607" s="130"/>
      <c r="AK607" s="130"/>
      <c r="AL607" s="130"/>
      <c r="AM607" s="130"/>
      <c r="AN607" s="130"/>
      <c r="AO607" s="130"/>
      <c r="AP607" s="130"/>
      <c r="AQ607" s="130"/>
      <c r="AR607" s="130"/>
      <c r="AS607" s="130"/>
      <c r="AT607" s="130"/>
    </row>
    <row r="608" spans="1:46" s="73" customFormat="1" x14ac:dyDescent="0.25">
      <c r="A608" s="74"/>
      <c r="C608" s="128"/>
      <c r="D608" s="128"/>
      <c r="E608" s="128"/>
      <c r="F608" s="128"/>
      <c r="I608" s="129"/>
      <c r="J608" s="130"/>
      <c r="K608" s="130"/>
      <c r="L608" s="130"/>
      <c r="M608" s="130"/>
      <c r="N608" s="130"/>
      <c r="O608" s="130"/>
      <c r="P608" s="130"/>
      <c r="Q608" s="130"/>
      <c r="R608" s="130"/>
      <c r="S608" s="130"/>
      <c r="T608" s="130"/>
      <c r="U608" s="130"/>
      <c r="V608" s="130"/>
      <c r="W608" s="130"/>
      <c r="X608" s="130"/>
      <c r="Y608" s="130"/>
      <c r="Z608" s="130"/>
      <c r="AA608" s="130"/>
      <c r="AB608" s="130"/>
      <c r="AC608" s="130"/>
      <c r="AD608" s="130"/>
      <c r="AE608" s="130"/>
      <c r="AF608" s="130"/>
      <c r="AG608" s="130"/>
      <c r="AH608" s="130"/>
      <c r="AI608" s="130"/>
      <c r="AJ608" s="130"/>
      <c r="AK608" s="130"/>
      <c r="AL608" s="130"/>
      <c r="AM608" s="130"/>
      <c r="AN608" s="130"/>
      <c r="AO608" s="130"/>
      <c r="AP608" s="130"/>
      <c r="AQ608" s="130"/>
      <c r="AR608" s="130"/>
      <c r="AS608" s="130"/>
      <c r="AT608" s="130"/>
    </row>
    <row r="609" spans="1:46" s="73" customFormat="1" x14ac:dyDescent="0.25">
      <c r="A609" s="74"/>
      <c r="C609" s="128"/>
      <c r="D609" s="128"/>
      <c r="E609" s="128"/>
      <c r="F609" s="128"/>
      <c r="I609" s="129"/>
      <c r="J609" s="130"/>
      <c r="K609" s="130"/>
      <c r="L609" s="130"/>
      <c r="M609" s="130"/>
      <c r="N609" s="130"/>
      <c r="O609" s="130"/>
      <c r="P609" s="130"/>
      <c r="Q609" s="130"/>
      <c r="R609" s="130"/>
      <c r="S609" s="130"/>
      <c r="T609" s="130"/>
      <c r="U609" s="130"/>
      <c r="V609" s="130"/>
      <c r="W609" s="130"/>
      <c r="X609" s="130"/>
      <c r="Y609" s="130"/>
      <c r="Z609" s="130"/>
      <c r="AA609" s="130"/>
      <c r="AB609" s="130"/>
      <c r="AC609" s="130"/>
      <c r="AD609" s="130"/>
      <c r="AE609" s="130"/>
      <c r="AF609" s="130"/>
      <c r="AG609" s="130"/>
      <c r="AH609" s="130"/>
      <c r="AI609" s="130"/>
      <c r="AJ609" s="130"/>
      <c r="AK609" s="130"/>
      <c r="AL609" s="130"/>
      <c r="AM609" s="130"/>
      <c r="AN609" s="130"/>
      <c r="AO609" s="130"/>
      <c r="AP609" s="130"/>
      <c r="AQ609" s="130"/>
      <c r="AR609" s="130"/>
      <c r="AS609" s="130"/>
      <c r="AT609" s="130"/>
    </row>
    <row r="610" spans="1:46" s="73" customFormat="1" x14ac:dyDescent="0.25">
      <c r="A610" s="74"/>
      <c r="C610" s="128"/>
      <c r="D610" s="128"/>
      <c r="E610" s="128"/>
      <c r="F610" s="128"/>
      <c r="I610" s="129"/>
      <c r="J610" s="130"/>
      <c r="K610" s="130"/>
      <c r="L610" s="130"/>
      <c r="M610" s="130"/>
      <c r="N610" s="130"/>
      <c r="O610" s="130"/>
      <c r="P610" s="130"/>
      <c r="Q610" s="130"/>
      <c r="R610" s="130"/>
      <c r="S610" s="130"/>
      <c r="T610" s="130"/>
      <c r="U610" s="130"/>
      <c r="V610" s="130"/>
      <c r="W610" s="130"/>
      <c r="X610" s="130"/>
      <c r="Y610" s="130"/>
      <c r="Z610" s="130"/>
      <c r="AA610" s="130"/>
      <c r="AB610" s="130"/>
      <c r="AC610" s="130"/>
      <c r="AD610" s="130"/>
      <c r="AE610" s="130"/>
      <c r="AF610" s="130"/>
      <c r="AG610" s="130"/>
      <c r="AH610" s="130"/>
      <c r="AI610" s="130"/>
      <c r="AJ610" s="130"/>
      <c r="AK610" s="130"/>
      <c r="AL610" s="130"/>
      <c r="AM610" s="130"/>
      <c r="AN610" s="130"/>
      <c r="AO610" s="130"/>
      <c r="AP610" s="130"/>
      <c r="AQ610" s="130"/>
      <c r="AR610" s="130"/>
      <c r="AS610" s="130"/>
      <c r="AT610" s="130"/>
    </row>
    <row r="611" spans="1:46" s="73" customFormat="1" x14ac:dyDescent="0.25">
      <c r="A611" s="74"/>
      <c r="C611" s="128"/>
      <c r="D611" s="128"/>
      <c r="E611" s="128"/>
      <c r="F611" s="128"/>
      <c r="I611" s="129"/>
      <c r="J611" s="130"/>
      <c r="K611" s="130"/>
      <c r="L611" s="130"/>
      <c r="M611" s="130"/>
      <c r="N611" s="130"/>
      <c r="O611" s="130"/>
      <c r="P611" s="130"/>
      <c r="Q611" s="130"/>
      <c r="R611" s="130"/>
      <c r="S611" s="130"/>
      <c r="T611" s="130"/>
      <c r="U611" s="130"/>
      <c r="V611" s="130"/>
      <c r="W611" s="130"/>
      <c r="X611" s="130"/>
      <c r="Y611" s="130"/>
      <c r="Z611" s="130"/>
      <c r="AA611" s="130"/>
      <c r="AB611" s="130"/>
      <c r="AC611" s="130"/>
      <c r="AD611" s="130"/>
      <c r="AE611" s="130"/>
      <c r="AF611" s="130"/>
      <c r="AG611" s="130"/>
      <c r="AH611" s="130"/>
      <c r="AI611" s="130"/>
      <c r="AJ611" s="130"/>
      <c r="AK611" s="130"/>
      <c r="AL611" s="130"/>
      <c r="AM611" s="130"/>
      <c r="AN611" s="130"/>
      <c r="AO611" s="130"/>
      <c r="AP611" s="130"/>
      <c r="AQ611" s="130"/>
      <c r="AR611" s="130"/>
      <c r="AS611" s="130"/>
      <c r="AT611" s="130"/>
    </row>
    <row r="612" spans="1:46" s="73" customFormat="1" x14ac:dyDescent="0.25">
      <c r="A612" s="74"/>
      <c r="C612" s="128"/>
      <c r="D612" s="128"/>
      <c r="E612" s="128"/>
      <c r="F612" s="128"/>
      <c r="I612" s="129"/>
      <c r="J612" s="130"/>
      <c r="K612" s="130"/>
      <c r="L612" s="130"/>
      <c r="M612" s="130"/>
      <c r="N612" s="130"/>
      <c r="O612" s="130"/>
      <c r="P612" s="130"/>
      <c r="Q612" s="130"/>
      <c r="R612" s="130"/>
      <c r="S612" s="130"/>
      <c r="T612" s="130"/>
      <c r="U612" s="130"/>
      <c r="V612" s="130"/>
      <c r="W612" s="130"/>
      <c r="X612" s="130"/>
      <c r="Y612" s="130"/>
      <c r="Z612" s="130"/>
      <c r="AA612" s="130"/>
      <c r="AB612" s="130"/>
      <c r="AC612" s="130"/>
      <c r="AD612" s="130"/>
      <c r="AE612" s="130"/>
      <c r="AF612" s="130"/>
      <c r="AG612" s="130"/>
      <c r="AH612" s="130"/>
      <c r="AI612" s="130"/>
      <c r="AJ612" s="130"/>
      <c r="AK612" s="130"/>
      <c r="AL612" s="130"/>
      <c r="AM612" s="130"/>
      <c r="AN612" s="130"/>
      <c r="AO612" s="130"/>
      <c r="AP612" s="130"/>
      <c r="AQ612" s="130"/>
      <c r="AR612" s="130"/>
      <c r="AS612" s="130"/>
      <c r="AT612" s="130"/>
    </row>
    <row r="613" spans="1:46" s="73" customFormat="1" x14ac:dyDescent="0.25">
      <c r="A613" s="74"/>
      <c r="C613" s="128"/>
      <c r="D613" s="128"/>
      <c r="E613" s="128"/>
      <c r="F613" s="128"/>
      <c r="I613" s="129"/>
      <c r="J613" s="130"/>
      <c r="K613" s="130"/>
      <c r="L613" s="130"/>
      <c r="M613" s="130"/>
      <c r="N613" s="130"/>
      <c r="O613" s="130"/>
      <c r="P613" s="130"/>
      <c r="Q613" s="130"/>
      <c r="R613" s="130"/>
      <c r="S613" s="130"/>
      <c r="T613" s="130"/>
      <c r="U613" s="130"/>
      <c r="V613" s="130"/>
      <c r="W613" s="130"/>
      <c r="X613" s="130"/>
      <c r="Y613" s="130"/>
      <c r="Z613" s="130"/>
      <c r="AA613" s="130"/>
      <c r="AB613" s="130"/>
      <c r="AC613" s="130"/>
      <c r="AD613" s="130"/>
      <c r="AE613" s="130"/>
      <c r="AF613" s="130"/>
      <c r="AG613" s="130"/>
      <c r="AH613" s="130"/>
      <c r="AI613" s="130"/>
      <c r="AJ613" s="130"/>
      <c r="AK613" s="130"/>
      <c r="AL613" s="130"/>
      <c r="AM613" s="130"/>
      <c r="AN613" s="130"/>
      <c r="AO613" s="130"/>
      <c r="AP613" s="130"/>
      <c r="AQ613" s="130"/>
      <c r="AR613" s="130"/>
      <c r="AS613" s="130"/>
      <c r="AT613" s="130"/>
    </row>
    <row r="614" spans="1:46" s="73" customFormat="1" x14ac:dyDescent="0.25">
      <c r="A614" s="74"/>
      <c r="C614" s="128"/>
      <c r="D614" s="128"/>
      <c r="E614" s="128"/>
      <c r="F614" s="128"/>
      <c r="I614" s="129"/>
      <c r="J614" s="130"/>
      <c r="K614" s="130"/>
      <c r="L614" s="130"/>
      <c r="M614" s="130"/>
      <c r="N614" s="130"/>
      <c r="O614" s="130"/>
      <c r="P614" s="130"/>
      <c r="Q614" s="130"/>
      <c r="R614" s="130"/>
      <c r="S614" s="130"/>
      <c r="T614" s="130"/>
      <c r="U614" s="130"/>
      <c r="V614" s="130"/>
      <c r="W614" s="130"/>
      <c r="X614" s="130"/>
      <c r="Y614" s="130"/>
      <c r="Z614" s="130"/>
      <c r="AA614" s="130"/>
      <c r="AB614" s="130"/>
      <c r="AC614" s="130"/>
      <c r="AD614" s="130"/>
      <c r="AE614" s="130"/>
      <c r="AF614" s="130"/>
      <c r="AG614" s="130"/>
      <c r="AH614" s="130"/>
      <c r="AI614" s="130"/>
      <c r="AJ614" s="130"/>
      <c r="AK614" s="130"/>
      <c r="AL614" s="130"/>
      <c r="AM614" s="130"/>
      <c r="AN614" s="130"/>
      <c r="AO614" s="130"/>
      <c r="AP614" s="130"/>
      <c r="AQ614" s="130"/>
      <c r="AR614" s="130"/>
      <c r="AS614" s="130"/>
      <c r="AT614" s="130"/>
    </row>
    <row r="615" spans="1:46" s="73" customFormat="1" x14ac:dyDescent="0.25">
      <c r="A615" s="74"/>
      <c r="C615" s="128"/>
      <c r="D615" s="128"/>
      <c r="E615" s="128"/>
      <c r="F615" s="128"/>
      <c r="I615" s="129"/>
      <c r="J615" s="130"/>
      <c r="K615" s="130"/>
      <c r="L615" s="130"/>
      <c r="M615" s="130"/>
      <c r="N615" s="130"/>
      <c r="O615" s="130"/>
      <c r="P615" s="130"/>
      <c r="Q615" s="130"/>
      <c r="R615" s="130"/>
      <c r="S615" s="130"/>
      <c r="T615" s="130"/>
      <c r="U615" s="130"/>
      <c r="V615" s="130"/>
      <c r="W615" s="130"/>
      <c r="X615" s="130"/>
      <c r="Y615" s="130"/>
      <c r="Z615" s="130"/>
      <c r="AA615" s="130"/>
      <c r="AB615" s="130"/>
      <c r="AC615" s="130"/>
      <c r="AD615" s="130"/>
      <c r="AE615" s="130"/>
      <c r="AF615" s="130"/>
      <c r="AG615" s="130"/>
      <c r="AH615" s="130"/>
      <c r="AI615" s="130"/>
      <c r="AJ615" s="130"/>
      <c r="AK615" s="130"/>
      <c r="AL615" s="130"/>
      <c r="AM615" s="130"/>
      <c r="AN615" s="130"/>
      <c r="AO615" s="130"/>
      <c r="AP615" s="130"/>
      <c r="AQ615" s="130"/>
      <c r="AR615" s="130"/>
      <c r="AS615" s="130"/>
      <c r="AT615" s="130"/>
    </row>
    <row r="616" spans="1:46" s="73" customFormat="1" x14ac:dyDescent="0.25">
      <c r="A616" s="74"/>
      <c r="C616" s="128"/>
      <c r="D616" s="128"/>
      <c r="E616" s="128"/>
      <c r="F616" s="128"/>
      <c r="I616" s="129"/>
      <c r="J616" s="130"/>
      <c r="K616" s="130"/>
      <c r="L616" s="130"/>
      <c r="M616" s="130"/>
      <c r="N616" s="130"/>
      <c r="O616" s="130"/>
      <c r="P616" s="130"/>
      <c r="Q616" s="130"/>
      <c r="R616" s="130"/>
      <c r="S616" s="130"/>
      <c r="T616" s="130"/>
      <c r="U616" s="130"/>
      <c r="V616" s="130"/>
      <c r="W616" s="130"/>
      <c r="X616" s="130"/>
      <c r="Y616" s="130"/>
      <c r="Z616" s="130"/>
      <c r="AA616" s="130"/>
      <c r="AB616" s="130"/>
      <c r="AC616" s="130"/>
      <c r="AD616" s="130"/>
      <c r="AE616" s="130"/>
      <c r="AF616" s="130"/>
      <c r="AG616" s="130"/>
      <c r="AH616" s="130"/>
      <c r="AI616" s="130"/>
      <c r="AJ616" s="130"/>
      <c r="AK616" s="130"/>
      <c r="AL616" s="130"/>
      <c r="AM616" s="130"/>
      <c r="AN616" s="130"/>
      <c r="AO616" s="130"/>
      <c r="AP616" s="130"/>
      <c r="AQ616" s="130"/>
      <c r="AR616" s="130"/>
      <c r="AS616" s="130"/>
      <c r="AT616" s="130"/>
    </row>
    <row r="617" spans="1:46" s="73" customFormat="1" x14ac:dyDescent="0.25">
      <c r="A617" s="74"/>
      <c r="C617" s="128"/>
      <c r="D617" s="128"/>
      <c r="E617" s="128"/>
      <c r="F617" s="128"/>
      <c r="I617" s="129"/>
      <c r="J617" s="130"/>
      <c r="K617" s="130"/>
      <c r="L617" s="130"/>
      <c r="M617" s="130"/>
      <c r="N617" s="130"/>
      <c r="O617" s="130"/>
      <c r="P617" s="130"/>
      <c r="Q617" s="130"/>
      <c r="R617" s="130"/>
      <c r="S617" s="130"/>
      <c r="T617" s="130"/>
      <c r="U617" s="130"/>
      <c r="V617" s="130"/>
      <c r="W617" s="130"/>
      <c r="X617" s="130"/>
      <c r="Y617" s="130"/>
      <c r="Z617" s="130"/>
      <c r="AA617" s="130"/>
      <c r="AB617" s="130"/>
      <c r="AC617" s="130"/>
      <c r="AD617" s="130"/>
      <c r="AE617" s="130"/>
      <c r="AF617" s="130"/>
      <c r="AG617" s="130"/>
      <c r="AH617" s="130"/>
      <c r="AI617" s="130"/>
      <c r="AJ617" s="130"/>
      <c r="AK617" s="130"/>
      <c r="AL617" s="130"/>
      <c r="AM617" s="130"/>
      <c r="AN617" s="130"/>
      <c r="AO617" s="130"/>
      <c r="AP617" s="130"/>
      <c r="AQ617" s="130"/>
      <c r="AR617" s="130"/>
      <c r="AS617" s="130"/>
      <c r="AT617" s="130"/>
    </row>
    <row r="618" spans="1:46" s="73" customFormat="1" x14ac:dyDescent="0.25">
      <c r="A618" s="74"/>
      <c r="C618" s="128"/>
      <c r="D618" s="128"/>
      <c r="E618" s="128"/>
      <c r="F618" s="128"/>
      <c r="I618" s="129"/>
      <c r="J618" s="130"/>
      <c r="K618" s="130"/>
      <c r="L618" s="130"/>
      <c r="M618" s="130"/>
      <c r="N618" s="130"/>
      <c r="O618" s="130"/>
      <c r="P618" s="130"/>
      <c r="Q618" s="130"/>
      <c r="R618" s="130"/>
      <c r="S618" s="130"/>
      <c r="T618" s="130"/>
      <c r="U618" s="130"/>
      <c r="V618" s="130"/>
      <c r="W618" s="130"/>
      <c r="X618" s="130"/>
      <c r="Y618" s="130"/>
      <c r="Z618" s="130"/>
      <c r="AA618" s="130"/>
      <c r="AB618" s="130"/>
      <c r="AC618" s="130"/>
      <c r="AD618" s="130"/>
      <c r="AE618" s="130"/>
      <c r="AF618" s="130"/>
      <c r="AG618" s="130"/>
      <c r="AH618" s="130"/>
      <c r="AI618" s="130"/>
      <c r="AJ618" s="130"/>
      <c r="AK618" s="130"/>
      <c r="AL618" s="130"/>
      <c r="AM618" s="130"/>
      <c r="AN618" s="130"/>
      <c r="AO618" s="130"/>
      <c r="AP618" s="130"/>
      <c r="AQ618" s="130"/>
      <c r="AR618" s="130"/>
      <c r="AS618" s="130"/>
      <c r="AT618" s="130"/>
    </row>
    <row r="619" spans="1:46" s="73" customFormat="1" x14ac:dyDescent="0.25">
      <c r="A619" s="74"/>
      <c r="C619" s="128"/>
      <c r="D619" s="128"/>
      <c r="E619" s="128"/>
      <c r="F619" s="128"/>
      <c r="I619" s="129"/>
      <c r="J619" s="130"/>
      <c r="K619" s="130"/>
      <c r="L619" s="130"/>
      <c r="M619" s="130"/>
      <c r="N619" s="130"/>
      <c r="O619" s="130"/>
      <c r="P619" s="130"/>
      <c r="Q619" s="130"/>
      <c r="R619" s="130"/>
      <c r="S619" s="130"/>
      <c r="T619" s="130"/>
      <c r="U619" s="130"/>
      <c r="V619" s="130"/>
      <c r="W619" s="130"/>
      <c r="X619" s="130"/>
      <c r="Y619" s="130"/>
      <c r="Z619" s="130"/>
      <c r="AA619" s="130"/>
      <c r="AB619" s="130"/>
      <c r="AC619" s="130"/>
      <c r="AD619" s="130"/>
      <c r="AE619" s="130"/>
      <c r="AF619" s="130"/>
      <c r="AG619" s="130"/>
      <c r="AH619" s="130"/>
      <c r="AI619" s="130"/>
      <c r="AJ619" s="130"/>
      <c r="AK619" s="130"/>
      <c r="AL619" s="130"/>
      <c r="AM619" s="130"/>
      <c r="AN619" s="130"/>
      <c r="AO619" s="130"/>
      <c r="AP619" s="130"/>
      <c r="AQ619" s="130"/>
      <c r="AR619" s="130"/>
      <c r="AS619" s="130"/>
      <c r="AT619" s="130"/>
    </row>
    <row r="620" spans="1:46" s="73" customFormat="1" x14ac:dyDescent="0.25">
      <c r="A620" s="74"/>
      <c r="C620" s="128"/>
      <c r="D620" s="128"/>
      <c r="E620" s="128"/>
      <c r="F620" s="128"/>
      <c r="I620" s="129"/>
      <c r="J620" s="130"/>
      <c r="K620" s="130"/>
      <c r="L620" s="130"/>
      <c r="M620" s="130"/>
      <c r="N620" s="130"/>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0"/>
      <c r="AL620" s="130"/>
      <c r="AM620" s="130"/>
      <c r="AN620" s="130"/>
      <c r="AO620" s="130"/>
      <c r="AP620" s="130"/>
      <c r="AQ620" s="130"/>
      <c r="AR620" s="130"/>
      <c r="AS620" s="130"/>
      <c r="AT620" s="130"/>
    </row>
    <row r="621" spans="1:46" s="73" customFormat="1" x14ac:dyDescent="0.25">
      <c r="A621" s="74"/>
      <c r="C621" s="128"/>
      <c r="D621" s="128"/>
      <c r="E621" s="128"/>
      <c r="F621" s="128"/>
      <c r="I621" s="129"/>
      <c r="J621" s="130"/>
      <c r="K621" s="130"/>
      <c r="L621" s="130"/>
      <c r="M621" s="130"/>
      <c r="N621" s="130"/>
      <c r="O621" s="130"/>
      <c r="P621" s="130"/>
      <c r="Q621" s="130"/>
      <c r="R621" s="130"/>
      <c r="S621" s="130"/>
      <c r="T621" s="130"/>
      <c r="U621" s="130"/>
      <c r="V621" s="130"/>
      <c r="W621" s="130"/>
      <c r="X621" s="130"/>
      <c r="Y621" s="130"/>
      <c r="Z621" s="130"/>
      <c r="AA621" s="130"/>
      <c r="AB621" s="130"/>
      <c r="AC621" s="130"/>
      <c r="AD621" s="130"/>
      <c r="AE621" s="130"/>
      <c r="AF621" s="130"/>
      <c r="AG621" s="130"/>
      <c r="AH621" s="130"/>
      <c r="AI621" s="130"/>
      <c r="AJ621" s="130"/>
      <c r="AK621" s="130"/>
      <c r="AL621" s="130"/>
      <c r="AM621" s="130"/>
      <c r="AN621" s="130"/>
      <c r="AO621" s="130"/>
      <c r="AP621" s="130"/>
      <c r="AQ621" s="130"/>
      <c r="AR621" s="130"/>
      <c r="AS621" s="130"/>
      <c r="AT621" s="130"/>
    </row>
    <row r="622" spans="1:46" s="73" customFormat="1" x14ac:dyDescent="0.25">
      <c r="A622" s="74"/>
      <c r="C622" s="128"/>
      <c r="D622" s="128"/>
      <c r="E622" s="128"/>
      <c r="F622" s="128"/>
      <c r="I622" s="129"/>
      <c r="J622" s="130"/>
      <c r="K622" s="130"/>
      <c r="L622" s="130"/>
      <c r="M622" s="130"/>
      <c r="N622" s="130"/>
      <c r="O622" s="130"/>
      <c r="P622" s="130"/>
      <c r="Q622" s="130"/>
      <c r="R622" s="130"/>
      <c r="S622" s="130"/>
      <c r="T622" s="130"/>
      <c r="U622" s="130"/>
      <c r="V622" s="130"/>
      <c r="W622" s="130"/>
      <c r="X622" s="130"/>
      <c r="Y622" s="130"/>
      <c r="Z622" s="130"/>
      <c r="AA622" s="130"/>
      <c r="AB622" s="130"/>
      <c r="AC622" s="130"/>
      <c r="AD622" s="130"/>
      <c r="AE622" s="130"/>
      <c r="AF622" s="130"/>
      <c r="AG622" s="130"/>
      <c r="AH622" s="130"/>
      <c r="AI622" s="130"/>
      <c r="AJ622" s="130"/>
      <c r="AK622" s="130"/>
      <c r="AL622" s="130"/>
      <c r="AM622" s="130"/>
      <c r="AN622" s="130"/>
      <c r="AO622" s="130"/>
      <c r="AP622" s="130"/>
      <c r="AQ622" s="130"/>
      <c r="AR622" s="130"/>
      <c r="AS622" s="130"/>
      <c r="AT622" s="130"/>
    </row>
    <row r="623" spans="1:46" s="73" customFormat="1" x14ac:dyDescent="0.25">
      <c r="A623" s="74"/>
      <c r="C623" s="128"/>
      <c r="D623" s="128"/>
      <c r="E623" s="128"/>
      <c r="F623" s="128"/>
      <c r="I623" s="129"/>
      <c r="J623" s="130"/>
      <c r="K623" s="130"/>
      <c r="L623" s="130"/>
      <c r="M623" s="130"/>
      <c r="N623" s="130"/>
      <c r="O623" s="130"/>
      <c r="P623" s="130"/>
      <c r="Q623" s="130"/>
      <c r="R623" s="130"/>
      <c r="S623" s="130"/>
      <c r="T623" s="130"/>
      <c r="U623" s="130"/>
      <c r="V623" s="130"/>
      <c r="W623" s="130"/>
      <c r="X623" s="130"/>
      <c r="Y623" s="130"/>
      <c r="Z623" s="130"/>
      <c r="AA623" s="130"/>
      <c r="AB623" s="130"/>
      <c r="AC623" s="130"/>
      <c r="AD623" s="130"/>
      <c r="AE623" s="130"/>
      <c r="AF623" s="130"/>
      <c r="AG623" s="130"/>
      <c r="AH623" s="130"/>
      <c r="AI623" s="130"/>
      <c r="AJ623" s="130"/>
      <c r="AK623" s="130"/>
      <c r="AL623" s="130"/>
      <c r="AM623" s="130"/>
      <c r="AN623" s="130"/>
      <c r="AO623" s="130"/>
      <c r="AP623" s="130"/>
      <c r="AQ623" s="130"/>
      <c r="AR623" s="130"/>
      <c r="AS623" s="130"/>
      <c r="AT623" s="130"/>
    </row>
    <row r="624" spans="1:46" s="73" customFormat="1" x14ac:dyDescent="0.25">
      <c r="A624" s="74"/>
      <c r="C624" s="128"/>
      <c r="D624" s="128"/>
      <c r="E624" s="128"/>
      <c r="F624" s="128"/>
      <c r="I624" s="129"/>
      <c r="J624" s="130"/>
      <c r="K624" s="130"/>
      <c r="L624" s="130"/>
      <c r="M624" s="130"/>
      <c r="N624" s="130"/>
      <c r="O624" s="130"/>
      <c r="P624" s="130"/>
      <c r="Q624" s="130"/>
      <c r="R624" s="130"/>
      <c r="S624" s="130"/>
      <c r="T624" s="130"/>
      <c r="U624" s="130"/>
      <c r="V624" s="130"/>
      <c r="W624" s="130"/>
      <c r="X624" s="130"/>
      <c r="Y624" s="130"/>
      <c r="Z624" s="130"/>
      <c r="AA624" s="130"/>
      <c r="AB624" s="130"/>
      <c r="AC624" s="130"/>
      <c r="AD624" s="130"/>
      <c r="AE624" s="130"/>
      <c r="AF624" s="130"/>
      <c r="AG624" s="130"/>
      <c r="AH624" s="130"/>
      <c r="AI624" s="130"/>
      <c r="AJ624" s="130"/>
      <c r="AK624" s="130"/>
      <c r="AL624" s="130"/>
      <c r="AM624" s="130"/>
      <c r="AN624" s="130"/>
      <c r="AO624" s="130"/>
      <c r="AP624" s="130"/>
      <c r="AQ624" s="130"/>
      <c r="AR624" s="130"/>
      <c r="AS624" s="130"/>
      <c r="AT624" s="130"/>
    </row>
    <row r="625" spans="1:46" s="73" customFormat="1" x14ac:dyDescent="0.25">
      <c r="A625" s="74"/>
      <c r="C625" s="128"/>
      <c r="D625" s="128"/>
      <c r="E625" s="128"/>
      <c r="F625" s="128"/>
      <c r="I625" s="129"/>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0"/>
      <c r="AL625" s="130"/>
      <c r="AM625" s="130"/>
      <c r="AN625" s="130"/>
      <c r="AO625" s="130"/>
      <c r="AP625" s="130"/>
      <c r="AQ625" s="130"/>
      <c r="AR625" s="130"/>
      <c r="AS625" s="130"/>
      <c r="AT625" s="130"/>
    </row>
    <row r="626" spans="1:46" s="73" customFormat="1" x14ac:dyDescent="0.25">
      <c r="A626" s="74"/>
      <c r="C626" s="128"/>
      <c r="D626" s="128"/>
      <c r="E626" s="128"/>
      <c r="F626" s="128"/>
      <c r="I626" s="129"/>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row>
    <row r="627" spans="1:46" s="73" customFormat="1" x14ac:dyDescent="0.25">
      <c r="A627" s="74"/>
      <c r="C627" s="128"/>
      <c r="D627" s="128"/>
      <c r="E627" s="128"/>
      <c r="F627" s="128"/>
      <c r="I627" s="129"/>
      <c r="J627" s="130"/>
      <c r="K627" s="130"/>
      <c r="L627" s="130"/>
      <c r="M627" s="130"/>
      <c r="N627" s="130"/>
      <c r="O627" s="130"/>
      <c r="P627" s="130"/>
      <c r="Q627" s="130"/>
      <c r="R627" s="130"/>
      <c r="S627" s="130"/>
      <c r="T627" s="130"/>
      <c r="U627" s="130"/>
      <c r="V627" s="130"/>
      <c r="W627" s="130"/>
      <c r="X627" s="130"/>
      <c r="Y627" s="130"/>
      <c r="Z627" s="130"/>
      <c r="AA627" s="130"/>
      <c r="AB627" s="130"/>
      <c r="AC627" s="130"/>
      <c r="AD627" s="130"/>
      <c r="AE627" s="130"/>
      <c r="AF627" s="130"/>
      <c r="AG627" s="130"/>
      <c r="AH627" s="130"/>
      <c r="AI627" s="130"/>
      <c r="AJ627" s="130"/>
      <c r="AK627" s="130"/>
      <c r="AL627" s="130"/>
      <c r="AM627" s="130"/>
      <c r="AN627" s="130"/>
      <c r="AO627" s="130"/>
      <c r="AP627" s="130"/>
      <c r="AQ627" s="130"/>
      <c r="AR627" s="130"/>
      <c r="AS627" s="130"/>
      <c r="AT627" s="130"/>
    </row>
    <row r="628" spans="1:46" s="73" customFormat="1" x14ac:dyDescent="0.25">
      <c r="A628" s="74"/>
      <c r="C628" s="128"/>
      <c r="D628" s="128"/>
      <c r="E628" s="128"/>
      <c r="F628" s="128"/>
      <c r="I628" s="129"/>
      <c r="J628" s="130"/>
      <c r="K628" s="130"/>
      <c r="L628" s="130"/>
      <c r="M628" s="130"/>
      <c r="N628" s="130"/>
      <c r="O628" s="130"/>
      <c r="P628" s="130"/>
      <c r="Q628" s="130"/>
      <c r="R628" s="130"/>
      <c r="S628" s="130"/>
      <c r="T628" s="130"/>
      <c r="U628" s="130"/>
      <c r="V628" s="130"/>
      <c r="W628" s="130"/>
      <c r="X628" s="130"/>
      <c r="Y628" s="130"/>
      <c r="Z628" s="130"/>
      <c r="AA628" s="130"/>
      <c r="AB628" s="130"/>
      <c r="AC628" s="130"/>
      <c r="AD628" s="130"/>
      <c r="AE628" s="130"/>
      <c r="AF628" s="130"/>
      <c r="AG628" s="130"/>
      <c r="AH628" s="130"/>
      <c r="AI628" s="130"/>
      <c r="AJ628" s="130"/>
      <c r="AK628" s="130"/>
      <c r="AL628" s="130"/>
      <c r="AM628" s="130"/>
      <c r="AN628" s="130"/>
      <c r="AO628" s="130"/>
      <c r="AP628" s="130"/>
      <c r="AQ628" s="130"/>
      <c r="AR628" s="130"/>
      <c r="AS628" s="130"/>
      <c r="AT628" s="130"/>
    </row>
    <row r="629" spans="1:46" s="73" customFormat="1" x14ac:dyDescent="0.25">
      <c r="A629" s="74"/>
      <c r="C629" s="128"/>
      <c r="D629" s="128"/>
      <c r="E629" s="128"/>
      <c r="F629" s="128"/>
      <c r="I629" s="129"/>
      <c r="J629" s="130"/>
      <c r="K629" s="130"/>
      <c r="L629" s="130"/>
      <c r="M629" s="130"/>
      <c r="N629" s="130"/>
      <c r="O629" s="130"/>
      <c r="P629" s="130"/>
      <c r="Q629" s="130"/>
      <c r="R629" s="130"/>
      <c r="S629" s="130"/>
      <c r="T629" s="130"/>
      <c r="U629" s="130"/>
      <c r="V629" s="130"/>
      <c r="W629" s="130"/>
      <c r="X629" s="130"/>
      <c r="Y629" s="130"/>
      <c r="Z629" s="130"/>
      <c r="AA629" s="130"/>
      <c r="AB629" s="130"/>
      <c r="AC629" s="130"/>
      <c r="AD629" s="130"/>
      <c r="AE629" s="130"/>
      <c r="AF629" s="130"/>
      <c r="AG629" s="130"/>
      <c r="AH629" s="130"/>
      <c r="AI629" s="130"/>
      <c r="AJ629" s="130"/>
      <c r="AK629" s="130"/>
      <c r="AL629" s="130"/>
      <c r="AM629" s="130"/>
      <c r="AN629" s="130"/>
      <c r="AO629" s="130"/>
      <c r="AP629" s="130"/>
      <c r="AQ629" s="130"/>
      <c r="AR629" s="130"/>
      <c r="AS629" s="130"/>
      <c r="AT629" s="130"/>
    </row>
    <row r="630" spans="1:46" s="73" customFormat="1" x14ac:dyDescent="0.25">
      <c r="A630" s="74"/>
      <c r="C630" s="128"/>
      <c r="D630" s="128"/>
      <c r="E630" s="128"/>
      <c r="F630" s="128"/>
      <c r="I630" s="129"/>
      <c r="J630" s="130"/>
      <c r="K630" s="130"/>
      <c r="L630" s="130"/>
      <c r="M630" s="130"/>
      <c r="N630" s="130"/>
      <c r="O630" s="130"/>
      <c r="P630" s="130"/>
      <c r="Q630" s="130"/>
      <c r="R630" s="130"/>
      <c r="S630" s="130"/>
      <c r="T630" s="130"/>
      <c r="U630" s="130"/>
      <c r="V630" s="130"/>
      <c r="W630" s="130"/>
      <c r="X630" s="130"/>
      <c r="Y630" s="130"/>
      <c r="Z630" s="130"/>
      <c r="AA630" s="130"/>
      <c r="AB630" s="130"/>
      <c r="AC630" s="130"/>
      <c r="AD630" s="130"/>
      <c r="AE630" s="130"/>
      <c r="AF630" s="130"/>
      <c r="AG630" s="130"/>
      <c r="AH630" s="130"/>
      <c r="AI630" s="130"/>
      <c r="AJ630" s="130"/>
      <c r="AK630" s="130"/>
      <c r="AL630" s="130"/>
      <c r="AM630" s="130"/>
      <c r="AN630" s="130"/>
      <c r="AO630" s="130"/>
      <c r="AP630" s="130"/>
      <c r="AQ630" s="130"/>
      <c r="AR630" s="130"/>
      <c r="AS630" s="130"/>
      <c r="AT630" s="130"/>
    </row>
    <row r="631" spans="1:46" s="73" customFormat="1" x14ac:dyDescent="0.25">
      <c r="A631" s="74"/>
      <c r="C631" s="128"/>
      <c r="D631" s="128"/>
      <c r="E631" s="128"/>
      <c r="F631" s="128"/>
      <c r="I631" s="129"/>
      <c r="J631" s="130"/>
      <c r="K631" s="130"/>
      <c r="L631" s="130"/>
      <c r="M631" s="130"/>
      <c r="N631" s="130"/>
      <c r="O631" s="130"/>
      <c r="P631" s="130"/>
      <c r="Q631" s="130"/>
      <c r="R631" s="130"/>
      <c r="S631" s="130"/>
      <c r="T631" s="130"/>
      <c r="U631" s="130"/>
      <c r="V631" s="130"/>
      <c r="W631" s="130"/>
      <c r="X631" s="130"/>
      <c r="Y631" s="130"/>
      <c r="Z631" s="130"/>
      <c r="AA631" s="130"/>
      <c r="AB631" s="130"/>
      <c r="AC631" s="130"/>
      <c r="AD631" s="130"/>
      <c r="AE631" s="130"/>
      <c r="AF631" s="130"/>
      <c r="AG631" s="130"/>
      <c r="AH631" s="130"/>
      <c r="AI631" s="130"/>
      <c r="AJ631" s="130"/>
      <c r="AK631" s="130"/>
      <c r="AL631" s="130"/>
      <c r="AM631" s="130"/>
      <c r="AN631" s="130"/>
      <c r="AO631" s="130"/>
      <c r="AP631" s="130"/>
      <c r="AQ631" s="130"/>
      <c r="AR631" s="130"/>
      <c r="AS631" s="130"/>
      <c r="AT631" s="130"/>
    </row>
    <row r="632" spans="1:46" s="73" customFormat="1" x14ac:dyDescent="0.25">
      <c r="A632" s="74"/>
      <c r="C632" s="128"/>
      <c r="D632" s="128"/>
      <c r="E632" s="128"/>
      <c r="F632" s="128"/>
      <c r="I632" s="129"/>
      <c r="J632" s="130"/>
      <c r="K632" s="130"/>
      <c r="L632" s="130"/>
      <c r="M632" s="130"/>
      <c r="N632" s="130"/>
      <c r="O632" s="130"/>
      <c r="P632" s="130"/>
      <c r="Q632" s="130"/>
      <c r="R632" s="130"/>
      <c r="S632" s="130"/>
      <c r="T632" s="130"/>
      <c r="U632" s="130"/>
      <c r="V632" s="130"/>
      <c r="W632" s="130"/>
      <c r="X632" s="130"/>
      <c r="Y632" s="130"/>
      <c r="Z632" s="130"/>
      <c r="AA632" s="130"/>
      <c r="AB632" s="130"/>
      <c r="AC632" s="130"/>
      <c r="AD632" s="130"/>
      <c r="AE632" s="130"/>
      <c r="AF632" s="130"/>
      <c r="AG632" s="130"/>
      <c r="AH632" s="130"/>
      <c r="AI632" s="130"/>
      <c r="AJ632" s="130"/>
      <c r="AK632" s="130"/>
      <c r="AL632" s="130"/>
      <c r="AM632" s="130"/>
      <c r="AN632" s="130"/>
      <c r="AO632" s="130"/>
      <c r="AP632" s="130"/>
      <c r="AQ632" s="130"/>
      <c r="AR632" s="130"/>
      <c r="AS632" s="130"/>
      <c r="AT632" s="130"/>
    </row>
    <row r="633" spans="1:46" s="73" customFormat="1" x14ac:dyDescent="0.25">
      <c r="A633" s="74"/>
      <c r="C633" s="128"/>
      <c r="D633" s="128"/>
      <c r="E633" s="128"/>
      <c r="F633" s="128"/>
      <c r="I633" s="129"/>
      <c r="J633" s="130"/>
      <c r="K633" s="130"/>
      <c r="L633" s="130"/>
      <c r="M633" s="130"/>
      <c r="N633" s="130"/>
      <c r="O633" s="130"/>
      <c r="P633" s="130"/>
      <c r="Q633" s="130"/>
      <c r="R633" s="130"/>
      <c r="S633" s="130"/>
      <c r="T633" s="130"/>
      <c r="U633" s="130"/>
      <c r="V633" s="130"/>
      <c r="W633" s="130"/>
      <c r="X633" s="130"/>
      <c r="Y633" s="130"/>
      <c r="Z633" s="130"/>
      <c r="AA633" s="130"/>
      <c r="AB633" s="130"/>
      <c r="AC633" s="130"/>
      <c r="AD633" s="130"/>
      <c r="AE633" s="130"/>
      <c r="AF633" s="130"/>
      <c r="AG633" s="130"/>
      <c r="AH633" s="130"/>
      <c r="AI633" s="130"/>
      <c r="AJ633" s="130"/>
      <c r="AK633" s="130"/>
      <c r="AL633" s="130"/>
      <c r="AM633" s="130"/>
      <c r="AN633" s="130"/>
      <c r="AO633" s="130"/>
      <c r="AP633" s="130"/>
      <c r="AQ633" s="130"/>
      <c r="AR633" s="130"/>
      <c r="AS633" s="130"/>
      <c r="AT633" s="130"/>
    </row>
    <row r="634" spans="1:46" s="73" customFormat="1" x14ac:dyDescent="0.25">
      <c r="A634" s="74"/>
      <c r="C634" s="128"/>
      <c r="D634" s="128"/>
      <c r="E634" s="128"/>
      <c r="F634" s="128"/>
      <c r="I634" s="129"/>
      <c r="J634" s="130"/>
      <c r="K634" s="130"/>
      <c r="L634" s="130"/>
      <c r="M634" s="130"/>
      <c r="N634" s="130"/>
      <c r="O634" s="130"/>
      <c r="P634" s="130"/>
      <c r="Q634" s="130"/>
      <c r="R634" s="130"/>
      <c r="S634" s="130"/>
      <c r="T634" s="130"/>
      <c r="U634" s="130"/>
      <c r="V634" s="130"/>
      <c r="W634" s="130"/>
      <c r="X634" s="130"/>
      <c r="Y634" s="130"/>
      <c r="Z634" s="130"/>
      <c r="AA634" s="130"/>
      <c r="AB634" s="130"/>
      <c r="AC634" s="130"/>
      <c r="AD634" s="130"/>
      <c r="AE634" s="130"/>
      <c r="AF634" s="130"/>
      <c r="AG634" s="130"/>
      <c r="AH634" s="130"/>
      <c r="AI634" s="130"/>
      <c r="AJ634" s="130"/>
      <c r="AK634" s="130"/>
      <c r="AL634" s="130"/>
      <c r="AM634" s="130"/>
      <c r="AN634" s="130"/>
      <c r="AO634" s="130"/>
      <c r="AP634" s="130"/>
      <c r="AQ634" s="130"/>
      <c r="AR634" s="130"/>
      <c r="AS634" s="130"/>
      <c r="AT634" s="130"/>
    </row>
    <row r="635" spans="1:46" s="73" customFormat="1" x14ac:dyDescent="0.25">
      <c r="A635" s="74"/>
      <c r="C635" s="128"/>
      <c r="D635" s="128"/>
      <c r="E635" s="128"/>
      <c r="F635" s="128"/>
      <c r="I635" s="129"/>
      <c r="J635" s="130"/>
      <c r="K635" s="130"/>
      <c r="L635" s="130"/>
      <c r="M635" s="130"/>
      <c r="N635" s="130"/>
      <c r="O635" s="130"/>
      <c r="P635" s="130"/>
      <c r="Q635" s="130"/>
      <c r="R635" s="130"/>
      <c r="S635" s="130"/>
      <c r="T635" s="130"/>
      <c r="U635" s="130"/>
      <c r="V635" s="130"/>
      <c r="W635" s="130"/>
      <c r="X635" s="130"/>
      <c r="Y635" s="130"/>
      <c r="Z635" s="130"/>
      <c r="AA635" s="130"/>
      <c r="AB635" s="130"/>
      <c r="AC635" s="130"/>
      <c r="AD635" s="130"/>
      <c r="AE635" s="130"/>
      <c r="AF635" s="130"/>
      <c r="AG635" s="130"/>
      <c r="AH635" s="130"/>
      <c r="AI635" s="130"/>
      <c r="AJ635" s="130"/>
      <c r="AK635" s="130"/>
      <c r="AL635" s="130"/>
      <c r="AM635" s="130"/>
      <c r="AN635" s="130"/>
      <c r="AO635" s="130"/>
      <c r="AP635" s="130"/>
      <c r="AQ635" s="130"/>
      <c r="AR635" s="130"/>
      <c r="AS635" s="130"/>
      <c r="AT635" s="130"/>
    </row>
    <row r="636" spans="1:46" s="73" customFormat="1" x14ac:dyDescent="0.25">
      <c r="A636" s="74"/>
      <c r="C636" s="128"/>
      <c r="D636" s="128"/>
      <c r="E636" s="128"/>
      <c r="F636" s="128"/>
      <c r="I636" s="129"/>
      <c r="J636" s="130"/>
      <c r="K636" s="130"/>
      <c r="L636" s="130"/>
      <c r="M636" s="130"/>
      <c r="N636" s="130"/>
      <c r="O636" s="130"/>
      <c r="P636" s="130"/>
      <c r="Q636" s="130"/>
      <c r="R636" s="130"/>
      <c r="S636" s="130"/>
      <c r="T636" s="130"/>
      <c r="U636" s="130"/>
      <c r="V636" s="130"/>
      <c r="W636" s="130"/>
      <c r="X636" s="130"/>
      <c r="Y636" s="130"/>
      <c r="Z636" s="130"/>
      <c r="AA636" s="130"/>
      <c r="AB636" s="130"/>
      <c r="AC636" s="130"/>
      <c r="AD636" s="130"/>
      <c r="AE636" s="130"/>
      <c r="AF636" s="130"/>
      <c r="AG636" s="130"/>
      <c r="AH636" s="130"/>
      <c r="AI636" s="130"/>
      <c r="AJ636" s="130"/>
      <c r="AK636" s="130"/>
      <c r="AL636" s="130"/>
      <c r="AM636" s="130"/>
      <c r="AN636" s="130"/>
      <c r="AO636" s="130"/>
      <c r="AP636" s="130"/>
      <c r="AQ636" s="130"/>
      <c r="AR636" s="130"/>
      <c r="AS636" s="130"/>
      <c r="AT636" s="130"/>
    </row>
    <row r="637" spans="1:46" s="73" customFormat="1" x14ac:dyDescent="0.25">
      <c r="A637" s="74"/>
      <c r="C637" s="128"/>
      <c r="D637" s="128"/>
      <c r="E637" s="128"/>
      <c r="F637" s="128"/>
      <c r="I637" s="129"/>
      <c r="J637" s="130"/>
      <c r="K637" s="130"/>
      <c r="L637" s="130"/>
      <c r="M637" s="130"/>
      <c r="N637" s="130"/>
      <c r="O637" s="130"/>
      <c r="P637" s="130"/>
      <c r="Q637" s="130"/>
      <c r="R637" s="130"/>
      <c r="S637" s="130"/>
      <c r="T637" s="130"/>
      <c r="U637" s="130"/>
      <c r="V637" s="130"/>
      <c r="W637" s="130"/>
      <c r="X637" s="130"/>
      <c r="Y637" s="130"/>
      <c r="Z637" s="130"/>
      <c r="AA637" s="130"/>
      <c r="AB637" s="130"/>
      <c r="AC637" s="130"/>
      <c r="AD637" s="130"/>
      <c r="AE637" s="130"/>
      <c r="AF637" s="130"/>
      <c r="AG637" s="130"/>
      <c r="AH637" s="130"/>
      <c r="AI637" s="130"/>
      <c r="AJ637" s="130"/>
      <c r="AK637" s="130"/>
      <c r="AL637" s="130"/>
      <c r="AM637" s="130"/>
      <c r="AN637" s="130"/>
      <c r="AO637" s="130"/>
      <c r="AP637" s="130"/>
      <c r="AQ637" s="130"/>
      <c r="AR637" s="130"/>
      <c r="AS637" s="130"/>
      <c r="AT637" s="130"/>
    </row>
    <row r="638" spans="1:46" s="73" customFormat="1" x14ac:dyDescent="0.25">
      <c r="A638" s="74"/>
      <c r="C638" s="128"/>
      <c r="D638" s="128"/>
      <c r="E638" s="128"/>
      <c r="F638" s="128"/>
      <c r="I638" s="129"/>
      <c r="J638" s="130"/>
      <c r="K638" s="130"/>
      <c r="L638" s="130"/>
      <c r="M638" s="130"/>
      <c r="N638" s="130"/>
      <c r="O638" s="130"/>
      <c r="P638" s="130"/>
      <c r="Q638" s="130"/>
      <c r="R638" s="130"/>
      <c r="S638" s="130"/>
      <c r="T638" s="130"/>
      <c r="U638" s="130"/>
      <c r="V638" s="130"/>
      <c r="W638" s="130"/>
      <c r="X638" s="130"/>
      <c r="Y638" s="130"/>
      <c r="Z638" s="130"/>
      <c r="AA638" s="130"/>
      <c r="AB638" s="130"/>
      <c r="AC638" s="130"/>
      <c r="AD638" s="130"/>
      <c r="AE638" s="130"/>
      <c r="AF638" s="130"/>
      <c r="AG638" s="130"/>
      <c r="AH638" s="130"/>
      <c r="AI638" s="130"/>
      <c r="AJ638" s="130"/>
      <c r="AK638" s="130"/>
      <c r="AL638" s="130"/>
      <c r="AM638" s="130"/>
      <c r="AN638" s="130"/>
      <c r="AO638" s="130"/>
      <c r="AP638" s="130"/>
      <c r="AQ638" s="130"/>
      <c r="AR638" s="130"/>
      <c r="AS638" s="130"/>
      <c r="AT638" s="130"/>
    </row>
    <row r="639" spans="1:46" s="73" customFormat="1" x14ac:dyDescent="0.25">
      <c r="A639" s="74"/>
      <c r="C639" s="128"/>
      <c r="D639" s="128"/>
      <c r="E639" s="128"/>
      <c r="F639" s="128"/>
      <c r="I639" s="129"/>
      <c r="J639" s="130"/>
      <c r="K639" s="130"/>
      <c r="L639" s="130"/>
      <c r="M639" s="130"/>
      <c r="N639" s="130"/>
      <c r="O639" s="130"/>
      <c r="P639" s="130"/>
      <c r="Q639" s="130"/>
      <c r="R639" s="130"/>
      <c r="S639" s="130"/>
      <c r="T639" s="130"/>
      <c r="U639" s="130"/>
      <c r="V639" s="130"/>
      <c r="W639" s="130"/>
      <c r="X639" s="130"/>
      <c r="Y639" s="130"/>
      <c r="Z639" s="130"/>
      <c r="AA639" s="130"/>
      <c r="AB639" s="130"/>
      <c r="AC639" s="130"/>
      <c r="AD639" s="130"/>
      <c r="AE639" s="130"/>
      <c r="AF639" s="130"/>
      <c r="AG639" s="130"/>
      <c r="AH639" s="130"/>
      <c r="AI639" s="130"/>
      <c r="AJ639" s="130"/>
      <c r="AK639" s="130"/>
      <c r="AL639" s="130"/>
      <c r="AM639" s="130"/>
      <c r="AN639" s="130"/>
      <c r="AO639" s="130"/>
      <c r="AP639" s="130"/>
      <c r="AQ639" s="130"/>
      <c r="AR639" s="130"/>
      <c r="AS639" s="130"/>
      <c r="AT639" s="130"/>
    </row>
    <row r="640" spans="1:46" s="73" customFormat="1" x14ac:dyDescent="0.25">
      <c r="A640" s="74"/>
      <c r="C640" s="128"/>
      <c r="D640" s="128"/>
      <c r="E640" s="128"/>
      <c r="F640" s="128"/>
      <c r="I640" s="129"/>
      <c r="J640" s="130"/>
      <c r="K640" s="130"/>
      <c r="L640" s="130"/>
      <c r="M640" s="130"/>
      <c r="N640" s="130"/>
      <c r="O640" s="130"/>
      <c r="P640" s="130"/>
      <c r="Q640" s="130"/>
      <c r="R640" s="130"/>
      <c r="S640" s="130"/>
      <c r="T640" s="130"/>
      <c r="U640" s="130"/>
      <c r="V640" s="130"/>
      <c r="W640" s="130"/>
      <c r="X640" s="130"/>
      <c r="Y640" s="130"/>
      <c r="Z640" s="130"/>
      <c r="AA640" s="130"/>
      <c r="AB640" s="130"/>
      <c r="AC640" s="130"/>
      <c r="AD640" s="130"/>
      <c r="AE640" s="130"/>
      <c r="AF640" s="130"/>
      <c r="AG640" s="130"/>
      <c r="AH640" s="130"/>
      <c r="AI640" s="130"/>
      <c r="AJ640" s="130"/>
      <c r="AK640" s="130"/>
      <c r="AL640" s="130"/>
      <c r="AM640" s="130"/>
      <c r="AN640" s="130"/>
      <c r="AO640" s="130"/>
      <c r="AP640" s="130"/>
      <c r="AQ640" s="130"/>
      <c r="AR640" s="130"/>
      <c r="AS640" s="130"/>
      <c r="AT640" s="130"/>
    </row>
    <row r="641" spans="1:46" s="73" customFormat="1" x14ac:dyDescent="0.25">
      <c r="A641" s="74"/>
      <c r="C641" s="128"/>
      <c r="D641" s="128"/>
      <c r="E641" s="128"/>
      <c r="F641" s="128"/>
      <c r="I641" s="129"/>
      <c r="J641" s="130"/>
      <c r="K641" s="130"/>
      <c r="L641" s="130"/>
      <c r="M641" s="130"/>
      <c r="N641" s="130"/>
      <c r="O641" s="130"/>
      <c r="P641" s="130"/>
      <c r="Q641" s="130"/>
      <c r="R641" s="130"/>
      <c r="S641" s="130"/>
      <c r="T641" s="130"/>
      <c r="U641" s="130"/>
      <c r="V641" s="130"/>
      <c r="W641" s="130"/>
      <c r="X641" s="130"/>
      <c r="Y641" s="130"/>
      <c r="Z641" s="130"/>
      <c r="AA641" s="130"/>
      <c r="AB641" s="130"/>
      <c r="AC641" s="130"/>
      <c r="AD641" s="130"/>
      <c r="AE641" s="130"/>
      <c r="AF641" s="130"/>
      <c r="AG641" s="130"/>
      <c r="AH641" s="130"/>
      <c r="AI641" s="130"/>
      <c r="AJ641" s="130"/>
      <c r="AK641" s="130"/>
      <c r="AL641" s="130"/>
      <c r="AM641" s="130"/>
      <c r="AN641" s="130"/>
      <c r="AO641" s="130"/>
      <c r="AP641" s="130"/>
      <c r="AQ641" s="130"/>
      <c r="AR641" s="130"/>
      <c r="AS641" s="130"/>
      <c r="AT641" s="130"/>
    </row>
    <row r="642" spans="1:46" s="73" customFormat="1" x14ac:dyDescent="0.25">
      <c r="A642" s="74"/>
      <c r="C642" s="128"/>
      <c r="D642" s="128"/>
      <c r="E642" s="128"/>
      <c r="F642" s="128"/>
      <c r="I642" s="129"/>
      <c r="J642" s="130"/>
      <c r="K642" s="130"/>
      <c r="L642" s="130"/>
      <c r="M642" s="130"/>
      <c r="N642" s="130"/>
      <c r="O642" s="130"/>
      <c r="P642" s="130"/>
      <c r="Q642" s="130"/>
      <c r="R642" s="130"/>
      <c r="S642" s="130"/>
      <c r="T642" s="130"/>
      <c r="U642" s="130"/>
      <c r="V642" s="130"/>
      <c r="W642" s="130"/>
      <c r="X642" s="130"/>
      <c r="Y642" s="130"/>
      <c r="Z642" s="130"/>
      <c r="AA642" s="130"/>
      <c r="AB642" s="130"/>
      <c r="AC642" s="130"/>
      <c r="AD642" s="130"/>
      <c r="AE642" s="130"/>
      <c r="AF642" s="130"/>
      <c r="AG642" s="130"/>
      <c r="AH642" s="130"/>
      <c r="AI642" s="130"/>
      <c r="AJ642" s="130"/>
      <c r="AK642" s="130"/>
      <c r="AL642" s="130"/>
      <c r="AM642" s="130"/>
      <c r="AN642" s="130"/>
      <c r="AO642" s="130"/>
      <c r="AP642" s="130"/>
      <c r="AQ642" s="130"/>
      <c r="AR642" s="130"/>
      <c r="AS642" s="130"/>
      <c r="AT642" s="130"/>
    </row>
    <row r="643" spans="1:46" s="73" customFormat="1" x14ac:dyDescent="0.25">
      <c r="A643" s="74"/>
      <c r="C643" s="128"/>
      <c r="D643" s="128"/>
      <c r="E643" s="128"/>
      <c r="F643" s="128"/>
      <c r="I643" s="129"/>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row>
    <row r="644" spans="1:46" s="73" customFormat="1" x14ac:dyDescent="0.25">
      <c r="A644" s="74"/>
      <c r="C644" s="128"/>
      <c r="D644" s="128"/>
      <c r="E644" s="128"/>
      <c r="F644" s="128"/>
      <c r="I644" s="129"/>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row>
    <row r="645" spans="1:46" s="73" customFormat="1" x14ac:dyDescent="0.25">
      <c r="A645" s="74"/>
      <c r="C645" s="128"/>
      <c r="D645" s="128"/>
      <c r="E645" s="128"/>
      <c r="F645" s="128"/>
      <c r="I645" s="129"/>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row>
    <row r="646" spans="1:46" s="73" customFormat="1" x14ac:dyDescent="0.25">
      <c r="A646" s="74"/>
      <c r="C646" s="128"/>
      <c r="D646" s="128"/>
      <c r="E646" s="128"/>
      <c r="F646" s="128"/>
      <c r="I646" s="129"/>
      <c r="J646" s="130"/>
      <c r="K646" s="130"/>
      <c r="L646" s="130"/>
      <c r="M646" s="130"/>
      <c r="N646" s="130"/>
      <c r="O646" s="130"/>
      <c r="P646" s="130"/>
      <c r="Q646" s="130"/>
      <c r="R646" s="130"/>
      <c r="S646" s="130"/>
      <c r="T646" s="130"/>
      <c r="U646" s="130"/>
      <c r="V646" s="130"/>
      <c r="W646" s="130"/>
      <c r="X646" s="130"/>
      <c r="Y646" s="130"/>
      <c r="Z646" s="130"/>
      <c r="AA646" s="130"/>
      <c r="AB646" s="130"/>
      <c r="AC646" s="130"/>
      <c r="AD646" s="130"/>
      <c r="AE646" s="130"/>
      <c r="AF646" s="130"/>
      <c r="AG646" s="130"/>
      <c r="AH646" s="130"/>
      <c r="AI646" s="130"/>
      <c r="AJ646" s="130"/>
      <c r="AK646" s="130"/>
      <c r="AL646" s="130"/>
      <c r="AM646" s="130"/>
      <c r="AN646" s="130"/>
      <c r="AO646" s="130"/>
      <c r="AP646" s="130"/>
      <c r="AQ646" s="130"/>
      <c r="AR646" s="130"/>
      <c r="AS646" s="130"/>
      <c r="AT646" s="130"/>
    </row>
    <row r="647" spans="1:46" s="73" customFormat="1" x14ac:dyDescent="0.25">
      <c r="A647" s="74"/>
      <c r="C647" s="128"/>
      <c r="D647" s="128"/>
      <c r="E647" s="128"/>
      <c r="F647" s="128"/>
      <c r="I647" s="129"/>
      <c r="J647" s="130"/>
      <c r="K647" s="130"/>
      <c r="L647" s="130"/>
      <c r="M647" s="130"/>
      <c r="N647" s="130"/>
      <c r="O647" s="130"/>
      <c r="P647" s="130"/>
      <c r="Q647" s="130"/>
      <c r="R647" s="130"/>
      <c r="S647" s="130"/>
      <c r="T647" s="130"/>
      <c r="U647" s="130"/>
      <c r="V647" s="130"/>
      <c r="W647" s="130"/>
      <c r="X647" s="130"/>
      <c r="Y647" s="130"/>
      <c r="Z647" s="130"/>
      <c r="AA647" s="130"/>
      <c r="AB647" s="130"/>
      <c r="AC647" s="130"/>
      <c r="AD647" s="130"/>
      <c r="AE647" s="130"/>
      <c r="AF647" s="130"/>
      <c r="AG647" s="130"/>
      <c r="AH647" s="130"/>
      <c r="AI647" s="130"/>
      <c r="AJ647" s="130"/>
      <c r="AK647" s="130"/>
      <c r="AL647" s="130"/>
      <c r="AM647" s="130"/>
      <c r="AN647" s="130"/>
      <c r="AO647" s="130"/>
      <c r="AP647" s="130"/>
      <c r="AQ647" s="130"/>
      <c r="AR647" s="130"/>
      <c r="AS647" s="130"/>
      <c r="AT647" s="130"/>
    </row>
    <row r="648" spans="1:46" s="73" customFormat="1" x14ac:dyDescent="0.25">
      <c r="A648" s="74"/>
      <c r="C648" s="128"/>
      <c r="D648" s="128"/>
      <c r="E648" s="128"/>
      <c r="F648" s="128"/>
      <c r="I648" s="129"/>
      <c r="J648" s="130"/>
      <c r="K648" s="130"/>
      <c r="L648" s="130"/>
      <c r="M648" s="130"/>
      <c r="N648" s="130"/>
      <c r="O648" s="130"/>
      <c r="P648" s="130"/>
      <c r="Q648" s="130"/>
      <c r="R648" s="130"/>
      <c r="S648" s="130"/>
      <c r="T648" s="130"/>
      <c r="U648" s="130"/>
      <c r="V648" s="130"/>
      <c r="W648" s="130"/>
      <c r="X648" s="130"/>
      <c r="Y648" s="130"/>
      <c r="Z648" s="130"/>
      <c r="AA648" s="130"/>
      <c r="AB648" s="130"/>
      <c r="AC648" s="130"/>
      <c r="AD648" s="130"/>
      <c r="AE648" s="130"/>
      <c r="AF648" s="130"/>
      <c r="AG648" s="130"/>
      <c r="AH648" s="130"/>
      <c r="AI648" s="130"/>
      <c r="AJ648" s="130"/>
      <c r="AK648" s="130"/>
      <c r="AL648" s="130"/>
      <c r="AM648" s="130"/>
      <c r="AN648" s="130"/>
      <c r="AO648" s="130"/>
      <c r="AP648" s="130"/>
      <c r="AQ648" s="130"/>
      <c r="AR648" s="130"/>
      <c r="AS648" s="130"/>
      <c r="AT648" s="130"/>
    </row>
    <row r="649" spans="1:46" s="73" customFormat="1" x14ac:dyDescent="0.25">
      <c r="A649" s="74"/>
      <c r="C649" s="128"/>
      <c r="D649" s="128"/>
      <c r="E649" s="128"/>
      <c r="F649" s="128"/>
      <c r="I649" s="129"/>
      <c r="J649" s="130"/>
      <c r="K649" s="130"/>
      <c r="L649" s="130"/>
      <c r="M649" s="130"/>
      <c r="N649" s="130"/>
      <c r="O649" s="130"/>
      <c r="P649" s="130"/>
      <c r="Q649" s="130"/>
      <c r="R649" s="130"/>
      <c r="S649" s="130"/>
      <c r="T649" s="130"/>
      <c r="U649" s="130"/>
      <c r="V649" s="130"/>
      <c r="W649" s="130"/>
      <c r="X649" s="130"/>
      <c r="Y649" s="130"/>
      <c r="Z649" s="130"/>
      <c r="AA649" s="130"/>
      <c r="AB649" s="130"/>
      <c r="AC649" s="130"/>
      <c r="AD649" s="130"/>
      <c r="AE649" s="130"/>
      <c r="AF649" s="130"/>
      <c r="AG649" s="130"/>
      <c r="AH649" s="130"/>
      <c r="AI649" s="130"/>
      <c r="AJ649" s="130"/>
      <c r="AK649" s="130"/>
      <c r="AL649" s="130"/>
      <c r="AM649" s="130"/>
      <c r="AN649" s="130"/>
      <c r="AO649" s="130"/>
      <c r="AP649" s="130"/>
      <c r="AQ649" s="130"/>
      <c r="AR649" s="130"/>
      <c r="AS649" s="130"/>
      <c r="AT649" s="130"/>
    </row>
    <row r="650" spans="1:46" s="73" customFormat="1" x14ac:dyDescent="0.25">
      <c r="A650" s="74"/>
      <c r="C650" s="128"/>
      <c r="D650" s="128"/>
      <c r="E650" s="128"/>
      <c r="F650" s="128"/>
      <c r="I650" s="129"/>
      <c r="J650" s="130"/>
      <c r="K650" s="130"/>
      <c r="L650" s="130"/>
      <c r="M650" s="130"/>
      <c r="N650" s="130"/>
      <c r="O650" s="130"/>
      <c r="P650" s="130"/>
      <c r="Q650" s="130"/>
      <c r="R650" s="130"/>
      <c r="S650" s="130"/>
      <c r="T650" s="130"/>
      <c r="U650" s="130"/>
      <c r="V650" s="130"/>
      <c r="W650" s="130"/>
      <c r="X650" s="130"/>
      <c r="Y650" s="130"/>
      <c r="Z650" s="130"/>
      <c r="AA650" s="130"/>
      <c r="AB650" s="130"/>
      <c r="AC650" s="130"/>
      <c r="AD650" s="130"/>
      <c r="AE650" s="130"/>
      <c r="AF650" s="130"/>
      <c r="AG650" s="130"/>
      <c r="AH650" s="130"/>
      <c r="AI650" s="130"/>
      <c r="AJ650" s="130"/>
      <c r="AK650" s="130"/>
      <c r="AL650" s="130"/>
      <c r="AM650" s="130"/>
      <c r="AN650" s="130"/>
      <c r="AO650" s="130"/>
      <c r="AP650" s="130"/>
      <c r="AQ650" s="130"/>
      <c r="AR650" s="130"/>
      <c r="AS650" s="130"/>
      <c r="AT650" s="130"/>
    </row>
    <row r="651" spans="1:46" s="73" customFormat="1" x14ac:dyDescent="0.25">
      <c r="A651" s="74"/>
      <c r="C651" s="128"/>
      <c r="D651" s="128"/>
      <c r="E651" s="128"/>
      <c r="F651" s="128"/>
      <c r="I651" s="129"/>
      <c r="J651" s="130"/>
      <c r="K651" s="130"/>
      <c r="L651" s="130"/>
      <c r="M651" s="130"/>
      <c r="N651" s="130"/>
      <c r="O651" s="130"/>
      <c r="P651" s="130"/>
      <c r="Q651" s="130"/>
      <c r="R651" s="130"/>
      <c r="S651" s="130"/>
      <c r="T651" s="130"/>
      <c r="U651" s="130"/>
      <c r="V651" s="130"/>
      <c r="W651" s="130"/>
      <c r="X651" s="130"/>
      <c r="Y651" s="130"/>
      <c r="Z651" s="130"/>
      <c r="AA651" s="130"/>
      <c r="AB651" s="130"/>
      <c r="AC651" s="130"/>
      <c r="AD651" s="130"/>
      <c r="AE651" s="130"/>
      <c r="AF651" s="130"/>
      <c r="AG651" s="130"/>
      <c r="AH651" s="130"/>
      <c r="AI651" s="130"/>
      <c r="AJ651" s="130"/>
      <c r="AK651" s="130"/>
      <c r="AL651" s="130"/>
      <c r="AM651" s="130"/>
      <c r="AN651" s="130"/>
      <c r="AO651" s="130"/>
      <c r="AP651" s="130"/>
      <c r="AQ651" s="130"/>
      <c r="AR651" s="130"/>
      <c r="AS651" s="130"/>
      <c r="AT651" s="130"/>
    </row>
    <row r="652" spans="1:46" s="73" customFormat="1" x14ac:dyDescent="0.25">
      <c r="A652" s="74"/>
      <c r="C652" s="128"/>
      <c r="D652" s="128"/>
      <c r="E652" s="128"/>
      <c r="F652" s="128"/>
      <c r="I652" s="129"/>
      <c r="J652" s="130"/>
      <c r="K652" s="130"/>
      <c r="L652" s="130"/>
      <c r="M652" s="130"/>
      <c r="N652" s="130"/>
      <c r="O652" s="130"/>
      <c r="P652" s="130"/>
      <c r="Q652" s="130"/>
      <c r="R652" s="130"/>
      <c r="S652" s="130"/>
      <c r="T652" s="130"/>
      <c r="U652" s="130"/>
      <c r="V652" s="130"/>
      <c r="W652" s="130"/>
      <c r="X652" s="130"/>
      <c r="Y652" s="130"/>
      <c r="Z652" s="130"/>
      <c r="AA652" s="130"/>
      <c r="AB652" s="130"/>
      <c r="AC652" s="130"/>
      <c r="AD652" s="130"/>
      <c r="AE652" s="130"/>
      <c r="AF652" s="130"/>
      <c r="AG652" s="130"/>
      <c r="AH652" s="130"/>
      <c r="AI652" s="130"/>
      <c r="AJ652" s="130"/>
      <c r="AK652" s="130"/>
      <c r="AL652" s="130"/>
      <c r="AM652" s="130"/>
      <c r="AN652" s="130"/>
      <c r="AO652" s="130"/>
      <c r="AP652" s="130"/>
      <c r="AQ652" s="130"/>
      <c r="AR652" s="130"/>
      <c r="AS652" s="130"/>
      <c r="AT652" s="130"/>
    </row>
    <row r="653" spans="1:46" s="73" customFormat="1" x14ac:dyDescent="0.25">
      <c r="A653" s="74"/>
      <c r="C653" s="128"/>
      <c r="D653" s="128"/>
      <c r="E653" s="128"/>
      <c r="F653" s="128"/>
      <c r="I653" s="129"/>
      <c r="J653" s="130"/>
      <c r="K653" s="130"/>
      <c r="L653" s="130"/>
      <c r="M653" s="130"/>
      <c r="N653" s="130"/>
      <c r="O653" s="130"/>
      <c r="P653" s="130"/>
      <c r="Q653" s="130"/>
      <c r="R653" s="130"/>
      <c r="S653" s="130"/>
      <c r="T653" s="130"/>
      <c r="U653" s="130"/>
      <c r="V653" s="130"/>
      <c r="W653" s="130"/>
      <c r="X653" s="130"/>
      <c r="Y653" s="130"/>
      <c r="Z653" s="130"/>
      <c r="AA653" s="130"/>
      <c r="AB653" s="130"/>
      <c r="AC653" s="130"/>
      <c r="AD653" s="130"/>
      <c r="AE653" s="130"/>
      <c r="AF653" s="130"/>
      <c r="AG653" s="130"/>
      <c r="AH653" s="130"/>
      <c r="AI653" s="130"/>
      <c r="AJ653" s="130"/>
      <c r="AK653" s="130"/>
      <c r="AL653" s="130"/>
      <c r="AM653" s="130"/>
      <c r="AN653" s="130"/>
      <c r="AO653" s="130"/>
      <c r="AP653" s="130"/>
      <c r="AQ653" s="130"/>
      <c r="AR653" s="130"/>
      <c r="AS653" s="130"/>
      <c r="AT653" s="130"/>
    </row>
    <row r="654" spans="1:46" s="73" customFormat="1" x14ac:dyDescent="0.25">
      <c r="A654" s="74"/>
      <c r="C654" s="128"/>
      <c r="D654" s="128"/>
      <c r="E654" s="128"/>
      <c r="F654" s="128"/>
      <c r="I654" s="129"/>
      <c r="J654" s="130"/>
      <c r="K654" s="130"/>
      <c r="L654" s="130"/>
      <c r="M654" s="130"/>
      <c r="N654" s="130"/>
      <c r="O654" s="130"/>
      <c r="P654" s="130"/>
      <c r="Q654" s="130"/>
      <c r="R654" s="130"/>
      <c r="S654" s="130"/>
      <c r="T654" s="130"/>
      <c r="U654" s="130"/>
      <c r="V654" s="130"/>
      <c r="W654" s="130"/>
      <c r="X654" s="130"/>
      <c r="Y654" s="130"/>
      <c r="Z654" s="130"/>
      <c r="AA654" s="130"/>
      <c r="AB654" s="130"/>
      <c r="AC654" s="130"/>
      <c r="AD654" s="130"/>
      <c r="AE654" s="130"/>
      <c r="AF654" s="130"/>
      <c r="AG654" s="130"/>
      <c r="AH654" s="130"/>
      <c r="AI654" s="130"/>
      <c r="AJ654" s="130"/>
      <c r="AK654" s="130"/>
      <c r="AL654" s="130"/>
      <c r="AM654" s="130"/>
      <c r="AN654" s="130"/>
      <c r="AO654" s="130"/>
      <c r="AP654" s="130"/>
      <c r="AQ654" s="130"/>
      <c r="AR654" s="130"/>
      <c r="AS654" s="130"/>
      <c r="AT654" s="130"/>
    </row>
    <row r="655" spans="1:46" s="73" customFormat="1" x14ac:dyDescent="0.25">
      <c r="A655" s="74"/>
      <c r="C655" s="128"/>
      <c r="D655" s="128"/>
      <c r="E655" s="128"/>
      <c r="F655" s="128"/>
      <c r="I655" s="129"/>
      <c r="J655" s="130"/>
      <c r="K655" s="130"/>
      <c r="L655" s="130"/>
      <c r="M655" s="130"/>
      <c r="N655" s="130"/>
      <c r="O655" s="130"/>
      <c r="P655" s="130"/>
      <c r="Q655" s="130"/>
      <c r="R655" s="130"/>
      <c r="S655" s="130"/>
      <c r="T655" s="130"/>
      <c r="U655" s="130"/>
      <c r="V655" s="130"/>
      <c r="W655" s="130"/>
      <c r="X655" s="130"/>
      <c r="Y655" s="130"/>
      <c r="Z655" s="130"/>
      <c r="AA655" s="130"/>
      <c r="AB655" s="130"/>
      <c r="AC655" s="130"/>
      <c r="AD655" s="130"/>
      <c r="AE655" s="130"/>
      <c r="AF655" s="130"/>
      <c r="AG655" s="130"/>
      <c r="AH655" s="130"/>
      <c r="AI655" s="130"/>
      <c r="AJ655" s="130"/>
      <c r="AK655" s="130"/>
      <c r="AL655" s="130"/>
      <c r="AM655" s="130"/>
      <c r="AN655" s="130"/>
      <c r="AO655" s="130"/>
      <c r="AP655" s="130"/>
      <c r="AQ655" s="130"/>
      <c r="AR655" s="130"/>
      <c r="AS655" s="130"/>
      <c r="AT655" s="130"/>
    </row>
    <row r="656" spans="1:46" s="73" customFormat="1" x14ac:dyDescent="0.25">
      <c r="A656" s="74"/>
      <c r="C656" s="128"/>
      <c r="D656" s="128"/>
      <c r="E656" s="128"/>
      <c r="F656" s="128"/>
      <c r="I656" s="129"/>
      <c r="J656" s="130"/>
      <c r="K656" s="130"/>
      <c r="L656" s="130"/>
      <c r="M656" s="130"/>
      <c r="N656" s="130"/>
      <c r="O656" s="130"/>
      <c r="P656" s="130"/>
      <c r="Q656" s="130"/>
      <c r="R656" s="130"/>
      <c r="S656" s="130"/>
      <c r="T656" s="130"/>
      <c r="U656" s="130"/>
      <c r="V656" s="130"/>
      <c r="W656" s="130"/>
      <c r="X656" s="130"/>
      <c r="Y656" s="130"/>
      <c r="Z656" s="130"/>
      <c r="AA656" s="130"/>
      <c r="AB656" s="130"/>
      <c r="AC656" s="130"/>
      <c r="AD656" s="130"/>
      <c r="AE656" s="130"/>
      <c r="AF656" s="130"/>
      <c r="AG656" s="130"/>
      <c r="AH656" s="130"/>
      <c r="AI656" s="130"/>
      <c r="AJ656" s="130"/>
      <c r="AK656" s="130"/>
      <c r="AL656" s="130"/>
      <c r="AM656" s="130"/>
      <c r="AN656" s="130"/>
      <c r="AO656" s="130"/>
      <c r="AP656" s="130"/>
      <c r="AQ656" s="130"/>
      <c r="AR656" s="130"/>
      <c r="AS656" s="130"/>
      <c r="AT656" s="130"/>
    </row>
    <row r="657" spans="1:46" s="73" customFormat="1" x14ac:dyDescent="0.25">
      <c r="A657" s="74"/>
      <c r="C657" s="128"/>
      <c r="D657" s="128"/>
      <c r="E657" s="128"/>
      <c r="F657" s="128"/>
      <c r="I657" s="129"/>
      <c r="J657" s="130"/>
      <c r="K657" s="130"/>
      <c r="L657" s="130"/>
      <c r="M657" s="130"/>
      <c r="N657" s="130"/>
      <c r="O657" s="130"/>
      <c r="P657" s="130"/>
      <c r="Q657" s="130"/>
      <c r="R657" s="130"/>
      <c r="S657" s="130"/>
      <c r="T657" s="130"/>
      <c r="U657" s="130"/>
      <c r="V657" s="130"/>
      <c r="W657" s="130"/>
      <c r="X657" s="130"/>
      <c r="Y657" s="130"/>
      <c r="Z657" s="130"/>
      <c r="AA657" s="130"/>
      <c r="AB657" s="130"/>
      <c r="AC657" s="130"/>
      <c r="AD657" s="130"/>
      <c r="AE657" s="130"/>
      <c r="AF657" s="130"/>
      <c r="AG657" s="130"/>
      <c r="AH657" s="130"/>
      <c r="AI657" s="130"/>
      <c r="AJ657" s="130"/>
      <c r="AK657" s="130"/>
      <c r="AL657" s="130"/>
      <c r="AM657" s="130"/>
      <c r="AN657" s="130"/>
      <c r="AO657" s="130"/>
      <c r="AP657" s="130"/>
      <c r="AQ657" s="130"/>
      <c r="AR657" s="130"/>
      <c r="AS657" s="130"/>
      <c r="AT657" s="130"/>
    </row>
    <row r="658" spans="1:46" s="73" customFormat="1" x14ac:dyDescent="0.25">
      <c r="A658" s="74"/>
      <c r="C658" s="128"/>
      <c r="D658" s="128"/>
      <c r="E658" s="128"/>
      <c r="F658" s="128"/>
      <c r="I658" s="129"/>
      <c r="J658" s="130"/>
      <c r="K658" s="130"/>
      <c r="L658" s="130"/>
      <c r="M658" s="130"/>
      <c r="N658" s="130"/>
      <c r="O658" s="130"/>
      <c r="P658" s="130"/>
      <c r="Q658" s="130"/>
      <c r="R658" s="130"/>
      <c r="S658" s="130"/>
      <c r="T658" s="130"/>
      <c r="U658" s="130"/>
      <c r="V658" s="130"/>
      <c r="W658" s="130"/>
      <c r="X658" s="130"/>
      <c r="Y658" s="130"/>
      <c r="Z658" s="130"/>
      <c r="AA658" s="130"/>
      <c r="AB658" s="130"/>
      <c r="AC658" s="130"/>
      <c r="AD658" s="130"/>
      <c r="AE658" s="130"/>
      <c r="AF658" s="130"/>
      <c r="AG658" s="130"/>
      <c r="AH658" s="130"/>
      <c r="AI658" s="130"/>
      <c r="AJ658" s="130"/>
      <c r="AK658" s="130"/>
      <c r="AL658" s="130"/>
      <c r="AM658" s="130"/>
      <c r="AN658" s="130"/>
      <c r="AO658" s="130"/>
      <c r="AP658" s="130"/>
      <c r="AQ658" s="130"/>
      <c r="AR658" s="130"/>
      <c r="AS658" s="130"/>
      <c r="AT658" s="130"/>
    </row>
    <row r="659" spans="1:46" s="73" customFormat="1" x14ac:dyDescent="0.25">
      <c r="A659" s="74"/>
      <c r="C659" s="128"/>
      <c r="D659" s="128"/>
      <c r="E659" s="128"/>
      <c r="F659" s="128"/>
      <c r="I659" s="129"/>
      <c r="J659" s="130"/>
      <c r="K659" s="130"/>
      <c r="L659" s="130"/>
      <c r="M659" s="130"/>
      <c r="N659" s="130"/>
      <c r="O659" s="130"/>
      <c r="P659" s="130"/>
      <c r="Q659" s="130"/>
      <c r="R659" s="130"/>
      <c r="S659" s="130"/>
      <c r="T659" s="130"/>
      <c r="U659" s="130"/>
      <c r="V659" s="130"/>
      <c r="W659" s="130"/>
      <c r="X659" s="130"/>
      <c r="Y659" s="130"/>
      <c r="Z659" s="130"/>
      <c r="AA659" s="130"/>
      <c r="AB659" s="130"/>
      <c r="AC659" s="130"/>
      <c r="AD659" s="130"/>
      <c r="AE659" s="130"/>
      <c r="AF659" s="130"/>
      <c r="AG659" s="130"/>
      <c r="AH659" s="130"/>
      <c r="AI659" s="130"/>
      <c r="AJ659" s="130"/>
      <c r="AK659" s="130"/>
      <c r="AL659" s="130"/>
      <c r="AM659" s="130"/>
      <c r="AN659" s="130"/>
      <c r="AO659" s="130"/>
      <c r="AP659" s="130"/>
      <c r="AQ659" s="130"/>
      <c r="AR659" s="130"/>
      <c r="AS659" s="130"/>
      <c r="AT659" s="130"/>
    </row>
    <row r="660" spans="1:46" s="73" customFormat="1" x14ac:dyDescent="0.25">
      <c r="A660" s="74"/>
      <c r="C660" s="128"/>
      <c r="D660" s="128"/>
      <c r="E660" s="128"/>
      <c r="F660" s="128"/>
      <c r="I660" s="129"/>
      <c r="J660" s="130"/>
      <c r="K660" s="130"/>
      <c r="L660" s="130"/>
      <c r="M660" s="130"/>
      <c r="N660" s="130"/>
      <c r="O660" s="130"/>
      <c r="P660" s="130"/>
      <c r="Q660" s="130"/>
      <c r="R660" s="130"/>
      <c r="S660" s="130"/>
      <c r="T660" s="130"/>
      <c r="U660" s="130"/>
      <c r="V660" s="130"/>
      <c r="W660" s="130"/>
      <c r="X660" s="130"/>
      <c r="Y660" s="130"/>
      <c r="Z660" s="130"/>
      <c r="AA660" s="130"/>
      <c r="AB660" s="130"/>
      <c r="AC660" s="130"/>
      <c r="AD660" s="130"/>
      <c r="AE660" s="130"/>
      <c r="AF660" s="130"/>
      <c r="AG660" s="130"/>
      <c r="AH660" s="130"/>
      <c r="AI660" s="130"/>
      <c r="AJ660" s="130"/>
      <c r="AK660" s="130"/>
      <c r="AL660" s="130"/>
      <c r="AM660" s="130"/>
      <c r="AN660" s="130"/>
      <c r="AO660" s="130"/>
      <c r="AP660" s="130"/>
      <c r="AQ660" s="130"/>
      <c r="AR660" s="130"/>
      <c r="AS660" s="130"/>
      <c r="AT660" s="130"/>
    </row>
    <row r="661" spans="1:46" s="73" customFormat="1" x14ac:dyDescent="0.25">
      <c r="A661" s="74"/>
      <c r="C661" s="128"/>
      <c r="D661" s="128"/>
      <c r="E661" s="128"/>
      <c r="F661" s="128"/>
      <c r="I661" s="129"/>
      <c r="J661" s="130"/>
      <c r="K661" s="130"/>
      <c r="L661" s="130"/>
      <c r="M661" s="130"/>
      <c r="N661" s="130"/>
      <c r="O661" s="130"/>
      <c r="P661" s="130"/>
      <c r="Q661" s="130"/>
      <c r="R661" s="130"/>
      <c r="S661" s="130"/>
      <c r="T661" s="130"/>
      <c r="U661" s="130"/>
      <c r="V661" s="130"/>
      <c r="W661" s="130"/>
      <c r="X661" s="130"/>
      <c r="Y661" s="130"/>
      <c r="Z661" s="130"/>
      <c r="AA661" s="130"/>
      <c r="AB661" s="130"/>
      <c r="AC661" s="130"/>
      <c r="AD661" s="130"/>
      <c r="AE661" s="130"/>
      <c r="AF661" s="130"/>
      <c r="AG661" s="130"/>
      <c r="AH661" s="130"/>
      <c r="AI661" s="130"/>
      <c r="AJ661" s="130"/>
      <c r="AK661" s="130"/>
      <c r="AL661" s="130"/>
      <c r="AM661" s="130"/>
      <c r="AN661" s="130"/>
      <c r="AO661" s="130"/>
      <c r="AP661" s="130"/>
      <c r="AQ661" s="130"/>
      <c r="AR661" s="130"/>
      <c r="AS661" s="130"/>
      <c r="AT661" s="130"/>
    </row>
    <row r="662" spans="1:46" s="73" customFormat="1" x14ac:dyDescent="0.25">
      <c r="A662" s="74"/>
      <c r="C662" s="128"/>
      <c r="D662" s="128"/>
      <c r="E662" s="128"/>
      <c r="F662" s="128"/>
      <c r="I662" s="129"/>
      <c r="J662" s="130"/>
      <c r="K662" s="130"/>
      <c r="L662" s="130"/>
      <c r="M662" s="130"/>
      <c r="N662" s="130"/>
      <c r="O662" s="130"/>
      <c r="P662" s="130"/>
      <c r="Q662" s="130"/>
      <c r="R662" s="130"/>
      <c r="S662" s="130"/>
      <c r="T662" s="130"/>
      <c r="U662" s="130"/>
      <c r="V662" s="130"/>
      <c r="W662" s="130"/>
      <c r="X662" s="130"/>
      <c r="Y662" s="130"/>
      <c r="Z662" s="130"/>
      <c r="AA662" s="130"/>
      <c r="AB662" s="130"/>
      <c r="AC662" s="130"/>
      <c r="AD662" s="130"/>
      <c r="AE662" s="130"/>
      <c r="AF662" s="130"/>
      <c r="AG662" s="130"/>
      <c r="AH662" s="130"/>
      <c r="AI662" s="130"/>
      <c r="AJ662" s="130"/>
      <c r="AK662" s="130"/>
      <c r="AL662" s="130"/>
      <c r="AM662" s="130"/>
      <c r="AN662" s="130"/>
      <c r="AO662" s="130"/>
      <c r="AP662" s="130"/>
      <c r="AQ662" s="130"/>
      <c r="AR662" s="130"/>
      <c r="AS662" s="130"/>
      <c r="AT662" s="130"/>
    </row>
    <row r="663" spans="1:46" s="73" customFormat="1" x14ac:dyDescent="0.25">
      <c r="A663" s="74"/>
      <c r="C663" s="128"/>
      <c r="D663" s="128"/>
      <c r="E663" s="128"/>
      <c r="F663" s="128"/>
      <c r="I663" s="129"/>
      <c r="J663" s="130"/>
      <c r="K663" s="130"/>
      <c r="L663" s="130"/>
      <c r="M663" s="130"/>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0"/>
      <c r="AL663" s="130"/>
      <c r="AM663" s="130"/>
      <c r="AN663" s="130"/>
      <c r="AO663" s="130"/>
      <c r="AP663" s="130"/>
      <c r="AQ663" s="130"/>
      <c r="AR663" s="130"/>
      <c r="AS663" s="130"/>
      <c r="AT663" s="130"/>
    </row>
    <row r="664" spans="1:46" s="73" customFormat="1" x14ac:dyDescent="0.25">
      <c r="A664" s="74"/>
      <c r="C664" s="128"/>
      <c r="D664" s="128"/>
      <c r="E664" s="128"/>
      <c r="F664" s="128"/>
      <c r="I664" s="129"/>
      <c r="J664" s="130"/>
      <c r="K664" s="130"/>
      <c r="L664" s="130"/>
      <c r="M664" s="130"/>
      <c r="N664" s="130"/>
      <c r="O664" s="130"/>
      <c r="P664" s="130"/>
      <c r="Q664" s="130"/>
      <c r="R664" s="130"/>
      <c r="S664" s="130"/>
      <c r="T664" s="130"/>
      <c r="U664" s="130"/>
      <c r="V664" s="130"/>
      <c r="W664" s="130"/>
      <c r="X664" s="130"/>
      <c r="Y664" s="130"/>
      <c r="Z664" s="130"/>
      <c r="AA664" s="130"/>
      <c r="AB664" s="130"/>
      <c r="AC664" s="130"/>
      <c r="AD664" s="130"/>
      <c r="AE664" s="130"/>
      <c r="AF664" s="130"/>
      <c r="AG664" s="130"/>
      <c r="AH664" s="130"/>
      <c r="AI664" s="130"/>
      <c r="AJ664" s="130"/>
      <c r="AK664" s="130"/>
      <c r="AL664" s="130"/>
      <c r="AM664" s="130"/>
      <c r="AN664" s="130"/>
      <c r="AO664" s="130"/>
      <c r="AP664" s="130"/>
      <c r="AQ664" s="130"/>
      <c r="AR664" s="130"/>
      <c r="AS664" s="130"/>
      <c r="AT664" s="130"/>
    </row>
    <row r="665" spans="1:46" s="73" customFormat="1" x14ac:dyDescent="0.25">
      <c r="A665" s="74"/>
      <c r="C665" s="128"/>
      <c r="D665" s="128"/>
      <c r="E665" s="128"/>
      <c r="F665" s="128"/>
      <c r="I665" s="129"/>
      <c r="J665" s="130"/>
      <c r="K665" s="130"/>
      <c r="L665" s="130"/>
      <c r="M665" s="130"/>
      <c r="N665" s="130"/>
      <c r="O665" s="130"/>
      <c r="P665" s="130"/>
      <c r="Q665" s="130"/>
      <c r="R665" s="130"/>
      <c r="S665" s="130"/>
      <c r="T665" s="130"/>
      <c r="U665" s="130"/>
      <c r="V665" s="130"/>
      <c r="W665" s="130"/>
      <c r="X665" s="130"/>
      <c r="Y665" s="130"/>
      <c r="Z665" s="130"/>
      <c r="AA665" s="130"/>
      <c r="AB665" s="130"/>
      <c r="AC665" s="130"/>
      <c r="AD665" s="130"/>
      <c r="AE665" s="130"/>
      <c r="AF665" s="130"/>
      <c r="AG665" s="130"/>
      <c r="AH665" s="130"/>
      <c r="AI665" s="130"/>
      <c r="AJ665" s="130"/>
      <c r="AK665" s="130"/>
      <c r="AL665" s="130"/>
      <c r="AM665" s="130"/>
      <c r="AN665" s="130"/>
      <c r="AO665" s="130"/>
      <c r="AP665" s="130"/>
      <c r="AQ665" s="130"/>
      <c r="AR665" s="130"/>
      <c r="AS665" s="130"/>
      <c r="AT665" s="130"/>
    </row>
    <row r="666" spans="1:46" s="73" customFormat="1" x14ac:dyDescent="0.25">
      <c r="A666" s="74"/>
      <c r="C666" s="128"/>
      <c r="D666" s="128"/>
      <c r="E666" s="128"/>
      <c r="F666" s="128"/>
      <c r="I666" s="129"/>
      <c r="J666" s="130"/>
      <c r="K666" s="130"/>
      <c r="L666" s="130"/>
      <c r="M666" s="130"/>
      <c r="N666" s="130"/>
      <c r="O666" s="130"/>
      <c r="P666" s="130"/>
      <c r="Q666" s="130"/>
      <c r="R666" s="130"/>
      <c r="S666" s="130"/>
      <c r="T666" s="130"/>
      <c r="U666" s="130"/>
      <c r="V666" s="130"/>
      <c r="W666" s="130"/>
      <c r="X666" s="130"/>
      <c r="Y666" s="130"/>
      <c r="Z666" s="130"/>
      <c r="AA666" s="130"/>
      <c r="AB666" s="130"/>
      <c r="AC666" s="130"/>
      <c r="AD666" s="130"/>
      <c r="AE666" s="130"/>
      <c r="AF666" s="130"/>
      <c r="AG666" s="130"/>
      <c r="AH666" s="130"/>
      <c r="AI666" s="130"/>
      <c r="AJ666" s="130"/>
      <c r="AK666" s="130"/>
      <c r="AL666" s="130"/>
      <c r="AM666" s="130"/>
      <c r="AN666" s="130"/>
      <c r="AO666" s="130"/>
      <c r="AP666" s="130"/>
      <c r="AQ666" s="130"/>
      <c r="AR666" s="130"/>
      <c r="AS666" s="130"/>
      <c r="AT666" s="130"/>
    </row>
    <row r="667" spans="1:46" s="73" customFormat="1" x14ac:dyDescent="0.25">
      <c r="A667" s="74"/>
      <c r="C667" s="128"/>
      <c r="D667" s="128"/>
      <c r="E667" s="128"/>
      <c r="F667" s="128"/>
      <c r="I667" s="129"/>
      <c r="J667" s="130"/>
      <c r="K667" s="130"/>
      <c r="L667" s="130"/>
      <c r="M667" s="130"/>
      <c r="N667" s="130"/>
      <c r="O667" s="130"/>
      <c r="P667" s="130"/>
      <c r="Q667" s="130"/>
      <c r="R667" s="130"/>
      <c r="S667" s="130"/>
      <c r="T667" s="130"/>
      <c r="U667" s="130"/>
      <c r="V667" s="130"/>
      <c r="W667" s="130"/>
      <c r="X667" s="130"/>
      <c r="Y667" s="130"/>
      <c r="Z667" s="130"/>
      <c r="AA667" s="130"/>
      <c r="AB667" s="130"/>
      <c r="AC667" s="130"/>
      <c r="AD667" s="130"/>
      <c r="AE667" s="130"/>
      <c r="AF667" s="130"/>
      <c r="AG667" s="130"/>
      <c r="AH667" s="130"/>
      <c r="AI667" s="130"/>
      <c r="AJ667" s="130"/>
      <c r="AK667" s="130"/>
      <c r="AL667" s="130"/>
      <c r="AM667" s="130"/>
      <c r="AN667" s="130"/>
      <c r="AO667" s="130"/>
      <c r="AP667" s="130"/>
      <c r="AQ667" s="130"/>
      <c r="AR667" s="130"/>
      <c r="AS667" s="130"/>
      <c r="AT667" s="130"/>
    </row>
    <row r="668" spans="1:46" s="73" customFormat="1" x14ac:dyDescent="0.25">
      <c r="A668" s="74"/>
      <c r="C668" s="128"/>
      <c r="D668" s="128"/>
      <c r="E668" s="128"/>
      <c r="F668" s="128"/>
      <c r="I668" s="129"/>
      <c r="J668" s="130"/>
      <c r="K668" s="130"/>
      <c r="L668" s="130"/>
      <c r="M668" s="130"/>
      <c r="N668" s="130"/>
      <c r="O668" s="130"/>
      <c r="P668" s="130"/>
      <c r="Q668" s="130"/>
      <c r="R668" s="130"/>
      <c r="S668" s="130"/>
      <c r="T668" s="130"/>
      <c r="U668" s="130"/>
      <c r="V668" s="130"/>
      <c r="W668" s="130"/>
      <c r="X668" s="130"/>
      <c r="Y668" s="130"/>
      <c r="Z668" s="130"/>
      <c r="AA668" s="130"/>
      <c r="AB668" s="130"/>
      <c r="AC668" s="130"/>
      <c r="AD668" s="130"/>
      <c r="AE668" s="130"/>
      <c r="AF668" s="130"/>
      <c r="AG668" s="130"/>
      <c r="AH668" s="130"/>
      <c r="AI668" s="130"/>
      <c r="AJ668" s="130"/>
      <c r="AK668" s="130"/>
      <c r="AL668" s="130"/>
      <c r="AM668" s="130"/>
      <c r="AN668" s="130"/>
      <c r="AO668" s="130"/>
      <c r="AP668" s="130"/>
      <c r="AQ668" s="130"/>
      <c r="AR668" s="130"/>
      <c r="AS668" s="130"/>
      <c r="AT668" s="130"/>
    </row>
    <row r="669" spans="1:46" s="73" customFormat="1" x14ac:dyDescent="0.25">
      <c r="A669" s="74"/>
      <c r="C669" s="128"/>
      <c r="D669" s="128"/>
      <c r="E669" s="128"/>
      <c r="F669" s="128"/>
      <c r="I669" s="129"/>
      <c r="J669" s="130"/>
      <c r="K669" s="130"/>
      <c r="L669" s="130"/>
      <c r="M669" s="130"/>
      <c r="N669" s="130"/>
      <c r="O669" s="130"/>
      <c r="P669" s="130"/>
      <c r="Q669" s="130"/>
      <c r="R669" s="130"/>
      <c r="S669" s="130"/>
      <c r="T669" s="130"/>
      <c r="U669" s="130"/>
      <c r="V669" s="130"/>
      <c r="W669" s="130"/>
      <c r="X669" s="130"/>
      <c r="Y669" s="130"/>
      <c r="Z669" s="130"/>
      <c r="AA669" s="130"/>
      <c r="AB669" s="130"/>
      <c r="AC669" s="130"/>
      <c r="AD669" s="130"/>
      <c r="AE669" s="130"/>
      <c r="AF669" s="130"/>
      <c r="AG669" s="130"/>
      <c r="AH669" s="130"/>
      <c r="AI669" s="130"/>
      <c r="AJ669" s="130"/>
      <c r="AK669" s="130"/>
      <c r="AL669" s="130"/>
      <c r="AM669" s="130"/>
      <c r="AN669" s="130"/>
      <c r="AO669" s="130"/>
      <c r="AP669" s="130"/>
      <c r="AQ669" s="130"/>
      <c r="AR669" s="130"/>
      <c r="AS669" s="130"/>
      <c r="AT669" s="130"/>
    </row>
    <row r="670" spans="1:46" s="73" customFormat="1" x14ac:dyDescent="0.25">
      <c r="A670" s="74"/>
      <c r="C670" s="128"/>
      <c r="D670" s="128"/>
      <c r="E670" s="128"/>
      <c r="F670" s="128"/>
      <c r="I670" s="129"/>
      <c r="J670" s="130"/>
      <c r="K670" s="130"/>
      <c r="L670" s="130"/>
      <c r="M670" s="130"/>
      <c r="N670" s="130"/>
      <c r="O670" s="130"/>
      <c r="P670" s="130"/>
      <c r="Q670" s="130"/>
      <c r="R670" s="130"/>
      <c r="S670" s="130"/>
      <c r="T670" s="130"/>
      <c r="U670" s="130"/>
      <c r="V670" s="130"/>
      <c r="W670" s="130"/>
      <c r="X670" s="130"/>
      <c r="Y670" s="130"/>
      <c r="Z670" s="130"/>
      <c r="AA670" s="130"/>
      <c r="AB670" s="130"/>
      <c r="AC670" s="130"/>
      <c r="AD670" s="130"/>
      <c r="AE670" s="130"/>
      <c r="AF670" s="130"/>
      <c r="AG670" s="130"/>
      <c r="AH670" s="130"/>
      <c r="AI670" s="130"/>
      <c r="AJ670" s="130"/>
      <c r="AK670" s="130"/>
      <c r="AL670" s="130"/>
      <c r="AM670" s="130"/>
      <c r="AN670" s="130"/>
      <c r="AO670" s="130"/>
      <c r="AP670" s="130"/>
      <c r="AQ670" s="130"/>
      <c r="AR670" s="130"/>
      <c r="AS670" s="130"/>
      <c r="AT670" s="130"/>
    </row>
    <row r="671" spans="1:46" s="73" customFormat="1" x14ac:dyDescent="0.25">
      <c r="A671" s="74"/>
      <c r="C671" s="128"/>
      <c r="D671" s="128"/>
      <c r="E671" s="128"/>
      <c r="F671" s="128"/>
      <c r="I671" s="129"/>
      <c r="J671" s="130"/>
      <c r="K671" s="130"/>
      <c r="L671" s="130"/>
      <c r="M671" s="130"/>
      <c r="N671" s="130"/>
      <c r="O671" s="130"/>
      <c r="P671" s="130"/>
      <c r="Q671" s="130"/>
      <c r="R671" s="130"/>
      <c r="S671" s="130"/>
      <c r="T671" s="130"/>
      <c r="U671" s="130"/>
      <c r="V671" s="130"/>
      <c r="W671" s="130"/>
      <c r="X671" s="130"/>
      <c r="Y671" s="130"/>
      <c r="Z671" s="130"/>
      <c r="AA671" s="130"/>
      <c r="AB671" s="130"/>
      <c r="AC671" s="130"/>
      <c r="AD671" s="130"/>
      <c r="AE671" s="130"/>
      <c r="AF671" s="130"/>
      <c r="AG671" s="130"/>
      <c r="AH671" s="130"/>
      <c r="AI671" s="130"/>
      <c r="AJ671" s="130"/>
      <c r="AK671" s="130"/>
      <c r="AL671" s="130"/>
      <c r="AM671" s="130"/>
      <c r="AN671" s="130"/>
      <c r="AO671" s="130"/>
      <c r="AP671" s="130"/>
      <c r="AQ671" s="130"/>
      <c r="AR671" s="130"/>
      <c r="AS671" s="130"/>
      <c r="AT671" s="130"/>
    </row>
    <row r="672" spans="1:46" s="73" customFormat="1" x14ac:dyDescent="0.25">
      <c r="A672" s="74"/>
      <c r="C672" s="128"/>
      <c r="D672" s="128"/>
      <c r="E672" s="128"/>
      <c r="F672" s="128"/>
      <c r="I672" s="129"/>
      <c r="J672" s="130"/>
      <c r="K672" s="130"/>
      <c r="L672" s="130"/>
      <c r="M672" s="130"/>
      <c r="N672" s="130"/>
      <c r="O672" s="130"/>
      <c r="P672" s="130"/>
      <c r="Q672" s="130"/>
      <c r="R672" s="130"/>
      <c r="S672" s="130"/>
      <c r="T672" s="130"/>
      <c r="U672" s="130"/>
      <c r="V672" s="130"/>
      <c r="W672" s="130"/>
      <c r="X672" s="130"/>
      <c r="Y672" s="130"/>
      <c r="Z672" s="130"/>
      <c r="AA672" s="130"/>
      <c r="AB672" s="130"/>
      <c r="AC672" s="130"/>
      <c r="AD672" s="130"/>
      <c r="AE672" s="130"/>
      <c r="AF672" s="130"/>
      <c r="AG672" s="130"/>
      <c r="AH672" s="130"/>
      <c r="AI672" s="130"/>
      <c r="AJ672" s="130"/>
      <c r="AK672" s="130"/>
      <c r="AL672" s="130"/>
      <c r="AM672" s="130"/>
      <c r="AN672" s="130"/>
      <c r="AO672" s="130"/>
      <c r="AP672" s="130"/>
      <c r="AQ672" s="130"/>
      <c r="AR672" s="130"/>
      <c r="AS672" s="130"/>
      <c r="AT672" s="130"/>
    </row>
    <row r="673" spans="1:46" s="73" customFormat="1" x14ac:dyDescent="0.25">
      <c r="A673" s="74"/>
      <c r="C673" s="128"/>
      <c r="D673" s="128"/>
      <c r="E673" s="128"/>
      <c r="F673" s="128"/>
      <c r="I673" s="129"/>
      <c r="J673" s="130"/>
      <c r="K673" s="130"/>
      <c r="L673" s="130"/>
      <c r="M673" s="130"/>
      <c r="N673" s="130"/>
      <c r="O673" s="130"/>
      <c r="P673" s="130"/>
      <c r="Q673" s="130"/>
      <c r="R673" s="130"/>
      <c r="S673" s="130"/>
      <c r="T673" s="130"/>
      <c r="U673" s="130"/>
      <c r="V673" s="130"/>
      <c r="W673" s="130"/>
      <c r="X673" s="130"/>
      <c r="Y673" s="130"/>
      <c r="Z673" s="130"/>
      <c r="AA673" s="130"/>
      <c r="AB673" s="130"/>
      <c r="AC673" s="130"/>
      <c r="AD673" s="130"/>
      <c r="AE673" s="130"/>
      <c r="AF673" s="130"/>
      <c r="AG673" s="130"/>
      <c r="AH673" s="130"/>
      <c r="AI673" s="130"/>
      <c r="AJ673" s="130"/>
      <c r="AK673" s="130"/>
      <c r="AL673" s="130"/>
      <c r="AM673" s="130"/>
      <c r="AN673" s="130"/>
      <c r="AO673" s="130"/>
      <c r="AP673" s="130"/>
      <c r="AQ673" s="130"/>
      <c r="AR673" s="130"/>
      <c r="AS673" s="130"/>
      <c r="AT673" s="130"/>
    </row>
    <row r="674" spans="1:46" s="73" customFormat="1" x14ac:dyDescent="0.25">
      <c r="A674" s="74"/>
      <c r="C674" s="128"/>
      <c r="D674" s="128"/>
      <c r="E674" s="128"/>
      <c r="F674" s="128"/>
      <c r="I674" s="129"/>
      <c r="J674" s="130"/>
      <c r="K674" s="130"/>
      <c r="L674" s="130"/>
      <c r="M674" s="130"/>
      <c r="N674" s="130"/>
      <c r="O674" s="130"/>
      <c r="P674" s="130"/>
      <c r="Q674" s="130"/>
      <c r="R674" s="130"/>
      <c r="S674" s="130"/>
      <c r="T674" s="130"/>
      <c r="U674" s="130"/>
      <c r="V674" s="130"/>
      <c r="W674" s="130"/>
      <c r="X674" s="130"/>
      <c r="Y674" s="130"/>
      <c r="Z674" s="130"/>
      <c r="AA674" s="130"/>
      <c r="AB674" s="130"/>
      <c r="AC674" s="130"/>
      <c r="AD674" s="130"/>
      <c r="AE674" s="130"/>
      <c r="AF674" s="130"/>
      <c r="AG674" s="130"/>
      <c r="AH674" s="130"/>
      <c r="AI674" s="130"/>
      <c r="AJ674" s="130"/>
      <c r="AK674" s="130"/>
      <c r="AL674" s="130"/>
      <c r="AM674" s="130"/>
      <c r="AN674" s="130"/>
      <c r="AO674" s="130"/>
      <c r="AP674" s="130"/>
      <c r="AQ674" s="130"/>
      <c r="AR674" s="130"/>
      <c r="AS674" s="130"/>
      <c r="AT674" s="130"/>
    </row>
    <row r="675" spans="1:46" s="73" customFormat="1" x14ac:dyDescent="0.25">
      <c r="A675" s="74"/>
      <c r="C675" s="128"/>
      <c r="D675" s="128"/>
      <c r="E675" s="128"/>
      <c r="F675" s="128"/>
      <c r="I675" s="129"/>
      <c r="J675" s="130"/>
      <c r="K675" s="130"/>
      <c r="L675" s="130"/>
      <c r="M675" s="130"/>
      <c r="N675" s="130"/>
      <c r="O675" s="130"/>
      <c r="P675" s="130"/>
      <c r="Q675" s="130"/>
      <c r="R675" s="130"/>
      <c r="S675" s="130"/>
      <c r="T675" s="130"/>
      <c r="U675" s="130"/>
      <c r="V675" s="130"/>
      <c r="W675" s="130"/>
      <c r="X675" s="130"/>
      <c r="Y675" s="130"/>
      <c r="Z675" s="130"/>
      <c r="AA675" s="130"/>
      <c r="AB675" s="130"/>
      <c r="AC675" s="130"/>
      <c r="AD675" s="130"/>
      <c r="AE675" s="130"/>
      <c r="AF675" s="130"/>
      <c r="AG675" s="130"/>
      <c r="AH675" s="130"/>
      <c r="AI675" s="130"/>
      <c r="AJ675" s="130"/>
      <c r="AK675" s="130"/>
      <c r="AL675" s="130"/>
      <c r="AM675" s="130"/>
      <c r="AN675" s="130"/>
      <c r="AO675" s="130"/>
      <c r="AP675" s="130"/>
      <c r="AQ675" s="130"/>
      <c r="AR675" s="130"/>
      <c r="AS675" s="130"/>
      <c r="AT675" s="130"/>
    </row>
    <row r="676" spans="1:46" s="73" customFormat="1" x14ac:dyDescent="0.25">
      <c r="A676" s="74"/>
      <c r="C676" s="128"/>
      <c r="D676" s="128"/>
      <c r="E676" s="128"/>
      <c r="F676" s="128"/>
      <c r="I676" s="129"/>
      <c r="J676" s="130"/>
      <c r="K676" s="130"/>
      <c r="L676" s="130"/>
      <c r="M676" s="130"/>
      <c r="N676" s="130"/>
      <c r="O676" s="130"/>
      <c r="P676" s="130"/>
      <c r="Q676" s="130"/>
      <c r="R676" s="130"/>
      <c r="S676" s="130"/>
      <c r="T676" s="130"/>
      <c r="U676" s="130"/>
      <c r="V676" s="130"/>
      <c r="W676" s="130"/>
      <c r="X676" s="130"/>
      <c r="Y676" s="130"/>
      <c r="Z676" s="130"/>
      <c r="AA676" s="130"/>
      <c r="AB676" s="130"/>
      <c r="AC676" s="130"/>
      <c r="AD676" s="130"/>
      <c r="AE676" s="130"/>
      <c r="AF676" s="130"/>
      <c r="AG676" s="130"/>
      <c r="AH676" s="130"/>
      <c r="AI676" s="130"/>
      <c r="AJ676" s="130"/>
      <c r="AK676" s="130"/>
      <c r="AL676" s="130"/>
      <c r="AM676" s="130"/>
      <c r="AN676" s="130"/>
      <c r="AO676" s="130"/>
      <c r="AP676" s="130"/>
      <c r="AQ676" s="130"/>
      <c r="AR676" s="130"/>
      <c r="AS676" s="130"/>
      <c r="AT676" s="130"/>
    </row>
    <row r="677" spans="1:46" s="73" customFormat="1" x14ac:dyDescent="0.25">
      <c r="A677" s="74"/>
      <c r="C677" s="128"/>
      <c r="D677" s="128"/>
      <c r="E677" s="128"/>
      <c r="F677" s="128"/>
      <c r="I677" s="129"/>
      <c r="J677" s="130"/>
      <c r="K677" s="130"/>
      <c r="L677" s="130"/>
      <c r="M677" s="130"/>
      <c r="N677" s="130"/>
      <c r="O677" s="130"/>
      <c r="P677" s="130"/>
      <c r="Q677" s="130"/>
      <c r="R677" s="130"/>
      <c r="S677" s="130"/>
      <c r="T677" s="130"/>
      <c r="U677" s="130"/>
      <c r="V677" s="130"/>
      <c r="W677" s="130"/>
      <c r="X677" s="130"/>
      <c r="Y677" s="130"/>
      <c r="Z677" s="130"/>
      <c r="AA677" s="130"/>
      <c r="AB677" s="130"/>
      <c r="AC677" s="130"/>
      <c r="AD677" s="130"/>
      <c r="AE677" s="130"/>
      <c r="AF677" s="130"/>
      <c r="AG677" s="130"/>
      <c r="AH677" s="130"/>
      <c r="AI677" s="130"/>
      <c r="AJ677" s="130"/>
      <c r="AK677" s="130"/>
      <c r="AL677" s="130"/>
      <c r="AM677" s="130"/>
      <c r="AN677" s="130"/>
      <c r="AO677" s="130"/>
      <c r="AP677" s="130"/>
      <c r="AQ677" s="130"/>
      <c r="AR677" s="130"/>
      <c r="AS677" s="130"/>
      <c r="AT677" s="130"/>
    </row>
    <row r="678" spans="1:46" s="73" customFormat="1" x14ac:dyDescent="0.25">
      <c r="A678" s="74"/>
      <c r="C678" s="128"/>
      <c r="D678" s="128"/>
      <c r="E678" s="128"/>
      <c r="F678" s="128"/>
      <c r="I678" s="129"/>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0"/>
      <c r="AL678" s="130"/>
      <c r="AM678" s="130"/>
      <c r="AN678" s="130"/>
      <c r="AO678" s="130"/>
      <c r="AP678" s="130"/>
      <c r="AQ678" s="130"/>
      <c r="AR678" s="130"/>
      <c r="AS678" s="130"/>
      <c r="AT678" s="130"/>
    </row>
    <row r="679" spans="1:46" s="73" customFormat="1" x14ac:dyDescent="0.25">
      <c r="A679" s="74"/>
      <c r="C679" s="128"/>
      <c r="D679" s="128"/>
      <c r="E679" s="128"/>
      <c r="F679" s="128"/>
      <c r="I679" s="129"/>
      <c r="J679" s="130"/>
      <c r="K679" s="130"/>
      <c r="L679" s="130"/>
      <c r="M679" s="130"/>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0"/>
      <c r="AL679" s="130"/>
      <c r="AM679" s="130"/>
      <c r="AN679" s="130"/>
      <c r="AO679" s="130"/>
      <c r="AP679" s="130"/>
      <c r="AQ679" s="130"/>
      <c r="AR679" s="130"/>
      <c r="AS679" s="130"/>
      <c r="AT679" s="130"/>
    </row>
    <row r="680" spans="1:46" s="73" customFormat="1" x14ac:dyDescent="0.25">
      <c r="A680" s="74"/>
      <c r="C680" s="128"/>
      <c r="D680" s="128"/>
      <c r="E680" s="128"/>
      <c r="F680" s="128"/>
      <c r="I680" s="129"/>
      <c r="J680" s="130"/>
      <c r="K680" s="130"/>
      <c r="L680" s="130"/>
      <c r="M680" s="130"/>
      <c r="N680" s="130"/>
      <c r="O680" s="130"/>
      <c r="P680" s="130"/>
      <c r="Q680" s="130"/>
      <c r="R680" s="130"/>
      <c r="S680" s="130"/>
      <c r="T680" s="130"/>
      <c r="U680" s="130"/>
      <c r="V680" s="130"/>
      <c r="W680" s="130"/>
      <c r="X680" s="130"/>
      <c r="Y680" s="130"/>
      <c r="Z680" s="130"/>
      <c r="AA680" s="130"/>
      <c r="AB680" s="130"/>
      <c r="AC680" s="130"/>
      <c r="AD680" s="130"/>
      <c r="AE680" s="130"/>
      <c r="AF680" s="130"/>
      <c r="AG680" s="130"/>
      <c r="AH680" s="130"/>
      <c r="AI680" s="130"/>
      <c r="AJ680" s="130"/>
      <c r="AK680" s="130"/>
      <c r="AL680" s="130"/>
      <c r="AM680" s="130"/>
      <c r="AN680" s="130"/>
      <c r="AO680" s="130"/>
      <c r="AP680" s="130"/>
      <c r="AQ680" s="130"/>
      <c r="AR680" s="130"/>
      <c r="AS680" s="130"/>
      <c r="AT680" s="130"/>
    </row>
    <row r="681" spans="1:46" s="73" customFormat="1" x14ac:dyDescent="0.25">
      <c r="A681" s="74"/>
      <c r="C681" s="128"/>
      <c r="D681" s="128"/>
      <c r="E681" s="128"/>
      <c r="F681" s="128"/>
      <c r="I681" s="129"/>
      <c r="J681" s="130"/>
      <c r="K681" s="130"/>
      <c r="L681" s="130"/>
      <c r="M681" s="130"/>
      <c r="N681" s="130"/>
      <c r="O681" s="130"/>
      <c r="P681" s="130"/>
      <c r="Q681" s="130"/>
      <c r="R681" s="130"/>
      <c r="S681" s="130"/>
      <c r="T681" s="130"/>
      <c r="U681" s="130"/>
      <c r="V681" s="130"/>
      <c r="W681" s="130"/>
      <c r="X681" s="130"/>
      <c r="Y681" s="130"/>
      <c r="Z681" s="130"/>
      <c r="AA681" s="130"/>
      <c r="AB681" s="130"/>
      <c r="AC681" s="130"/>
      <c r="AD681" s="130"/>
      <c r="AE681" s="130"/>
      <c r="AF681" s="130"/>
      <c r="AG681" s="130"/>
      <c r="AH681" s="130"/>
      <c r="AI681" s="130"/>
      <c r="AJ681" s="130"/>
      <c r="AK681" s="130"/>
      <c r="AL681" s="130"/>
      <c r="AM681" s="130"/>
      <c r="AN681" s="130"/>
      <c r="AO681" s="130"/>
      <c r="AP681" s="130"/>
      <c r="AQ681" s="130"/>
      <c r="AR681" s="130"/>
      <c r="AS681" s="130"/>
      <c r="AT681" s="130"/>
    </row>
    <row r="682" spans="1:46" s="73" customFormat="1" x14ac:dyDescent="0.25">
      <c r="A682" s="74"/>
      <c r="C682" s="128"/>
      <c r="D682" s="128"/>
      <c r="E682" s="128"/>
      <c r="F682" s="128"/>
      <c r="I682" s="129"/>
      <c r="J682" s="130"/>
      <c r="K682" s="130"/>
      <c r="L682" s="130"/>
      <c r="M682" s="130"/>
      <c r="N682" s="130"/>
      <c r="O682" s="130"/>
      <c r="P682" s="130"/>
      <c r="Q682" s="130"/>
      <c r="R682" s="130"/>
      <c r="S682" s="130"/>
      <c r="T682" s="130"/>
      <c r="U682" s="130"/>
      <c r="V682" s="130"/>
      <c r="W682" s="130"/>
      <c r="X682" s="130"/>
      <c r="Y682" s="130"/>
      <c r="Z682" s="130"/>
      <c r="AA682" s="130"/>
      <c r="AB682" s="130"/>
      <c r="AC682" s="130"/>
      <c r="AD682" s="130"/>
      <c r="AE682" s="130"/>
      <c r="AF682" s="130"/>
      <c r="AG682" s="130"/>
      <c r="AH682" s="130"/>
      <c r="AI682" s="130"/>
      <c r="AJ682" s="130"/>
      <c r="AK682" s="130"/>
      <c r="AL682" s="130"/>
      <c r="AM682" s="130"/>
      <c r="AN682" s="130"/>
      <c r="AO682" s="130"/>
      <c r="AP682" s="130"/>
      <c r="AQ682" s="130"/>
      <c r="AR682" s="130"/>
      <c r="AS682" s="130"/>
      <c r="AT682" s="130"/>
    </row>
    <row r="683" spans="1:46" s="73" customFormat="1" x14ac:dyDescent="0.25">
      <c r="A683" s="74"/>
      <c r="C683" s="128"/>
      <c r="D683" s="128"/>
      <c r="E683" s="128"/>
      <c r="F683" s="128"/>
      <c r="I683" s="129"/>
      <c r="J683" s="130"/>
      <c r="K683" s="130"/>
      <c r="L683" s="130"/>
      <c r="M683" s="130"/>
      <c r="N683" s="130"/>
      <c r="O683" s="130"/>
      <c r="P683" s="130"/>
      <c r="Q683" s="130"/>
      <c r="R683" s="130"/>
      <c r="S683" s="130"/>
      <c r="T683" s="130"/>
      <c r="U683" s="130"/>
      <c r="V683" s="130"/>
      <c r="W683" s="130"/>
      <c r="X683" s="130"/>
      <c r="Y683" s="130"/>
      <c r="Z683" s="130"/>
      <c r="AA683" s="130"/>
      <c r="AB683" s="130"/>
      <c r="AC683" s="130"/>
      <c r="AD683" s="130"/>
      <c r="AE683" s="130"/>
      <c r="AF683" s="130"/>
      <c r="AG683" s="130"/>
      <c r="AH683" s="130"/>
      <c r="AI683" s="130"/>
      <c r="AJ683" s="130"/>
      <c r="AK683" s="130"/>
      <c r="AL683" s="130"/>
      <c r="AM683" s="130"/>
      <c r="AN683" s="130"/>
      <c r="AO683" s="130"/>
      <c r="AP683" s="130"/>
      <c r="AQ683" s="130"/>
      <c r="AR683" s="130"/>
      <c r="AS683" s="130"/>
      <c r="AT683" s="130"/>
    </row>
    <row r="684" spans="1:46" s="73" customFormat="1" x14ac:dyDescent="0.25">
      <c r="A684" s="74"/>
      <c r="C684" s="128"/>
      <c r="D684" s="128"/>
      <c r="E684" s="128"/>
      <c r="F684" s="128"/>
      <c r="I684" s="129"/>
      <c r="J684" s="130"/>
      <c r="K684" s="130"/>
      <c r="L684" s="130"/>
      <c r="M684" s="130"/>
      <c r="N684" s="130"/>
      <c r="O684" s="130"/>
      <c r="P684" s="130"/>
      <c r="Q684" s="130"/>
      <c r="R684" s="130"/>
      <c r="S684" s="130"/>
      <c r="T684" s="130"/>
      <c r="U684" s="130"/>
      <c r="V684" s="130"/>
      <c r="W684" s="130"/>
      <c r="X684" s="130"/>
      <c r="Y684" s="130"/>
      <c r="Z684" s="130"/>
      <c r="AA684" s="130"/>
      <c r="AB684" s="130"/>
      <c r="AC684" s="130"/>
      <c r="AD684" s="130"/>
      <c r="AE684" s="130"/>
      <c r="AF684" s="130"/>
      <c r="AG684" s="130"/>
      <c r="AH684" s="130"/>
      <c r="AI684" s="130"/>
      <c r="AJ684" s="130"/>
      <c r="AK684" s="130"/>
      <c r="AL684" s="130"/>
      <c r="AM684" s="130"/>
      <c r="AN684" s="130"/>
      <c r="AO684" s="130"/>
      <c r="AP684" s="130"/>
      <c r="AQ684" s="130"/>
      <c r="AR684" s="130"/>
      <c r="AS684" s="130"/>
      <c r="AT684" s="130"/>
    </row>
    <row r="685" spans="1:46" s="73" customFormat="1" x14ac:dyDescent="0.25">
      <c r="A685" s="74"/>
      <c r="C685" s="128"/>
      <c r="D685" s="128"/>
      <c r="E685" s="128"/>
      <c r="F685" s="128"/>
      <c r="I685" s="129"/>
      <c r="J685" s="130"/>
      <c r="K685" s="130"/>
      <c r="L685" s="130"/>
      <c r="M685" s="130"/>
      <c r="N685" s="130"/>
      <c r="O685" s="130"/>
      <c r="P685" s="130"/>
      <c r="Q685" s="130"/>
      <c r="R685" s="130"/>
      <c r="S685" s="130"/>
      <c r="T685" s="130"/>
      <c r="U685" s="130"/>
      <c r="V685" s="130"/>
      <c r="W685" s="130"/>
      <c r="X685" s="130"/>
      <c r="Y685" s="130"/>
      <c r="Z685" s="130"/>
      <c r="AA685" s="130"/>
      <c r="AB685" s="130"/>
      <c r="AC685" s="130"/>
      <c r="AD685" s="130"/>
      <c r="AE685" s="130"/>
      <c r="AF685" s="130"/>
      <c r="AG685" s="130"/>
      <c r="AH685" s="130"/>
      <c r="AI685" s="130"/>
      <c r="AJ685" s="130"/>
      <c r="AK685" s="130"/>
      <c r="AL685" s="130"/>
      <c r="AM685" s="130"/>
      <c r="AN685" s="130"/>
      <c r="AO685" s="130"/>
      <c r="AP685" s="130"/>
      <c r="AQ685" s="130"/>
      <c r="AR685" s="130"/>
      <c r="AS685" s="130"/>
      <c r="AT685" s="130"/>
    </row>
    <row r="686" spans="1:46" s="73" customFormat="1" x14ac:dyDescent="0.25">
      <c r="A686" s="74"/>
      <c r="C686" s="128"/>
      <c r="D686" s="128"/>
      <c r="E686" s="128"/>
      <c r="F686" s="128"/>
      <c r="I686" s="129"/>
      <c r="J686" s="130"/>
      <c r="K686" s="130"/>
      <c r="L686" s="130"/>
      <c r="M686" s="130"/>
      <c r="N686" s="130"/>
      <c r="O686" s="130"/>
      <c r="P686" s="130"/>
      <c r="Q686" s="130"/>
      <c r="R686" s="130"/>
      <c r="S686" s="130"/>
      <c r="T686" s="130"/>
      <c r="U686" s="130"/>
      <c r="V686" s="130"/>
      <c r="W686" s="130"/>
      <c r="X686" s="130"/>
      <c r="Y686" s="130"/>
      <c r="Z686" s="130"/>
      <c r="AA686" s="130"/>
      <c r="AB686" s="130"/>
      <c r="AC686" s="130"/>
      <c r="AD686" s="130"/>
      <c r="AE686" s="130"/>
      <c r="AF686" s="130"/>
      <c r="AG686" s="130"/>
      <c r="AH686" s="130"/>
      <c r="AI686" s="130"/>
      <c r="AJ686" s="130"/>
      <c r="AK686" s="130"/>
      <c r="AL686" s="130"/>
      <c r="AM686" s="130"/>
      <c r="AN686" s="130"/>
      <c r="AO686" s="130"/>
      <c r="AP686" s="130"/>
      <c r="AQ686" s="130"/>
      <c r="AR686" s="130"/>
      <c r="AS686" s="130"/>
      <c r="AT686" s="130"/>
    </row>
    <row r="687" spans="1:46" s="73" customFormat="1" x14ac:dyDescent="0.25">
      <c r="A687" s="74"/>
      <c r="C687" s="128"/>
      <c r="D687" s="128"/>
      <c r="E687" s="128"/>
      <c r="F687" s="128"/>
      <c r="I687" s="129"/>
      <c r="J687" s="130"/>
      <c r="K687" s="130"/>
      <c r="L687" s="130"/>
      <c r="M687" s="130"/>
      <c r="N687" s="130"/>
      <c r="O687" s="130"/>
      <c r="P687" s="130"/>
      <c r="Q687" s="130"/>
      <c r="R687" s="130"/>
      <c r="S687" s="130"/>
      <c r="T687" s="130"/>
      <c r="U687" s="130"/>
      <c r="V687" s="130"/>
      <c r="W687" s="130"/>
      <c r="X687" s="130"/>
      <c r="Y687" s="130"/>
      <c r="Z687" s="130"/>
      <c r="AA687" s="130"/>
      <c r="AB687" s="130"/>
      <c r="AC687" s="130"/>
      <c r="AD687" s="130"/>
      <c r="AE687" s="130"/>
      <c r="AF687" s="130"/>
      <c r="AG687" s="130"/>
      <c r="AH687" s="130"/>
      <c r="AI687" s="130"/>
      <c r="AJ687" s="130"/>
      <c r="AK687" s="130"/>
      <c r="AL687" s="130"/>
      <c r="AM687" s="130"/>
      <c r="AN687" s="130"/>
      <c r="AO687" s="130"/>
      <c r="AP687" s="130"/>
      <c r="AQ687" s="130"/>
      <c r="AR687" s="130"/>
      <c r="AS687" s="130"/>
      <c r="AT687" s="130"/>
    </row>
    <row r="688" spans="1:46" s="73" customFormat="1" x14ac:dyDescent="0.25">
      <c r="A688" s="74"/>
      <c r="C688" s="128"/>
      <c r="D688" s="128"/>
      <c r="E688" s="128"/>
      <c r="F688" s="128"/>
      <c r="I688" s="129"/>
      <c r="J688" s="130"/>
      <c r="K688" s="130"/>
      <c r="L688" s="130"/>
      <c r="M688" s="130"/>
      <c r="N688" s="130"/>
      <c r="O688" s="130"/>
      <c r="P688" s="130"/>
      <c r="Q688" s="130"/>
      <c r="R688" s="130"/>
      <c r="S688" s="130"/>
      <c r="T688" s="130"/>
      <c r="U688" s="130"/>
      <c r="V688" s="130"/>
      <c r="W688" s="130"/>
      <c r="X688" s="130"/>
      <c r="Y688" s="130"/>
      <c r="Z688" s="130"/>
      <c r="AA688" s="130"/>
      <c r="AB688" s="130"/>
      <c r="AC688" s="130"/>
      <c r="AD688" s="130"/>
      <c r="AE688" s="130"/>
      <c r="AF688" s="130"/>
      <c r="AG688" s="130"/>
      <c r="AH688" s="130"/>
      <c r="AI688" s="130"/>
      <c r="AJ688" s="130"/>
      <c r="AK688" s="130"/>
      <c r="AL688" s="130"/>
      <c r="AM688" s="130"/>
      <c r="AN688" s="130"/>
      <c r="AO688" s="130"/>
      <c r="AP688" s="130"/>
      <c r="AQ688" s="130"/>
      <c r="AR688" s="130"/>
      <c r="AS688" s="130"/>
      <c r="AT688" s="130"/>
    </row>
    <row r="689" spans="1:46" s="73" customFormat="1" x14ac:dyDescent="0.25">
      <c r="A689" s="74"/>
      <c r="C689" s="128"/>
      <c r="D689" s="128"/>
      <c r="E689" s="128"/>
      <c r="F689" s="128"/>
      <c r="I689" s="129"/>
      <c r="J689" s="130"/>
      <c r="K689" s="130"/>
      <c r="L689" s="130"/>
      <c r="M689" s="130"/>
      <c r="N689" s="130"/>
      <c r="O689" s="130"/>
      <c r="P689" s="130"/>
      <c r="Q689" s="130"/>
      <c r="R689" s="130"/>
      <c r="S689" s="130"/>
      <c r="T689" s="130"/>
      <c r="U689" s="130"/>
      <c r="V689" s="130"/>
      <c r="W689" s="130"/>
      <c r="X689" s="130"/>
      <c r="Y689" s="130"/>
      <c r="Z689" s="130"/>
      <c r="AA689" s="130"/>
      <c r="AB689" s="130"/>
      <c r="AC689" s="130"/>
      <c r="AD689" s="130"/>
      <c r="AE689" s="130"/>
      <c r="AF689" s="130"/>
      <c r="AG689" s="130"/>
      <c r="AH689" s="130"/>
      <c r="AI689" s="130"/>
      <c r="AJ689" s="130"/>
      <c r="AK689" s="130"/>
      <c r="AL689" s="130"/>
      <c r="AM689" s="130"/>
      <c r="AN689" s="130"/>
      <c r="AO689" s="130"/>
      <c r="AP689" s="130"/>
      <c r="AQ689" s="130"/>
      <c r="AR689" s="130"/>
      <c r="AS689" s="130"/>
      <c r="AT689" s="130"/>
    </row>
    <row r="690" spans="1:46" s="73" customFormat="1" x14ac:dyDescent="0.25">
      <c r="A690" s="74"/>
      <c r="C690" s="128"/>
      <c r="D690" s="128"/>
      <c r="E690" s="128"/>
      <c r="F690" s="128"/>
      <c r="I690" s="129"/>
      <c r="J690" s="130"/>
      <c r="K690" s="130"/>
      <c r="L690" s="130"/>
      <c r="M690" s="130"/>
      <c r="N690" s="130"/>
      <c r="O690" s="130"/>
      <c r="P690" s="130"/>
      <c r="Q690" s="130"/>
      <c r="R690" s="130"/>
      <c r="S690" s="130"/>
      <c r="T690" s="130"/>
      <c r="U690" s="130"/>
      <c r="V690" s="130"/>
      <c r="W690" s="130"/>
      <c r="X690" s="130"/>
      <c r="Y690" s="130"/>
      <c r="Z690" s="130"/>
      <c r="AA690" s="130"/>
      <c r="AB690" s="130"/>
      <c r="AC690" s="130"/>
      <c r="AD690" s="130"/>
      <c r="AE690" s="130"/>
      <c r="AF690" s="130"/>
      <c r="AG690" s="130"/>
      <c r="AH690" s="130"/>
      <c r="AI690" s="130"/>
      <c r="AJ690" s="130"/>
      <c r="AK690" s="130"/>
      <c r="AL690" s="130"/>
      <c r="AM690" s="130"/>
      <c r="AN690" s="130"/>
      <c r="AO690" s="130"/>
      <c r="AP690" s="130"/>
      <c r="AQ690" s="130"/>
      <c r="AR690" s="130"/>
      <c r="AS690" s="130"/>
      <c r="AT690" s="130"/>
    </row>
    <row r="691" spans="1:46" s="73" customFormat="1" x14ac:dyDescent="0.25">
      <c r="A691" s="74"/>
      <c r="C691" s="128"/>
      <c r="D691" s="128"/>
      <c r="E691" s="128"/>
      <c r="F691" s="128"/>
      <c r="I691" s="129"/>
      <c r="J691" s="130"/>
      <c r="K691" s="130"/>
      <c r="L691" s="130"/>
      <c r="M691" s="130"/>
      <c r="N691" s="130"/>
      <c r="O691" s="130"/>
      <c r="P691" s="130"/>
      <c r="Q691" s="130"/>
      <c r="R691" s="130"/>
      <c r="S691" s="130"/>
      <c r="T691" s="130"/>
      <c r="U691" s="130"/>
      <c r="V691" s="130"/>
      <c r="W691" s="130"/>
      <c r="X691" s="130"/>
      <c r="Y691" s="130"/>
      <c r="Z691" s="130"/>
      <c r="AA691" s="130"/>
      <c r="AB691" s="130"/>
      <c r="AC691" s="130"/>
      <c r="AD691" s="130"/>
      <c r="AE691" s="130"/>
      <c r="AF691" s="130"/>
      <c r="AG691" s="130"/>
      <c r="AH691" s="130"/>
      <c r="AI691" s="130"/>
      <c r="AJ691" s="130"/>
      <c r="AK691" s="130"/>
      <c r="AL691" s="130"/>
      <c r="AM691" s="130"/>
      <c r="AN691" s="130"/>
      <c r="AO691" s="130"/>
      <c r="AP691" s="130"/>
      <c r="AQ691" s="130"/>
      <c r="AR691" s="130"/>
      <c r="AS691" s="130"/>
      <c r="AT691" s="130"/>
    </row>
    <row r="692" spans="1:46" s="73" customFormat="1" x14ac:dyDescent="0.25">
      <c r="A692" s="74"/>
      <c r="C692" s="128"/>
      <c r="D692" s="128"/>
      <c r="E692" s="128"/>
      <c r="F692" s="128"/>
      <c r="I692" s="129"/>
      <c r="J692" s="130"/>
      <c r="K692" s="130"/>
      <c r="L692" s="130"/>
      <c r="M692" s="130"/>
      <c r="N692" s="130"/>
      <c r="O692" s="130"/>
      <c r="P692" s="130"/>
      <c r="Q692" s="130"/>
      <c r="R692" s="130"/>
      <c r="S692" s="130"/>
      <c r="T692" s="130"/>
      <c r="U692" s="130"/>
      <c r="V692" s="130"/>
      <c r="W692" s="130"/>
      <c r="X692" s="130"/>
      <c r="Y692" s="130"/>
      <c r="Z692" s="130"/>
      <c r="AA692" s="130"/>
      <c r="AB692" s="130"/>
      <c r="AC692" s="130"/>
      <c r="AD692" s="130"/>
      <c r="AE692" s="130"/>
      <c r="AF692" s="130"/>
      <c r="AG692" s="130"/>
      <c r="AH692" s="130"/>
      <c r="AI692" s="130"/>
      <c r="AJ692" s="130"/>
      <c r="AK692" s="130"/>
      <c r="AL692" s="130"/>
      <c r="AM692" s="130"/>
      <c r="AN692" s="130"/>
      <c r="AO692" s="130"/>
      <c r="AP692" s="130"/>
      <c r="AQ692" s="130"/>
      <c r="AR692" s="130"/>
      <c r="AS692" s="130"/>
      <c r="AT692" s="130"/>
    </row>
    <row r="693" spans="1:46" s="73" customFormat="1" x14ac:dyDescent="0.25">
      <c r="A693" s="74"/>
      <c r="C693" s="128"/>
      <c r="D693" s="128"/>
      <c r="E693" s="128"/>
      <c r="F693" s="128"/>
      <c r="I693" s="129"/>
      <c r="J693" s="130"/>
      <c r="K693" s="130"/>
      <c r="L693" s="130"/>
      <c r="M693" s="130"/>
      <c r="N693" s="130"/>
      <c r="O693" s="130"/>
      <c r="P693" s="130"/>
      <c r="Q693" s="130"/>
      <c r="R693" s="130"/>
      <c r="S693" s="130"/>
      <c r="T693" s="130"/>
      <c r="U693" s="130"/>
      <c r="V693" s="130"/>
      <c r="W693" s="130"/>
      <c r="X693" s="130"/>
      <c r="Y693" s="130"/>
      <c r="Z693" s="130"/>
      <c r="AA693" s="130"/>
      <c r="AB693" s="130"/>
      <c r="AC693" s="130"/>
      <c r="AD693" s="130"/>
      <c r="AE693" s="130"/>
      <c r="AF693" s="130"/>
      <c r="AG693" s="130"/>
      <c r="AH693" s="130"/>
      <c r="AI693" s="130"/>
      <c r="AJ693" s="130"/>
      <c r="AK693" s="130"/>
      <c r="AL693" s="130"/>
      <c r="AM693" s="130"/>
      <c r="AN693" s="130"/>
      <c r="AO693" s="130"/>
      <c r="AP693" s="130"/>
      <c r="AQ693" s="130"/>
      <c r="AR693" s="130"/>
      <c r="AS693" s="130"/>
      <c r="AT693" s="130"/>
    </row>
    <row r="694" spans="1:46" s="73" customFormat="1" x14ac:dyDescent="0.25">
      <c r="A694" s="74"/>
      <c r="C694" s="128"/>
      <c r="D694" s="128"/>
      <c r="E694" s="128"/>
      <c r="F694" s="128"/>
      <c r="I694" s="129"/>
      <c r="J694" s="130"/>
      <c r="K694" s="130"/>
      <c r="L694" s="130"/>
      <c r="M694" s="130"/>
      <c r="N694" s="130"/>
      <c r="O694" s="130"/>
      <c r="P694" s="130"/>
      <c r="Q694" s="130"/>
      <c r="R694" s="130"/>
      <c r="S694" s="130"/>
      <c r="T694" s="130"/>
      <c r="U694" s="130"/>
      <c r="V694" s="130"/>
      <c r="W694" s="130"/>
      <c r="X694" s="130"/>
      <c r="Y694" s="130"/>
      <c r="Z694" s="130"/>
      <c r="AA694" s="130"/>
      <c r="AB694" s="130"/>
      <c r="AC694" s="130"/>
      <c r="AD694" s="130"/>
      <c r="AE694" s="130"/>
      <c r="AF694" s="130"/>
      <c r="AG694" s="130"/>
      <c r="AH694" s="130"/>
      <c r="AI694" s="130"/>
      <c r="AJ694" s="130"/>
      <c r="AK694" s="130"/>
      <c r="AL694" s="130"/>
      <c r="AM694" s="130"/>
      <c r="AN694" s="130"/>
      <c r="AO694" s="130"/>
      <c r="AP694" s="130"/>
      <c r="AQ694" s="130"/>
      <c r="AR694" s="130"/>
      <c r="AS694" s="130"/>
      <c r="AT694" s="130"/>
    </row>
    <row r="695" spans="1:46" s="73" customFormat="1" x14ac:dyDescent="0.25">
      <c r="A695" s="74"/>
      <c r="C695" s="128"/>
      <c r="D695" s="128"/>
      <c r="E695" s="128"/>
      <c r="F695" s="128"/>
      <c r="I695" s="129"/>
      <c r="J695" s="130"/>
      <c r="K695" s="130"/>
      <c r="L695" s="130"/>
      <c r="M695" s="130"/>
      <c r="N695" s="130"/>
      <c r="O695" s="130"/>
      <c r="P695" s="130"/>
      <c r="Q695" s="130"/>
      <c r="R695" s="130"/>
      <c r="S695" s="130"/>
      <c r="T695" s="130"/>
      <c r="U695" s="130"/>
      <c r="V695" s="130"/>
      <c r="W695" s="130"/>
      <c r="X695" s="130"/>
      <c r="Y695" s="130"/>
      <c r="Z695" s="130"/>
      <c r="AA695" s="130"/>
      <c r="AB695" s="130"/>
      <c r="AC695" s="130"/>
      <c r="AD695" s="130"/>
      <c r="AE695" s="130"/>
      <c r="AF695" s="130"/>
      <c r="AG695" s="130"/>
      <c r="AH695" s="130"/>
      <c r="AI695" s="130"/>
      <c r="AJ695" s="130"/>
      <c r="AK695" s="130"/>
      <c r="AL695" s="130"/>
      <c r="AM695" s="130"/>
      <c r="AN695" s="130"/>
      <c r="AO695" s="130"/>
      <c r="AP695" s="130"/>
      <c r="AQ695" s="130"/>
      <c r="AR695" s="130"/>
      <c r="AS695" s="130"/>
      <c r="AT695" s="130"/>
    </row>
    <row r="696" spans="1:46" s="73" customFormat="1" x14ac:dyDescent="0.25">
      <c r="A696" s="74"/>
      <c r="C696" s="128"/>
      <c r="D696" s="128"/>
      <c r="E696" s="128"/>
      <c r="F696" s="128"/>
      <c r="I696" s="129"/>
      <c r="J696" s="130"/>
      <c r="K696" s="130"/>
      <c r="L696" s="130"/>
      <c r="M696" s="130"/>
      <c r="N696" s="130"/>
      <c r="O696" s="130"/>
      <c r="P696" s="130"/>
      <c r="Q696" s="130"/>
      <c r="R696" s="130"/>
      <c r="S696" s="130"/>
      <c r="T696" s="130"/>
      <c r="U696" s="130"/>
      <c r="V696" s="130"/>
      <c r="W696" s="130"/>
      <c r="X696" s="130"/>
      <c r="Y696" s="130"/>
      <c r="Z696" s="130"/>
      <c r="AA696" s="130"/>
      <c r="AB696" s="130"/>
      <c r="AC696" s="130"/>
      <c r="AD696" s="130"/>
      <c r="AE696" s="130"/>
      <c r="AF696" s="130"/>
      <c r="AG696" s="130"/>
      <c r="AH696" s="130"/>
      <c r="AI696" s="130"/>
      <c r="AJ696" s="130"/>
      <c r="AK696" s="130"/>
      <c r="AL696" s="130"/>
      <c r="AM696" s="130"/>
      <c r="AN696" s="130"/>
      <c r="AO696" s="130"/>
      <c r="AP696" s="130"/>
      <c r="AQ696" s="130"/>
      <c r="AR696" s="130"/>
      <c r="AS696" s="130"/>
      <c r="AT696" s="130"/>
    </row>
    <row r="697" spans="1:46" s="73" customFormat="1" x14ac:dyDescent="0.25">
      <c r="A697" s="74"/>
      <c r="C697" s="128"/>
      <c r="D697" s="128"/>
      <c r="E697" s="128"/>
      <c r="F697" s="128"/>
      <c r="I697" s="129"/>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row>
    <row r="698" spans="1:46" s="73" customFormat="1" x14ac:dyDescent="0.25">
      <c r="A698" s="74"/>
      <c r="C698" s="128"/>
      <c r="D698" s="128"/>
      <c r="E698" s="128"/>
      <c r="F698" s="128"/>
      <c r="I698" s="129"/>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row>
    <row r="699" spans="1:46" s="73" customFormat="1" x14ac:dyDescent="0.25">
      <c r="A699" s="74"/>
      <c r="C699" s="128"/>
      <c r="D699" s="128"/>
      <c r="E699" s="128"/>
      <c r="F699" s="128"/>
      <c r="I699" s="129"/>
      <c r="J699" s="130"/>
      <c r="K699" s="130"/>
      <c r="L699" s="130"/>
      <c r="M699" s="130"/>
      <c r="N699" s="130"/>
      <c r="O699" s="130"/>
      <c r="P699" s="130"/>
      <c r="Q699" s="130"/>
      <c r="R699" s="130"/>
      <c r="S699" s="130"/>
      <c r="T699" s="130"/>
      <c r="U699" s="130"/>
      <c r="V699" s="130"/>
      <c r="W699" s="130"/>
      <c r="X699" s="130"/>
      <c r="Y699" s="130"/>
      <c r="Z699" s="130"/>
      <c r="AA699" s="130"/>
      <c r="AB699" s="130"/>
      <c r="AC699" s="130"/>
      <c r="AD699" s="130"/>
      <c r="AE699" s="130"/>
      <c r="AF699" s="130"/>
      <c r="AG699" s="130"/>
      <c r="AH699" s="130"/>
      <c r="AI699" s="130"/>
      <c r="AJ699" s="130"/>
      <c r="AK699" s="130"/>
      <c r="AL699" s="130"/>
      <c r="AM699" s="130"/>
      <c r="AN699" s="130"/>
      <c r="AO699" s="130"/>
      <c r="AP699" s="130"/>
      <c r="AQ699" s="130"/>
      <c r="AR699" s="130"/>
      <c r="AS699" s="130"/>
      <c r="AT699" s="130"/>
    </row>
    <row r="700" spans="1:46" s="73" customFormat="1" x14ac:dyDescent="0.25">
      <c r="A700" s="74"/>
      <c r="C700" s="128"/>
      <c r="D700" s="128"/>
      <c r="E700" s="128"/>
      <c r="F700" s="128"/>
      <c r="I700" s="129"/>
      <c r="J700" s="130"/>
      <c r="K700" s="130"/>
      <c r="L700" s="130"/>
      <c r="M700" s="130"/>
      <c r="N700" s="130"/>
      <c r="O700" s="130"/>
      <c r="P700" s="130"/>
      <c r="Q700" s="130"/>
      <c r="R700" s="130"/>
      <c r="S700" s="130"/>
      <c r="T700" s="130"/>
      <c r="U700" s="130"/>
      <c r="V700" s="130"/>
      <c r="W700" s="130"/>
      <c r="X700" s="130"/>
      <c r="Y700" s="130"/>
      <c r="Z700" s="130"/>
      <c r="AA700" s="130"/>
      <c r="AB700" s="130"/>
      <c r="AC700" s="130"/>
      <c r="AD700" s="130"/>
      <c r="AE700" s="130"/>
      <c r="AF700" s="130"/>
      <c r="AG700" s="130"/>
      <c r="AH700" s="130"/>
      <c r="AI700" s="130"/>
      <c r="AJ700" s="130"/>
      <c r="AK700" s="130"/>
      <c r="AL700" s="130"/>
      <c r="AM700" s="130"/>
      <c r="AN700" s="130"/>
      <c r="AO700" s="130"/>
      <c r="AP700" s="130"/>
      <c r="AQ700" s="130"/>
      <c r="AR700" s="130"/>
      <c r="AS700" s="130"/>
      <c r="AT700" s="130"/>
    </row>
    <row r="701" spans="1:46" s="73" customFormat="1" x14ac:dyDescent="0.25">
      <c r="A701" s="74"/>
      <c r="C701" s="128"/>
      <c r="D701" s="128"/>
      <c r="E701" s="128"/>
      <c r="F701" s="128"/>
      <c r="I701" s="129"/>
      <c r="J701" s="130"/>
      <c r="K701" s="130"/>
      <c r="L701" s="130"/>
      <c r="M701" s="130"/>
      <c r="N701" s="130"/>
      <c r="O701" s="130"/>
      <c r="P701" s="130"/>
      <c r="Q701" s="130"/>
      <c r="R701" s="130"/>
      <c r="S701" s="130"/>
      <c r="T701" s="130"/>
      <c r="U701" s="130"/>
      <c r="V701" s="130"/>
      <c r="W701" s="130"/>
      <c r="X701" s="130"/>
      <c r="Y701" s="130"/>
      <c r="Z701" s="130"/>
      <c r="AA701" s="130"/>
      <c r="AB701" s="130"/>
      <c r="AC701" s="130"/>
      <c r="AD701" s="130"/>
      <c r="AE701" s="130"/>
      <c r="AF701" s="130"/>
      <c r="AG701" s="130"/>
      <c r="AH701" s="130"/>
      <c r="AI701" s="130"/>
      <c r="AJ701" s="130"/>
      <c r="AK701" s="130"/>
      <c r="AL701" s="130"/>
      <c r="AM701" s="130"/>
      <c r="AN701" s="130"/>
      <c r="AO701" s="130"/>
      <c r="AP701" s="130"/>
      <c r="AQ701" s="130"/>
      <c r="AR701" s="130"/>
      <c r="AS701" s="130"/>
      <c r="AT701" s="130"/>
    </row>
    <row r="702" spans="1:46" s="73" customFormat="1" x14ac:dyDescent="0.25">
      <c r="A702" s="74"/>
      <c r="C702" s="128"/>
      <c r="D702" s="128"/>
      <c r="E702" s="128"/>
      <c r="F702" s="128"/>
      <c r="I702" s="129"/>
      <c r="J702" s="130"/>
      <c r="K702" s="130"/>
      <c r="L702" s="130"/>
      <c r="M702" s="130"/>
      <c r="N702" s="130"/>
      <c r="O702" s="130"/>
      <c r="P702" s="130"/>
      <c r="Q702" s="130"/>
      <c r="R702" s="130"/>
      <c r="S702" s="130"/>
      <c r="T702" s="130"/>
      <c r="U702" s="130"/>
      <c r="V702" s="130"/>
      <c r="W702" s="130"/>
      <c r="X702" s="130"/>
      <c r="Y702" s="130"/>
      <c r="Z702" s="130"/>
      <c r="AA702" s="130"/>
      <c r="AB702" s="130"/>
      <c r="AC702" s="130"/>
      <c r="AD702" s="130"/>
      <c r="AE702" s="130"/>
      <c r="AF702" s="130"/>
      <c r="AG702" s="130"/>
      <c r="AH702" s="130"/>
      <c r="AI702" s="130"/>
      <c r="AJ702" s="130"/>
      <c r="AK702" s="130"/>
      <c r="AL702" s="130"/>
      <c r="AM702" s="130"/>
      <c r="AN702" s="130"/>
      <c r="AO702" s="130"/>
      <c r="AP702" s="130"/>
      <c r="AQ702" s="130"/>
      <c r="AR702" s="130"/>
      <c r="AS702" s="130"/>
      <c r="AT702" s="130"/>
    </row>
    <row r="703" spans="1:46" s="73" customFormat="1" x14ac:dyDescent="0.25">
      <c r="A703" s="74"/>
      <c r="C703" s="128"/>
      <c r="D703" s="128"/>
      <c r="E703" s="128"/>
      <c r="F703" s="128"/>
      <c r="I703" s="129"/>
      <c r="J703" s="130"/>
      <c r="K703" s="130"/>
      <c r="L703" s="130"/>
      <c r="M703" s="130"/>
      <c r="N703" s="130"/>
      <c r="O703" s="130"/>
      <c r="P703" s="130"/>
      <c r="Q703" s="130"/>
      <c r="R703" s="130"/>
      <c r="S703" s="130"/>
      <c r="T703" s="130"/>
      <c r="U703" s="130"/>
      <c r="V703" s="130"/>
      <c r="W703" s="130"/>
      <c r="X703" s="130"/>
      <c r="Y703" s="130"/>
      <c r="Z703" s="130"/>
      <c r="AA703" s="130"/>
      <c r="AB703" s="130"/>
      <c r="AC703" s="130"/>
      <c r="AD703" s="130"/>
      <c r="AE703" s="130"/>
      <c r="AF703" s="130"/>
      <c r="AG703" s="130"/>
      <c r="AH703" s="130"/>
      <c r="AI703" s="130"/>
      <c r="AJ703" s="130"/>
      <c r="AK703" s="130"/>
      <c r="AL703" s="130"/>
      <c r="AM703" s="130"/>
      <c r="AN703" s="130"/>
      <c r="AO703" s="130"/>
      <c r="AP703" s="130"/>
      <c r="AQ703" s="130"/>
      <c r="AR703" s="130"/>
      <c r="AS703" s="130"/>
      <c r="AT703" s="130"/>
    </row>
    <row r="704" spans="1:46" s="73" customFormat="1" x14ac:dyDescent="0.25">
      <c r="A704" s="74"/>
      <c r="C704" s="128"/>
      <c r="D704" s="128"/>
      <c r="E704" s="128"/>
      <c r="F704" s="128"/>
      <c r="I704" s="129"/>
      <c r="J704" s="130"/>
      <c r="K704" s="130"/>
      <c r="L704" s="130"/>
      <c r="M704" s="130"/>
      <c r="N704" s="130"/>
      <c r="O704" s="130"/>
      <c r="P704" s="130"/>
      <c r="Q704" s="130"/>
      <c r="R704" s="130"/>
      <c r="S704" s="130"/>
      <c r="T704" s="130"/>
      <c r="U704" s="130"/>
      <c r="V704" s="130"/>
      <c r="W704" s="130"/>
      <c r="X704" s="130"/>
      <c r="Y704" s="130"/>
      <c r="Z704" s="130"/>
      <c r="AA704" s="130"/>
      <c r="AB704" s="130"/>
      <c r="AC704" s="130"/>
      <c r="AD704" s="130"/>
      <c r="AE704" s="130"/>
      <c r="AF704" s="130"/>
      <c r="AG704" s="130"/>
      <c r="AH704" s="130"/>
      <c r="AI704" s="130"/>
      <c r="AJ704" s="130"/>
      <c r="AK704" s="130"/>
      <c r="AL704" s="130"/>
      <c r="AM704" s="130"/>
      <c r="AN704" s="130"/>
      <c r="AO704" s="130"/>
      <c r="AP704" s="130"/>
      <c r="AQ704" s="130"/>
      <c r="AR704" s="130"/>
      <c r="AS704" s="130"/>
      <c r="AT704" s="130"/>
    </row>
    <row r="705" spans="1:46" s="73" customFormat="1" x14ac:dyDescent="0.25">
      <c r="A705" s="74"/>
      <c r="C705" s="128"/>
      <c r="D705" s="128"/>
      <c r="E705" s="128"/>
      <c r="F705" s="128"/>
      <c r="I705" s="129"/>
      <c r="J705" s="130"/>
      <c r="K705" s="130"/>
      <c r="L705" s="130"/>
      <c r="M705" s="130"/>
      <c r="N705" s="130"/>
      <c r="O705" s="130"/>
      <c r="P705" s="130"/>
      <c r="Q705" s="130"/>
      <c r="R705" s="130"/>
      <c r="S705" s="130"/>
      <c r="T705" s="130"/>
      <c r="U705" s="130"/>
      <c r="V705" s="130"/>
      <c r="W705" s="130"/>
      <c r="X705" s="130"/>
      <c r="Y705" s="130"/>
      <c r="Z705" s="130"/>
      <c r="AA705" s="130"/>
      <c r="AB705" s="130"/>
      <c r="AC705" s="130"/>
      <c r="AD705" s="130"/>
      <c r="AE705" s="130"/>
      <c r="AF705" s="130"/>
      <c r="AG705" s="130"/>
      <c r="AH705" s="130"/>
      <c r="AI705" s="130"/>
      <c r="AJ705" s="130"/>
      <c r="AK705" s="130"/>
      <c r="AL705" s="130"/>
      <c r="AM705" s="130"/>
      <c r="AN705" s="130"/>
      <c r="AO705" s="130"/>
      <c r="AP705" s="130"/>
      <c r="AQ705" s="130"/>
      <c r="AR705" s="130"/>
      <c r="AS705" s="130"/>
      <c r="AT705" s="130"/>
    </row>
    <row r="706" spans="1:46" s="73" customFormat="1" x14ac:dyDescent="0.25">
      <c r="A706" s="74"/>
      <c r="C706" s="128"/>
      <c r="D706" s="128"/>
      <c r="E706" s="128"/>
      <c r="F706" s="128"/>
      <c r="I706" s="129"/>
      <c r="J706" s="130"/>
      <c r="K706" s="130"/>
      <c r="L706" s="130"/>
      <c r="M706" s="130"/>
      <c r="N706" s="130"/>
      <c r="O706" s="130"/>
      <c r="P706" s="130"/>
      <c r="Q706" s="130"/>
      <c r="R706" s="130"/>
      <c r="S706" s="130"/>
      <c r="T706" s="130"/>
      <c r="U706" s="130"/>
      <c r="V706" s="130"/>
      <c r="W706" s="130"/>
      <c r="X706" s="130"/>
      <c r="Y706" s="130"/>
      <c r="Z706" s="130"/>
      <c r="AA706" s="130"/>
      <c r="AB706" s="130"/>
      <c r="AC706" s="130"/>
      <c r="AD706" s="130"/>
      <c r="AE706" s="130"/>
      <c r="AF706" s="130"/>
      <c r="AG706" s="130"/>
      <c r="AH706" s="130"/>
      <c r="AI706" s="130"/>
      <c r="AJ706" s="130"/>
      <c r="AK706" s="130"/>
      <c r="AL706" s="130"/>
      <c r="AM706" s="130"/>
      <c r="AN706" s="130"/>
      <c r="AO706" s="130"/>
      <c r="AP706" s="130"/>
      <c r="AQ706" s="130"/>
      <c r="AR706" s="130"/>
      <c r="AS706" s="130"/>
      <c r="AT706" s="130"/>
    </row>
    <row r="707" spans="1:46" s="73" customFormat="1" x14ac:dyDescent="0.25">
      <c r="A707" s="74"/>
      <c r="C707" s="128"/>
      <c r="D707" s="128"/>
      <c r="E707" s="128"/>
      <c r="F707" s="128"/>
      <c r="I707" s="129"/>
      <c r="J707" s="130"/>
      <c r="K707" s="130"/>
      <c r="L707" s="130"/>
      <c r="M707" s="130"/>
      <c r="N707" s="130"/>
      <c r="O707" s="130"/>
      <c r="P707" s="130"/>
      <c r="Q707" s="130"/>
      <c r="R707" s="130"/>
      <c r="S707" s="130"/>
      <c r="T707" s="130"/>
      <c r="U707" s="130"/>
      <c r="V707" s="130"/>
      <c r="W707" s="130"/>
      <c r="X707" s="130"/>
      <c r="Y707" s="130"/>
      <c r="Z707" s="130"/>
      <c r="AA707" s="130"/>
      <c r="AB707" s="130"/>
      <c r="AC707" s="130"/>
      <c r="AD707" s="130"/>
      <c r="AE707" s="130"/>
      <c r="AF707" s="130"/>
      <c r="AG707" s="130"/>
      <c r="AH707" s="130"/>
      <c r="AI707" s="130"/>
      <c r="AJ707" s="130"/>
      <c r="AK707" s="130"/>
      <c r="AL707" s="130"/>
      <c r="AM707" s="130"/>
      <c r="AN707" s="130"/>
      <c r="AO707" s="130"/>
      <c r="AP707" s="130"/>
      <c r="AQ707" s="130"/>
      <c r="AR707" s="130"/>
      <c r="AS707" s="130"/>
      <c r="AT707" s="130"/>
    </row>
    <row r="708" spans="1:46" s="73" customFormat="1" x14ac:dyDescent="0.25">
      <c r="A708" s="74"/>
      <c r="C708" s="128"/>
      <c r="D708" s="128"/>
      <c r="E708" s="128"/>
      <c r="F708" s="128"/>
      <c r="I708" s="129"/>
      <c r="J708" s="130"/>
      <c r="K708" s="130"/>
      <c r="L708" s="130"/>
      <c r="M708" s="130"/>
      <c r="N708" s="130"/>
      <c r="O708" s="130"/>
      <c r="P708" s="130"/>
      <c r="Q708" s="130"/>
      <c r="R708" s="130"/>
      <c r="S708" s="130"/>
      <c r="T708" s="130"/>
      <c r="U708" s="130"/>
      <c r="V708" s="130"/>
      <c r="W708" s="130"/>
      <c r="X708" s="130"/>
      <c r="Y708" s="130"/>
      <c r="Z708" s="130"/>
      <c r="AA708" s="130"/>
      <c r="AB708" s="130"/>
      <c r="AC708" s="130"/>
      <c r="AD708" s="130"/>
      <c r="AE708" s="130"/>
      <c r="AF708" s="130"/>
      <c r="AG708" s="130"/>
      <c r="AH708" s="130"/>
      <c r="AI708" s="130"/>
      <c r="AJ708" s="130"/>
      <c r="AK708" s="130"/>
      <c r="AL708" s="130"/>
      <c r="AM708" s="130"/>
      <c r="AN708" s="130"/>
      <c r="AO708" s="130"/>
      <c r="AP708" s="130"/>
      <c r="AQ708" s="130"/>
      <c r="AR708" s="130"/>
      <c r="AS708" s="130"/>
      <c r="AT708" s="130"/>
    </row>
    <row r="709" spans="1:46" s="73" customFormat="1" x14ac:dyDescent="0.25">
      <c r="A709" s="74"/>
      <c r="C709" s="128"/>
      <c r="D709" s="128"/>
      <c r="E709" s="128"/>
      <c r="F709" s="128"/>
      <c r="I709" s="129"/>
      <c r="J709" s="130"/>
      <c r="K709" s="130"/>
      <c r="L709" s="130"/>
      <c r="M709" s="130"/>
      <c r="N709" s="130"/>
      <c r="O709" s="130"/>
      <c r="P709" s="130"/>
      <c r="Q709" s="130"/>
      <c r="R709" s="130"/>
      <c r="S709" s="130"/>
      <c r="T709" s="130"/>
      <c r="U709" s="130"/>
      <c r="V709" s="130"/>
      <c r="W709" s="130"/>
      <c r="X709" s="130"/>
      <c r="Y709" s="130"/>
      <c r="Z709" s="130"/>
      <c r="AA709" s="130"/>
      <c r="AB709" s="130"/>
      <c r="AC709" s="130"/>
      <c r="AD709" s="130"/>
      <c r="AE709" s="130"/>
      <c r="AF709" s="130"/>
      <c r="AG709" s="130"/>
      <c r="AH709" s="130"/>
      <c r="AI709" s="130"/>
      <c r="AJ709" s="130"/>
      <c r="AK709" s="130"/>
      <c r="AL709" s="130"/>
      <c r="AM709" s="130"/>
      <c r="AN709" s="130"/>
      <c r="AO709" s="130"/>
      <c r="AP709" s="130"/>
      <c r="AQ709" s="130"/>
      <c r="AR709" s="130"/>
      <c r="AS709" s="130"/>
      <c r="AT709" s="130"/>
    </row>
    <row r="710" spans="1:46" s="73" customFormat="1" x14ac:dyDescent="0.25">
      <c r="A710" s="74"/>
      <c r="C710" s="128"/>
      <c r="D710" s="128"/>
      <c r="E710" s="128"/>
      <c r="F710" s="128"/>
      <c r="I710" s="129"/>
      <c r="J710" s="130"/>
      <c r="K710" s="130"/>
      <c r="L710" s="130"/>
      <c r="M710" s="130"/>
      <c r="N710" s="130"/>
      <c r="O710" s="130"/>
      <c r="P710" s="130"/>
      <c r="Q710" s="130"/>
      <c r="R710" s="130"/>
      <c r="S710" s="130"/>
      <c r="T710" s="130"/>
      <c r="U710" s="130"/>
      <c r="V710" s="130"/>
      <c r="W710" s="130"/>
      <c r="X710" s="130"/>
      <c r="Y710" s="130"/>
      <c r="Z710" s="130"/>
      <c r="AA710" s="130"/>
      <c r="AB710" s="130"/>
      <c r="AC710" s="130"/>
      <c r="AD710" s="130"/>
      <c r="AE710" s="130"/>
      <c r="AF710" s="130"/>
      <c r="AG710" s="130"/>
      <c r="AH710" s="130"/>
      <c r="AI710" s="130"/>
      <c r="AJ710" s="130"/>
      <c r="AK710" s="130"/>
      <c r="AL710" s="130"/>
      <c r="AM710" s="130"/>
      <c r="AN710" s="130"/>
      <c r="AO710" s="130"/>
      <c r="AP710" s="130"/>
      <c r="AQ710" s="130"/>
      <c r="AR710" s="130"/>
      <c r="AS710" s="130"/>
      <c r="AT710" s="130"/>
    </row>
    <row r="711" spans="1:46" s="73" customFormat="1" x14ac:dyDescent="0.25">
      <c r="A711" s="74"/>
      <c r="C711" s="128"/>
      <c r="D711" s="128"/>
      <c r="E711" s="128"/>
      <c r="F711" s="128"/>
      <c r="I711" s="129"/>
      <c r="J711" s="130"/>
      <c r="K711" s="130"/>
      <c r="L711" s="130"/>
      <c r="M711" s="130"/>
      <c r="N711" s="130"/>
      <c r="O711" s="130"/>
      <c r="P711" s="130"/>
      <c r="Q711" s="130"/>
      <c r="R711" s="130"/>
      <c r="S711" s="130"/>
      <c r="T711" s="130"/>
      <c r="U711" s="130"/>
      <c r="V711" s="130"/>
      <c r="W711" s="130"/>
      <c r="X711" s="130"/>
      <c r="Y711" s="130"/>
      <c r="Z711" s="130"/>
      <c r="AA711" s="130"/>
      <c r="AB711" s="130"/>
      <c r="AC711" s="130"/>
      <c r="AD711" s="130"/>
      <c r="AE711" s="130"/>
      <c r="AF711" s="130"/>
      <c r="AG711" s="130"/>
      <c r="AH711" s="130"/>
      <c r="AI711" s="130"/>
      <c r="AJ711" s="130"/>
      <c r="AK711" s="130"/>
      <c r="AL711" s="130"/>
      <c r="AM711" s="130"/>
      <c r="AN711" s="130"/>
      <c r="AO711" s="130"/>
      <c r="AP711" s="130"/>
      <c r="AQ711" s="130"/>
      <c r="AR711" s="130"/>
      <c r="AS711" s="130"/>
      <c r="AT711" s="130"/>
    </row>
    <row r="712" spans="1:46" s="73" customFormat="1" x14ac:dyDescent="0.25">
      <c r="A712" s="74"/>
      <c r="C712" s="128"/>
      <c r="D712" s="128"/>
      <c r="E712" s="128"/>
      <c r="F712" s="128"/>
      <c r="I712" s="129"/>
      <c r="J712" s="130"/>
      <c r="K712" s="130"/>
      <c r="L712" s="130"/>
      <c r="M712" s="130"/>
      <c r="N712" s="130"/>
      <c r="O712" s="130"/>
      <c r="P712" s="130"/>
      <c r="Q712" s="130"/>
      <c r="R712" s="130"/>
      <c r="S712" s="130"/>
      <c r="T712" s="130"/>
      <c r="U712" s="130"/>
      <c r="V712" s="130"/>
      <c r="W712" s="130"/>
      <c r="X712" s="130"/>
      <c r="Y712" s="130"/>
      <c r="Z712" s="130"/>
      <c r="AA712" s="130"/>
      <c r="AB712" s="130"/>
      <c r="AC712" s="130"/>
      <c r="AD712" s="130"/>
      <c r="AE712" s="130"/>
      <c r="AF712" s="130"/>
      <c r="AG712" s="130"/>
      <c r="AH712" s="130"/>
      <c r="AI712" s="130"/>
      <c r="AJ712" s="130"/>
      <c r="AK712" s="130"/>
      <c r="AL712" s="130"/>
      <c r="AM712" s="130"/>
      <c r="AN712" s="130"/>
      <c r="AO712" s="130"/>
      <c r="AP712" s="130"/>
      <c r="AQ712" s="130"/>
      <c r="AR712" s="130"/>
      <c r="AS712" s="130"/>
      <c r="AT712" s="130"/>
    </row>
    <row r="713" spans="1:46" s="73" customFormat="1" x14ac:dyDescent="0.25">
      <c r="A713" s="74"/>
      <c r="C713" s="128"/>
      <c r="D713" s="128"/>
      <c r="E713" s="128"/>
      <c r="F713" s="128"/>
      <c r="I713" s="129"/>
      <c r="J713" s="130"/>
      <c r="K713" s="130"/>
      <c r="L713" s="130"/>
      <c r="M713" s="130"/>
      <c r="N713" s="130"/>
      <c r="O713" s="130"/>
      <c r="P713" s="130"/>
      <c r="Q713" s="130"/>
      <c r="R713" s="130"/>
      <c r="S713" s="130"/>
      <c r="T713" s="130"/>
      <c r="U713" s="130"/>
      <c r="V713" s="130"/>
      <c r="W713" s="130"/>
      <c r="X713" s="130"/>
      <c r="Y713" s="130"/>
      <c r="Z713" s="130"/>
      <c r="AA713" s="130"/>
      <c r="AB713" s="130"/>
      <c r="AC713" s="130"/>
      <c r="AD713" s="130"/>
      <c r="AE713" s="130"/>
      <c r="AF713" s="130"/>
      <c r="AG713" s="130"/>
      <c r="AH713" s="130"/>
      <c r="AI713" s="130"/>
      <c r="AJ713" s="130"/>
      <c r="AK713" s="130"/>
      <c r="AL713" s="130"/>
      <c r="AM713" s="130"/>
      <c r="AN713" s="130"/>
      <c r="AO713" s="130"/>
      <c r="AP713" s="130"/>
      <c r="AQ713" s="130"/>
      <c r="AR713" s="130"/>
      <c r="AS713" s="130"/>
      <c r="AT713" s="130"/>
    </row>
    <row r="714" spans="1:46" s="73" customFormat="1" x14ac:dyDescent="0.25">
      <c r="A714" s="74"/>
      <c r="C714" s="128"/>
      <c r="D714" s="128"/>
      <c r="E714" s="128"/>
      <c r="F714" s="128"/>
      <c r="I714" s="129"/>
      <c r="J714" s="130"/>
      <c r="K714" s="130"/>
      <c r="L714" s="130"/>
      <c r="M714" s="130"/>
      <c r="N714" s="130"/>
      <c r="O714" s="130"/>
      <c r="P714" s="130"/>
      <c r="Q714" s="130"/>
      <c r="R714" s="130"/>
      <c r="S714" s="130"/>
      <c r="T714" s="130"/>
      <c r="U714" s="130"/>
      <c r="V714" s="130"/>
      <c r="W714" s="130"/>
      <c r="X714" s="130"/>
      <c r="Y714" s="130"/>
      <c r="Z714" s="130"/>
      <c r="AA714" s="130"/>
      <c r="AB714" s="130"/>
      <c r="AC714" s="130"/>
      <c r="AD714" s="130"/>
      <c r="AE714" s="130"/>
      <c r="AF714" s="130"/>
      <c r="AG714" s="130"/>
      <c r="AH714" s="130"/>
      <c r="AI714" s="130"/>
      <c r="AJ714" s="130"/>
      <c r="AK714" s="130"/>
      <c r="AL714" s="130"/>
      <c r="AM714" s="130"/>
      <c r="AN714" s="130"/>
      <c r="AO714" s="130"/>
      <c r="AP714" s="130"/>
      <c r="AQ714" s="130"/>
      <c r="AR714" s="130"/>
      <c r="AS714" s="130"/>
      <c r="AT714" s="130"/>
    </row>
    <row r="715" spans="1:46" s="73" customFormat="1" x14ac:dyDescent="0.25">
      <c r="A715" s="74"/>
      <c r="C715" s="128"/>
      <c r="D715" s="128"/>
      <c r="E715" s="128"/>
      <c r="F715" s="128"/>
      <c r="I715" s="129"/>
      <c r="J715" s="130"/>
      <c r="K715" s="130"/>
      <c r="L715" s="130"/>
      <c r="M715" s="130"/>
      <c r="N715" s="130"/>
      <c r="O715" s="130"/>
      <c r="P715" s="130"/>
      <c r="Q715" s="130"/>
      <c r="R715" s="130"/>
      <c r="S715" s="130"/>
      <c r="T715" s="130"/>
      <c r="U715" s="130"/>
      <c r="V715" s="130"/>
      <c r="W715" s="130"/>
      <c r="X715" s="130"/>
      <c r="Y715" s="130"/>
      <c r="Z715" s="130"/>
      <c r="AA715" s="130"/>
      <c r="AB715" s="130"/>
      <c r="AC715" s="130"/>
      <c r="AD715" s="130"/>
      <c r="AE715" s="130"/>
      <c r="AF715" s="130"/>
      <c r="AG715" s="130"/>
      <c r="AH715" s="130"/>
      <c r="AI715" s="130"/>
      <c r="AJ715" s="130"/>
      <c r="AK715" s="130"/>
      <c r="AL715" s="130"/>
      <c r="AM715" s="130"/>
      <c r="AN715" s="130"/>
      <c r="AO715" s="130"/>
      <c r="AP715" s="130"/>
      <c r="AQ715" s="130"/>
      <c r="AR715" s="130"/>
      <c r="AS715" s="130"/>
      <c r="AT715" s="130"/>
    </row>
    <row r="716" spans="1:46" s="73" customFormat="1" x14ac:dyDescent="0.25">
      <c r="A716" s="74"/>
      <c r="C716" s="128"/>
      <c r="D716" s="128"/>
      <c r="E716" s="128"/>
      <c r="F716" s="128"/>
      <c r="I716" s="129"/>
      <c r="J716" s="130"/>
      <c r="K716" s="130"/>
      <c r="L716" s="130"/>
      <c r="M716" s="130"/>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130"/>
      <c r="AJ716" s="130"/>
      <c r="AK716" s="130"/>
      <c r="AL716" s="130"/>
      <c r="AM716" s="130"/>
      <c r="AN716" s="130"/>
      <c r="AO716" s="130"/>
      <c r="AP716" s="130"/>
      <c r="AQ716" s="130"/>
      <c r="AR716" s="130"/>
      <c r="AS716" s="130"/>
      <c r="AT716" s="130"/>
    </row>
    <row r="717" spans="1:46" s="73" customFormat="1" x14ac:dyDescent="0.25">
      <c r="A717" s="74"/>
      <c r="C717" s="128"/>
      <c r="D717" s="128"/>
      <c r="E717" s="128"/>
      <c r="F717" s="128"/>
      <c r="I717" s="129"/>
      <c r="J717" s="130"/>
      <c r="K717" s="130"/>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130"/>
      <c r="AJ717" s="130"/>
      <c r="AK717" s="130"/>
      <c r="AL717" s="130"/>
      <c r="AM717" s="130"/>
      <c r="AN717" s="130"/>
      <c r="AO717" s="130"/>
      <c r="AP717" s="130"/>
      <c r="AQ717" s="130"/>
      <c r="AR717" s="130"/>
      <c r="AS717" s="130"/>
      <c r="AT717" s="130"/>
    </row>
    <row r="718" spans="1:46" s="73" customFormat="1" x14ac:dyDescent="0.25">
      <c r="A718" s="74"/>
      <c r="C718" s="128"/>
      <c r="D718" s="128"/>
      <c r="E718" s="128"/>
      <c r="F718" s="128"/>
      <c r="I718" s="129"/>
      <c r="J718" s="130"/>
      <c r="K718" s="130"/>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130"/>
      <c r="AJ718" s="130"/>
      <c r="AK718" s="130"/>
      <c r="AL718" s="130"/>
      <c r="AM718" s="130"/>
      <c r="AN718" s="130"/>
      <c r="AO718" s="130"/>
      <c r="AP718" s="130"/>
      <c r="AQ718" s="130"/>
      <c r="AR718" s="130"/>
      <c r="AS718" s="130"/>
      <c r="AT718" s="130"/>
    </row>
    <row r="719" spans="1:46" s="73" customFormat="1" x14ac:dyDescent="0.25">
      <c r="A719" s="74"/>
      <c r="C719" s="128"/>
      <c r="D719" s="128"/>
      <c r="E719" s="128"/>
      <c r="F719" s="128"/>
      <c r="I719" s="129"/>
      <c r="J719" s="130"/>
      <c r="K719" s="130"/>
      <c r="L719" s="130"/>
      <c r="M719" s="130"/>
      <c r="N719" s="130"/>
      <c r="O719" s="130"/>
      <c r="P719" s="130"/>
      <c r="Q719" s="130"/>
      <c r="R719" s="130"/>
      <c r="S719" s="130"/>
      <c r="T719" s="130"/>
      <c r="U719" s="130"/>
      <c r="V719" s="130"/>
      <c r="W719" s="130"/>
      <c r="X719" s="130"/>
      <c r="Y719" s="130"/>
      <c r="Z719" s="130"/>
      <c r="AA719" s="130"/>
      <c r="AB719" s="130"/>
      <c r="AC719" s="130"/>
      <c r="AD719" s="130"/>
      <c r="AE719" s="130"/>
      <c r="AF719" s="130"/>
      <c r="AG719" s="130"/>
      <c r="AH719" s="130"/>
      <c r="AI719" s="130"/>
      <c r="AJ719" s="130"/>
      <c r="AK719" s="130"/>
      <c r="AL719" s="130"/>
      <c r="AM719" s="130"/>
      <c r="AN719" s="130"/>
      <c r="AO719" s="130"/>
      <c r="AP719" s="130"/>
      <c r="AQ719" s="130"/>
      <c r="AR719" s="130"/>
      <c r="AS719" s="130"/>
      <c r="AT719" s="130"/>
    </row>
    <row r="720" spans="1:46" s="73" customFormat="1" x14ac:dyDescent="0.25">
      <c r="A720" s="74"/>
      <c r="C720" s="128"/>
      <c r="D720" s="128"/>
      <c r="E720" s="128"/>
      <c r="F720" s="128"/>
      <c r="I720" s="129"/>
      <c r="J720" s="130"/>
      <c r="K720" s="130"/>
      <c r="L720" s="130"/>
      <c r="M720" s="130"/>
      <c r="N720" s="130"/>
      <c r="O720" s="130"/>
      <c r="P720" s="130"/>
      <c r="Q720" s="130"/>
      <c r="R720" s="130"/>
      <c r="S720" s="130"/>
      <c r="T720" s="130"/>
      <c r="U720" s="130"/>
      <c r="V720" s="130"/>
      <c r="W720" s="130"/>
      <c r="X720" s="130"/>
      <c r="Y720" s="130"/>
      <c r="Z720" s="130"/>
      <c r="AA720" s="130"/>
      <c r="AB720" s="130"/>
      <c r="AC720" s="130"/>
      <c r="AD720" s="130"/>
      <c r="AE720" s="130"/>
      <c r="AF720" s="130"/>
      <c r="AG720" s="130"/>
      <c r="AH720" s="130"/>
      <c r="AI720" s="130"/>
      <c r="AJ720" s="130"/>
      <c r="AK720" s="130"/>
      <c r="AL720" s="130"/>
      <c r="AM720" s="130"/>
      <c r="AN720" s="130"/>
      <c r="AO720" s="130"/>
      <c r="AP720" s="130"/>
      <c r="AQ720" s="130"/>
      <c r="AR720" s="130"/>
      <c r="AS720" s="130"/>
      <c r="AT720" s="130"/>
    </row>
    <row r="721" spans="1:46" s="73" customFormat="1" x14ac:dyDescent="0.25">
      <c r="A721" s="74"/>
      <c r="C721" s="128"/>
      <c r="D721" s="128"/>
      <c r="E721" s="128"/>
      <c r="F721" s="128"/>
      <c r="I721" s="129"/>
      <c r="J721" s="130"/>
      <c r="K721" s="130"/>
      <c r="L721" s="130"/>
      <c r="M721" s="130"/>
      <c r="N721" s="130"/>
      <c r="O721" s="130"/>
      <c r="P721" s="130"/>
      <c r="Q721" s="130"/>
      <c r="R721" s="130"/>
      <c r="S721" s="130"/>
      <c r="T721" s="130"/>
      <c r="U721" s="130"/>
      <c r="V721" s="130"/>
      <c r="W721" s="130"/>
      <c r="X721" s="130"/>
      <c r="Y721" s="130"/>
      <c r="Z721" s="130"/>
      <c r="AA721" s="130"/>
      <c r="AB721" s="130"/>
      <c r="AC721" s="130"/>
      <c r="AD721" s="130"/>
      <c r="AE721" s="130"/>
      <c r="AF721" s="130"/>
      <c r="AG721" s="130"/>
      <c r="AH721" s="130"/>
      <c r="AI721" s="130"/>
      <c r="AJ721" s="130"/>
      <c r="AK721" s="130"/>
      <c r="AL721" s="130"/>
      <c r="AM721" s="130"/>
      <c r="AN721" s="130"/>
      <c r="AO721" s="130"/>
      <c r="AP721" s="130"/>
      <c r="AQ721" s="130"/>
      <c r="AR721" s="130"/>
      <c r="AS721" s="130"/>
      <c r="AT721" s="130"/>
    </row>
    <row r="722" spans="1:46" s="73" customFormat="1" x14ac:dyDescent="0.25">
      <c r="A722" s="74"/>
      <c r="C722" s="128"/>
      <c r="D722" s="128"/>
      <c r="E722" s="128"/>
      <c r="F722" s="128"/>
      <c r="I722" s="129"/>
      <c r="J722" s="130"/>
      <c r="K722" s="130"/>
      <c r="L722" s="130"/>
      <c r="M722" s="130"/>
      <c r="N722" s="130"/>
      <c r="O722" s="130"/>
      <c r="P722" s="130"/>
      <c r="Q722" s="130"/>
      <c r="R722" s="130"/>
      <c r="S722" s="130"/>
      <c r="T722" s="130"/>
      <c r="U722" s="130"/>
      <c r="V722" s="130"/>
      <c r="W722" s="130"/>
      <c r="X722" s="130"/>
      <c r="Y722" s="130"/>
      <c r="Z722" s="130"/>
      <c r="AA722" s="130"/>
      <c r="AB722" s="130"/>
      <c r="AC722" s="130"/>
      <c r="AD722" s="130"/>
      <c r="AE722" s="130"/>
      <c r="AF722" s="130"/>
      <c r="AG722" s="130"/>
      <c r="AH722" s="130"/>
      <c r="AI722" s="130"/>
      <c r="AJ722" s="130"/>
      <c r="AK722" s="130"/>
      <c r="AL722" s="130"/>
      <c r="AM722" s="130"/>
      <c r="AN722" s="130"/>
      <c r="AO722" s="130"/>
      <c r="AP722" s="130"/>
      <c r="AQ722" s="130"/>
      <c r="AR722" s="130"/>
      <c r="AS722" s="130"/>
      <c r="AT722" s="130"/>
    </row>
    <row r="723" spans="1:46" s="73" customFormat="1" x14ac:dyDescent="0.25">
      <c r="A723" s="74"/>
      <c r="C723" s="128"/>
      <c r="D723" s="128"/>
      <c r="E723" s="128"/>
      <c r="F723" s="128"/>
      <c r="I723" s="129"/>
      <c r="J723" s="130"/>
      <c r="K723" s="130"/>
      <c r="L723" s="130"/>
      <c r="M723" s="130"/>
      <c r="N723" s="130"/>
      <c r="O723" s="130"/>
      <c r="P723" s="130"/>
      <c r="Q723" s="130"/>
      <c r="R723" s="130"/>
      <c r="S723" s="130"/>
      <c r="T723" s="130"/>
      <c r="U723" s="130"/>
      <c r="V723" s="130"/>
      <c r="W723" s="130"/>
      <c r="X723" s="130"/>
      <c r="Y723" s="130"/>
      <c r="Z723" s="130"/>
      <c r="AA723" s="130"/>
      <c r="AB723" s="130"/>
      <c r="AC723" s="130"/>
      <c r="AD723" s="130"/>
      <c r="AE723" s="130"/>
      <c r="AF723" s="130"/>
      <c r="AG723" s="130"/>
      <c r="AH723" s="130"/>
      <c r="AI723" s="130"/>
      <c r="AJ723" s="130"/>
      <c r="AK723" s="130"/>
      <c r="AL723" s="130"/>
      <c r="AM723" s="130"/>
      <c r="AN723" s="130"/>
      <c r="AO723" s="130"/>
      <c r="AP723" s="130"/>
      <c r="AQ723" s="130"/>
      <c r="AR723" s="130"/>
      <c r="AS723" s="130"/>
      <c r="AT723" s="130"/>
    </row>
    <row r="724" spans="1:46" s="73" customFormat="1" x14ac:dyDescent="0.25">
      <c r="A724" s="74"/>
      <c r="C724" s="128"/>
      <c r="D724" s="128"/>
      <c r="E724" s="128"/>
      <c r="F724" s="128"/>
      <c r="I724" s="129"/>
      <c r="J724" s="130"/>
      <c r="K724" s="130"/>
      <c r="L724" s="130"/>
      <c r="M724" s="130"/>
      <c r="N724" s="130"/>
      <c r="O724" s="130"/>
      <c r="P724" s="130"/>
      <c r="Q724" s="130"/>
      <c r="R724" s="130"/>
      <c r="S724" s="130"/>
      <c r="T724" s="130"/>
      <c r="U724" s="130"/>
      <c r="V724" s="130"/>
      <c r="W724" s="130"/>
      <c r="X724" s="130"/>
      <c r="Y724" s="130"/>
      <c r="Z724" s="130"/>
      <c r="AA724" s="130"/>
      <c r="AB724" s="130"/>
      <c r="AC724" s="130"/>
      <c r="AD724" s="130"/>
      <c r="AE724" s="130"/>
      <c r="AF724" s="130"/>
      <c r="AG724" s="130"/>
      <c r="AH724" s="130"/>
      <c r="AI724" s="130"/>
      <c r="AJ724" s="130"/>
      <c r="AK724" s="130"/>
      <c r="AL724" s="130"/>
      <c r="AM724" s="130"/>
      <c r="AN724" s="130"/>
      <c r="AO724" s="130"/>
      <c r="AP724" s="130"/>
      <c r="AQ724" s="130"/>
      <c r="AR724" s="130"/>
      <c r="AS724" s="130"/>
      <c r="AT724" s="130"/>
    </row>
    <row r="725" spans="1:46" s="73" customFormat="1" x14ac:dyDescent="0.25">
      <c r="A725" s="74"/>
      <c r="C725" s="128"/>
      <c r="D725" s="128"/>
      <c r="E725" s="128"/>
      <c r="F725" s="128"/>
      <c r="I725" s="129"/>
      <c r="J725" s="130"/>
      <c r="K725" s="130"/>
      <c r="L725" s="130"/>
      <c r="M725" s="130"/>
      <c r="N725" s="130"/>
      <c r="O725" s="130"/>
      <c r="P725" s="130"/>
      <c r="Q725" s="130"/>
      <c r="R725" s="130"/>
      <c r="S725" s="130"/>
      <c r="T725" s="130"/>
      <c r="U725" s="130"/>
      <c r="V725" s="130"/>
      <c r="W725" s="130"/>
      <c r="X725" s="130"/>
      <c r="Y725" s="130"/>
      <c r="Z725" s="130"/>
      <c r="AA725" s="130"/>
      <c r="AB725" s="130"/>
      <c r="AC725" s="130"/>
      <c r="AD725" s="130"/>
      <c r="AE725" s="130"/>
      <c r="AF725" s="130"/>
      <c r="AG725" s="130"/>
      <c r="AH725" s="130"/>
      <c r="AI725" s="130"/>
      <c r="AJ725" s="130"/>
      <c r="AK725" s="130"/>
      <c r="AL725" s="130"/>
      <c r="AM725" s="130"/>
      <c r="AN725" s="130"/>
      <c r="AO725" s="130"/>
      <c r="AP725" s="130"/>
      <c r="AQ725" s="130"/>
      <c r="AR725" s="130"/>
      <c r="AS725" s="130"/>
      <c r="AT725" s="130"/>
    </row>
    <row r="726" spans="1:46" s="73" customFormat="1" x14ac:dyDescent="0.25">
      <c r="A726" s="74"/>
      <c r="C726" s="128"/>
      <c r="D726" s="128"/>
      <c r="E726" s="128"/>
      <c r="F726" s="128"/>
      <c r="I726" s="129"/>
      <c r="J726" s="130"/>
      <c r="K726" s="130"/>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130"/>
      <c r="AJ726" s="130"/>
      <c r="AK726" s="130"/>
      <c r="AL726" s="130"/>
      <c r="AM726" s="130"/>
      <c r="AN726" s="130"/>
      <c r="AO726" s="130"/>
      <c r="AP726" s="130"/>
      <c r="AQ726" s="130"/>
      <c r="AR726" s="130"/>
      <c r="AS726" s="130"/>
      <c r="AT726" s="130"/>
    </row>
    <row r="727" spans="1:46" s="73" customFormat="1" x14ac:dyDescent="0.25">
      <c r="A727" s="74"/>
      <c r="C727" s="128"/>
      <c r="D727" s="128"/>
      <c r="E727" s="128"/>
      <c r="F727" s="128"/>
      <c r="I727" s="129"/>
      <c r="J727" s="130"/>
      <c r="K727" s="130"/>
      <c r="L727" s="130"/>
      <c r="M727" s="130"/>
      <c r="N727" s="130"/>
      <c r="O727" s="130"/>
      <c r="P727" s="130"/>
      <c r="Q727" s="130"/>
      <c r="R727" s="130"/>
      <c r="S727" s="130"/>
      <c r="T727" s="130"/>
      <c r="U727" s="130"/>
      <c r="V727" s="130"/>
      <c r="W727" s="130"/>
      <c r="X727" s="130"/>
      <c r="Y727" s="130"/>
      <c r="Z727" s="130"/>
      <c r="AA727" s="130"/>
      <c r="AB727" s="130"/>
      <c r="AC727" s="130"/>
      <c r="AD727" s="130"/>
      <c r="AE727" s="130"/>
      <c r="AF727" s="130"/>
      <c r="AG727" s="130"/>
      <c r="AH727" s="130"/>
      <c r="AI727" s="130"/>
      <c r="AJ727" s="130"/>
      <c r="AK727" s="130"/>
      <c r="AL727" s="130"/>
      <c r="AM727" s="130"/>
      <c r="AN727" s="130"/>
      <c r="AO727" s="130"/>
      <c r="AP727" s="130"/>
      <c r="AQ727" s="130"/>
      <c r="AR727" s="130"/>
      <c r="AS727" s="130"/>
      <c r="AT727" s="130"/>
    </row>
    <row r="728" spans="1:46" s="73" customFormat="1" x14ac:dyDescent="0.25">
      <c r="A728" s="74"/>
      <c r="C728" s="128"/>
      <c r="D728" s="128"/>
      <c r="E728" s="128"/>
      <c r="F728" s="128"/>
      <c r="I728" s="129"/>
      <c r="J728" s="130"/>
      <c r="K728" s="130"/>
      <c r="L728" s="130"/>
      <c r="M728" s="130"/>
      <c r="N728" s="130"/>
      <c r="O728" s="130"/>
      <c r="P728" s="130"/>
      <c r="Q728" s="130"/>
      <c r="R728" s="130"/>
      <c r="S728" s="130"/>
      <c r="T728" s="130"/>
      <c r="U728" s="130"/>
      <c r="V728" s="130"/>
      <c r="W728" s="130"/>
      <c r="X728" s="130"/>
      <c r="Y728" s="130"/>
      <c r="Z728" s="130"/>
      <c r="AA728" s="130"/>
      <c r="AB728" s="130"/>
      <c r="AC728" s="130"/>
      <c r="AD728" s="130"/>
      <c r="AE728" s="130"/>
      <c r="AF728" s="130"/>
      <c r="AG728" s="130"/>
      <c r="AH728" s="130"/>
      <c r="AI728" s="130"/>
      <c r="AJ728" s="130"/>
      <c r="AK728" s="130"/>
      <c r="AL728" s="130"/>
      <c r="AM728" s="130"/>
      <c r="AN728" s="130"/>
      <c r="AO728" s="130"/>
      <c r="AP728" s="130"/>
      <c r="AQ728" s="130"/>
      <c r="AR728" s="130"/>
      <c r="AS728" s="130"/>
      <c r="AT728" s="130"/>
    </row>
    <row r="729" spans="1:46" s="73" customFormat="1" x14ac:dyDescent="0.25">
      <c r="A729" s="74"/>
      <c r="C729" s="128"/>
      <c r="D729" s="128"/>
      <c r="E729" s="128"/>
      <c r="F729" s="128"/>
      <c r="I729" s="129"/>
      <c r="J729" s="130"/>
      <c r="K729" s="130"/>
      <c r="L729" s="130"/>
      <c r="M729" s="130"/>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0"/>
      <c r="AL729" s="130"/>
      <c r="AM729" s="130"/>
      <c r="AN729" s="130"/>
      <c r="AO729" s="130"/>
      <c r="AP729" s="130"/>
      <c r="AQ729" s="130"/>
      <c r="AR729" s="130"/>
      <c r="AS729" s="130"/>
      <c r="AT729" s="130"/>
    </row>
    <row r="730" spans="1:46" s="73" customFormat="1" x14ac:dyDescent="0.25">
      <c r="A730" s="74"/>
      <c r="C730" s="128"/>
      <c r="D730" s="128"/>
      <c r="E730" s="128"/>
      <c r="F730" s="128"/>
      <c r="I730" s="129"/>
      <c r="J730" s="130"/>
      <c r="K730" s="130"/>
      <c r="L730" s="130"/>
      <c r="M730" s="130"/>
      <c r="N730" s="130"/>
      <c r="O730" s="130"/>
      <c r="P730" s="130"/>
      <c r="Q730" s="130"/>
      <c r="R730" s="130"/>
      <c r="S730" s="130"/>
      <c r="T730" s="130"/>
      <c r="U730" s="130"/>
      <c r="V730" s="130"/>
      <c r="W730" s="130"/>
      <c r="X730" s="130"/>
      <c r="Y730" s="130"/>
      <c r="Z730" s="130"/>
      <c r="AA730" s="130"/>
      <c r="AB730" s="130"/>
      <c r="AC730" s="130"/>
      <c r="AD730" s="130"/>
      <c r="AE730" s="130"/>
      <c r="AF730" s="130"/>
      <c r="AG730" s="130"/>
      <c r="AH730" s="130"/>
      <c r="AI730" s="130"/>
      <c r="AJ730" s="130"/>
      <c r="AK730" s="130"/>
      <c r="AL730" s="130"/>
      <c r="AM730" s="130"/>
      <c r="AN730" s="130"/>
      <c r="AO730" s="130"/>
      <c r="AP730" s="130"/>
      <c r="AQ730" s="130"/>
      <c r="AR730" s="130"/>
      <c r="AS730" s="130"/>
      <c r="AT730" s="130"/>
    </row>
    <row r="731" spans="1:46" s="73" customFormat="1" x14ac:dyDescent="0.25">
      <c r="A731" s="74"/>
      <c r="C731" s="128"/>
      <c r="D731" s="128"/>
      <c r="E731" s="128"/>
      <c r="F731" s="128"/>
      <c r="I731" s="129"/>
      <c r="J731" s="130"/>
      <c r="K731" s="130"/>
      <c r="L731" s="130"/>
      <c r="M731" s="130"/>
      <c r="N731" s="130"/>
      <c r="O731" s="130"/>
      <c r="P731" s="130"/>
      <c r="Q731" s="130"/>
      <c r="R731" s="130"/>
      <c r="S731" s="130"/>
      <c r="T731" s="130"/>
      <c r="U731" s="130"/>
      <c r="V731" s="130"/>
      <c r="W731" s="130"/>
      <c r="X731" s="130"/>
      <c r="Y731" s="130"/>
      <c r="Z731" s="130"/>
      <c r="AA731" s="130"/>
      <c r="AB731" s="130"/>
      <c r="AC731" s="130"/>
      <c r="AD731" s="130"/>
      <c r="AE731" s="130"/>
      <c r="AF731" s="130"/>
      <c r="AG731" s="130"/>
      <c r="AH731" s="130"/>
      <c r="AI731" s="130"/>
      <c r="AJ731" s="130"/>
      <c r="AK731" s="130"/>
      <c r="AL731" s="130"/>
      <c r="AM731" s="130"/>
      <c r="AN731" s="130"/>
      <c r="AO731" s="130"/>
      <c r="AP731" s="130"/>
      <c r="AQ731" s="130"/>
      <c r="AR731" s="130"/>
      <c r="AS731" s="130"/>
      <c r="AT731" s="130"/>
    </row>
    <row r="732" spans="1:46" s="73" customFormat="1" x14ac:dyDescent="0.25">
      <c r="A732" s="74"/>
      <c r="C732" s="128"/>
      <c r="D732" s="128"/>
      <c r="E732" s="128"/>
      <c r="F732" s="128"/>
      <c r="I732" s="129"/>
      <c r="J732" s="130"/>
      <c r="K732" s="130"/>
      <c r="L732" s="130"/>
      <c r="M732" s="130"/>
      <c r="N732" s="130"/>
      <c r="O732" s="130"/>
      <c r="P732" s="130"/>
      <c r="Q732" s="130"/>
      <c r="R732" s="130"/>
      <c r="S732" s="130"/>
      <c r="T732" s="130"/>
      <c r="U732" s="130"/>
      <c r="V732" s="130"/>
      <c r="W732" s="130"/>
      <c r="X732" s="130"/>
      <c r="Y732" s="130"/>
      <c r="Z732" s="130"/>
      <c r="AA732" s="130"/>
      <c r="AB732" s="130"/>
      <c r="AC732" s="130"/>
      <c r="AD732" s="130"/>
      <c r="AE732" s="130"/>
      <c r="AF732" s="130"/>
      <c r="AG732" s="130"/>
      <c r="AH732" s="130"/>
      <c r="AI732" s="130"/>
      <c r="AJ732" s="130"/>
      <c r="AK732" s="130"/>
      <c r="AL732" s="130"/>
      <c r="AM732" s="130"/>
      <c r="AN732" s="130"/>
      <c r="AO732" s="130"/>
      <c r="AP732" s="130"/>
      <c r="AQ732" s="130"/>
      <c r="AR732" s="130"/>
      <c r="AS732" s="130"/>
      <c r="AT732" s="130"/>
    </row>
    <row r="733" spans="1:46" s="73" customFormat="1" x14ac:dyDescent="0.25">
      <c r="A733" s="74"/>
      <c r="C733" s="128"/>
      <c r="D733" s="128"/>
      <c r="E733" s="128"/>
      <c r="F733" s="128"/>
      <c r="I733" s="129"/>
      <c r="J733" s="130"/>
      <c r="K733" s="130"/>
      <c r="L733" s="130"/>
      <c r="M733" s="130"/>
      <c r="N733" s="130"/>
      <c r="O733" s="130"/>
      <c r="P733" s="130"/>
      <c r="Q733" s="130"/>
      <c r="R733" s="130"/>
      <c r="S733" s="130"/>
      <c r="T733" s="130"/>
      <c r="U733" s="130"/>
      <c r="V733" s="130"/>
      <c r="W733" s="130"/>
      <c r="X733" s="130"/>
      <c r="Y733" s="130"/>
      <c r="Z733" s="130"/>
      <c r="AA733" s="130"/>
      <c r="AB733" s="130"/>
      <c r="AC733" s="130"/>
      <c r="AD733" s="130"/>
      <c r="AE733" s="130"/>
      <c r="AF733" s="130"/>
      <c r="AG733" s="130"/>
      <c r="AH733" s="130"/>
      <c r="AI733" s="130"/>
      <c r="AJ733" s="130"/>
      <c r="AK733" s="130"/>
      <c r="AL733" s="130"/>
      <c r="AM733" s="130"/>
      <c r="AN733" s="130"/>
      <c r="AO733" s="130"/>
      <c r="AP733" s="130"/>
      <c r="AQ733" s="130"/>
      <c r="AR733" s="130"/>
      <c r="AS733" s="130"/>
      <c r="AT733" s="130"/>
    </row>
    <row r="734" spans="1:46" s="73" customFormat="1" x14ac:dyDescent="0.25">
      <c r="A734" s="74"/>
      <c r="C734" s="128"/>
      <c r="D734" s="128"/>
      <c r="E734" s="128"/>
      <c r="F734" s="128"/>
      <c r="I734" s="129"/>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row>
    <row r="735" spans="1:46" s="73" customFormat="1" x14ac:dyDescent="0.25">
      <c r="A735" s="74"/>
      <c r="C735" s="128"/>
      <c r="D735" s="128"/>
      <c r="E735" s="128"/>
      <c r="F735" s="128"/>
      <c r="I735" s="129"/>
      <c r="J735" s="130"/>
      <c r="K735" s="130"/>
      <c r="L735" s="130"/>
      <c r="M735" s="130"/>
      <c r="N735" s="130"/>
      <c r="O735" s="130"/>
      <c r="P735" s="130"/>
      <c r="Q735" s="130"/>
      <c r="R735" s="130"/>
      <c r="S735" s="130"/>
      <c r="T735" s="130"/>
      <c r="U735" s="130"/>
      <c r="V735" s="130"/>
      <c r="W735" s="130"/>
      <c r="X735" s="130"/>
      <c r="Y735" s="130"/>
      <c r="Z735" s="130"/>
      <c r="AA735" s="130"/>
      <c r="AB735" s="130"/>
      <c r="AC735" s="130"/>
      <c r="AD735" s="130"/>
      <c r="AE735" s="130"/>
      <c r="AF735" s="130"/>
      <c r="AG735" s="130"/>
      <c r="AH735" s="130"/>
      <c r="AI735" s="130"/>
      <c r="AJ735" s="130"/>
      <c r="AK735" s="130"/>
      <c r="AL735" s="130"/>
      <c r="AM735" s="130"/>
      <c r="AN735" s="130"/>
      <c r="AO735" s="130"/>
      <c r="AP735" s="130"/>
      <c r="AQ735" s="130"/>
      <c r="AR735" s="130"/>
      <c r="AS735" s="130"/>
      <c r="AT735" s="130"/>
    </row>
    <row r="736" spans="1:46" s="73" customFormat="1" x14ac:dyDescent="0.25">
      <c r="A736" s="74"/>
      <c r="C736" s="128"/>
      <c r="D736" s="128"/>
      <c r="E736" s="128"/>
      <c r="F736" s="128"/>
      <c r="I736" s="129"/>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row>
    <row r="737" spans="1:46" s="73" customFormat="1" x14ac:dyDescent="0.25">
      <c r="A737" s="74"/>
      <c r="C737" s="128"/>
      <c r="D737" s="128"/>
      <c r="E737" s="128"/>
      <c r="F737" s="128"/>
      <c r="I737" s="129"/>
      <c r="J737" s="130"/>
      <c r="K737" s="130"/>
      <c r="L737" s="130"/>
      <c r="M737" s="130"/>
      <c r="N737" s="130"/>
      <c r="O737" s="130"/>
      <c r="P737" s="130"/>
      <c r="Q737" s="130"/>
      <c r="R737" s="130"/>
      <c r="S737" s="130"/>
      <c r="T737" s="130"/>
      <c r="U737" s="130"/>
      <c r="V737" s="130"/>
      <c r="W737" s="130"/>
      <c r="X737" s="130"/>
      <c r="Y737" s="130"/>
      <c r="Z737" s="130"/>
      <c r="AA737" s="130"/>
      <c r="AB737" s="130"/>
      <c r="AC737" s="130"/>
      <c r="AD737" s="130"/>
      <c r="AE737" s="130"/>
      <c r="AF737" s="130"/>
      <c r="AG737" s="130"/>
      <c r="AH737" s="130"/>
      <c r="AI737" s="130"/>
      <c r="AJ737" s="130"/>
      <c r="AK737" s="130"/>
      <c r="AL737" s="130"/>
      <c r="AM737" s="130"/>
      <c r="AN737" s="130"/>
      <c r="AO737" s="130"/>
      <c r="AP737" s="130"/>
      <c r="AQ737" s="130"/>
      <c r="AR737" s="130"/>
      <c r="AS737" s="130"/>
      <c r="AT737" s="130"/>
    </row>
    <row r="738" spans="1:46" s="73" customFormat="1" x14ac:dyDescent="0.25">
      <c r="A738" s="74"/>
      <c r="C738" s="128"/>
      <c r="D738" s="128"/>
      <c r="E738" s="128"/>
      <c r="F738" s="128"/>
      <c r="I738" s="129"/>
      <c r="J738" s="130"/>
      <c r="K738" s="130"/>
      <c r="L738" s="130"/>
      <c r="M738" s="130"/>
      <c r="N738" s="130"/>
      <c r="O738" s="130"/>
      <c r="P738" s="130"/>
      <c r="Q738" s="130"/>
      <c r="R738" s="130"/>
      <c r="S738" s="130"/>
      <c r="T738" s="130"/>
      <c r="U738" s="130"/>
      <c r="V738" s="130"/>
      <c r="W738" s="130"/>
      <c r="X738" s="130"/>
      <c r="Y738" s="130"/>
      <c r="Z738" s="130"/>
      <c r="AA738" s="130"/>
      <c r="AB738" s="130"/>
      <c r="AC738" s="130"/>
      <c r="AD738" s="130"/>
      <c r="AE738" s="130"/>
      <c r="AF738" s="130"/>
      <c r="AG738" s="130"/>
      <c r="AH738" s="130"/>
      <c r="AI738" s="130"/>
      <c r="AJ738" s="130"/>
      <c r="AK738" s="130"/>
      <c r="AL738" s="130"/>
      <c r="AM738" s="130"/>
      <c r="AN738" s="130"/>
      <c r="AO738" s="130"/>
      <c r="AP738" s="130"/>
      <c r="AQ738" s="130"/>
      <c r="AR738" s="130"/>
      <c r="AS738" s="130"/>
      <c r="AT738" s="130"/>
    </row>
    <row r="739" spans="1:46" s="73" customFormat="1" x14ac:dyDescent="0.25">
      <c r="A739" s="74"/>
      <c r="C739" s="128"/>
      <c r="D739" s="128"/>
      <c r="E739" s="128"/>
      <c r="F739" s="128"/>
      <c r="I739" s="129"/>
      <c r="J739" s="130"/>
      <c r="K739" s="130"/>
      <c r="L739" s="130"/>
      <c r="M739" s="130"/>
      <c r="N739" s="130"/>
      <c r="O739" s="130"/>
      <c r="P739" s="130"/>
      <c r="Q739" s="130"/>
      <c r="R739" s="130"/>
      <c r="S739" s="130"/>
      <c r="T739" s="130"/>
      <c r="U739" s="130"/>
      <c r="V739" s="130"/>
      <c r="W739" s="130"/>
      <c r="X739" s="130"/>
      <c r="Y739" s="130"/>
      <c r="Z739" s="130"/>
      <c r="AA739" s="130"/>
      <c r="AB739" s="130"/>
      <c r="AC739" s="130"/>
      <c r="AD739" s="130"/>
      <c r="AE739" s="130"/>
      <c r="AF739" s="130"/>
      <c r="AG739" s="130"/>
      <c r="AH739" s="130"/>
      <c r="AI739" s="130"/>
      <c r="AJ739" s="130"/>
      <c r="AK739" s="130"/>
      <c r="AL739" s="130"/>
      <c r="AM739" s="130"/>
      <c r="AN739" s="130"/>
      <c r="AO739" s="130"/>
      <c r="AP739" s="130"/>
      <c r="AQ739" s="130"/>
      <c r="AR739" s="130"/>
      <c r="AS739" s="130"/>
      <c r="AT739" s="130"/>
    </row>
    <row r="740" spans="1:46" s="73" customFormat="1" x14ac:dyDescent="0.25">
      <c r="A740" s="74"/>
      <c r="C740" s="128"/>
      <c r="D740" s="128"/>
      <c r="E740" s="128"/>
      <c r="F740" s="128"/>
      <c r="I740" s="129"/>
      <c r="J740" s="130"/>
      <c r="K740" s="130"/>
      <c r="L740" s="130"/>
      <c r="M740" s="130"/>
      <c r="N740" s="130"/>
      <c r="O740" s="130"/>
      <c r="P740" s="130"/>
      <c r="Q740" s="130"/>
      <c r="R740" s="130"/>
      <c r="S740" s="130"/>
      <c r="T740" s="130"/>
      <c r="U740" s="130"/>
      <c r="V740" s="130"/>
      <c r="W740" s="130"/>
      <c r="X740" s="130"/>
      <c r="Y740" s="130"/>
      <c r="Z740" s="130"/>
      <c r="AA740" s="130"/>
      <c r="AB740" s="130"/>
      <c r="AC740" s="130"/>
      <c r="AD740" s="130"/>
      <c r="AE740" s="130"/>
      <c r="AF740" s="130"/>
      <c r="AG740" s="130"/>
      <c r="AH740" s="130"/>
      <c r="AI740" s="130"/>
      <c r="AJ740" s="130"/>
      <c r="AK740" s="130"/>
      <c r="AL740" s="130"/>
      <c r="AM740" s="130"/>
      <c r="AN740" s="130"/>
      <c r="AO740" s="130"/>
      <c r="AP740" s="130"/>
      <c r="AQ740" s="130"/>
      <c r="AR740" s="130"/>
      <c r="AS740" s="130"/>
      <c r="AT740" s="130"/>
    </row>
    <row r="741" spans="1:46" s="73" customFormat="1" x14ac:dyDescent="0.25">
      <c r="A741" s="74"/>
      <c r="C741" s="128"/>
      <c r="D741" s="128"/>
      <c r="E741" s="128"/>
      <c r="F741" s="128"/>
      <c r="I741" s="129"/>
      <c r="J741" s="130"/>
      <c r="K741" s="130"/>
      <c r="L741" s="130"/>
      <c r="M741" s="130"/>
      <c r="N741" s="130"/>
      <c r="O741" s="130"/>
      <c r="P741" s="130"/>
      <c r="Q741" s="130"/>
      <c r="R741" s="130"/>
      <c r="S741" s="130"/>
      <c r="T741" s="130"/>
      <c r="U741" s="130"/>
      <c r="V741" s="130"/>
      <c r="W741" s="130"/>
      <c r="X741" s="130"/>
      <c r="Y741" s="130"/>
      <c r="Z741" s="130"/>
      <c r="AA741" s="130"/>
      <c r="AB741" s="130"/>
      <c r="AC741" s="130"/>
      <c r="AD741" s="130"/>
      <c r="AE741" s="130"/>
      <c r="AF741" s="130"/>
      <c r="AG741" s="130"/>
      <c r="AH741" s="130"/>
      <c r="AI741" s="130"/>
      <c r="AJ741" s="130"/>
      <c r="AK741" s="130"/>
      <c r="AL741" s="130"/>
      <c r="AM741" s="130"/>
      <c r="AN741" s="130"/>
      <c r="AO741" s="130"/>
      <c r="AP741" s="130"/>
      <c r="AQ741" s="130"/>
      <c r="AR741" s="130"/>
      <c r="AS741" s="130"/>
      <c r="AT741" s="130"/>
    </row>
    <row r="742" spans="1:46" s="73" customFormat="1" x14ac:dyDescent="0.25">
      <c r="A742" s="74"/>
      <c r="C742" s="128"/>
      <c r="D742" s="128"/>
      <c r="E742" s="128"/>
      <c r="F742" s="128"/>
      <c r="I742" s="129"/>
      <c r="J742" s="130"/>
      <c r="K742" s="130"/>
      <c r="L742" s="130"/>
      <c r="M742" s="130"/>
      <c r="N742" s="130"/>
      <c r="O742" s="130"/>
      <c r="P742" s="130"/>
      <c r="Q742" s="130"/>
      <c r="R742" s="130"/>
      <c r="S742" s="130"/>
      <c r="T742" s="130"/>
      <c r="U742" s="130"/>
      <c r="V742" s="130"/>
      <c r="W742" s="130"/>
      <c r="X742" s="130"/>
      <c r="Y742" s="130"/>
      <c r="Z742" s="130"/>
      <c r="AA742" s="130"/>
      <c r="AB742" s="130"/>
      <c r="AC742" s="130"/>
      <c r="AD742" s="130"/>
      <c r="AE742" s="130"/>
      <c r="AF742" s="130"/>
      <c r="AG742" s="130"/>
      <c r="AH742" s="130"/>
      <c r="AI742" s="130"/>
      <c r="AJ742" s="130"/>
      <c r="AK742" s="130"/>
      <c r="AL742" s="130"/>
      <c r="AM742" s="130"/>
      <c r="AN742" s="130"/>
      <c r="AO742" s="130"/>
      <c r="AP742" s="130"/>
      <c r="AQ742" s="130"/>
      <c r="AR742" s="130"/>
      <c r="AS742" s="130"/>
      <c r="AT742" s="130"/>
    </row>
    <row r="743" spans="1:46" s="73" customFormat="1" x14ac:dyDescent="0.25">
      <c r="A743" s="74"/>
      <c r="C743" s="128"/>
      <c r="D743" s="128"/>
      <c r="E743" s="128"/>
      <c r="F743" s="128"/>
      <c r="I743" s="129"/>
      <c r="J743" s="130"/>
      <c r="K743" s="130"/>
      <c r="L743" s="130"/>
      <c r="M743" s="130"/>
      <c r="N743" s="130"/>
      <c r="O743" s="130"/>
      <c r="P743" s="130"/>
      <c r="Q743" s="130"/>
      <c r="R743" s="130"/>
      <c r="S743" s="130"/>
      <c r="T743" s="130"/>
      <c r="U743" s="130"/>
      <c r="V743" s="130"/>
      <c r="W743" s="130"/>
      <c r="X743" s="130"/>
      <c r="Y743" s="130"/>
      <c r="Z743" s="130"/>
      <c r="AA743" s="130"/>
      <c r="AB743" s="130"/>
      <c r="AC743" s="130"/>
      <c r="AD743" s="130"/>
      <c r="AE743" s="130"/>
      <c r="AF743" s="130"/>
      <c r="AG743" s="130"/>
      <c r="AH743" s="130"/>
      <c r="AI743" s="130"/>
      <c r="AJ743" s="130"/>
      <c r="AK743" s="130"/>
      <c r="AL743" s="130"/>
      <c r="AM743" s="130"/>
      <c r="AN743" s="130"/>
      <c r="AO743" s="130"/>
      <c r="AP743" s="130"/>
      <c r="AQ743" s="130"/>
      <c r="AR743" s="130"/>
      <c r="AS743" s="130"/>
      <c r="AT743" s="130"/>
    </row>
    <row r="744" spans="1:46" s="73" customFormat="1" x14ac:dyDescent="0.25">
      <c r="A744" s="74"/>
      <c r="C744" s="128"/>
      <c r="D744" s="128"/>
      <c r="E744" s="128"/>
      <c r="F744" s="128"/>
      <c r="I744" s="129"/>
      <c r="J744" s="130"/>
      <c r="K744" s="130"/>
      <c r="L744" s="130"/>
      <c r="M744" s="130"/>
      <c r="N744" s="130"/>
      <c r="O744" s="130"/>
      <c r="P744" s="130"/>
      <c r="Q744" s="130"/>
      <c r="R744" s="130"/>
      <c r="S744" s="130"/>
      <c r="T744" s="130"/>
      <c r="U744" s="130"/>
      <c r="V744" s="130"/>
      <c r="W744" s="130"/>
      <c r="X744" s="130"/>
      <c r="Y744" s="130"/>
      <c r="Z744" s="130"/>
      <c r="AA744" s="130"/>
      <c r="AB744" s="130"/>
      <c r="AC744" s="130"/>
      <c r="AD744" s="130"/>
      <c r="AE744" s="130"/>
      <c r="AF744" s="130"/>
      <c r="AG744" s="130"/>
      <c r="AH744" s="130"/>
      <c r="AI744" s="130"/>
      <c r="AJ744" s="130"/>
      <c r="AK744" s="130"/>
      <c r="AL744" s="130"/>
      <c r="AM744" s="130"/>
      <c r="AN744" s="130"/>
      <c r="AO744" s="130"/>
      <c r="AP744" s="130"/>
      <c r="AQ744" s="130"/>
      <c r="AR744" s="130"/>
      <c r="AS744" s="130"/>
      <c r="AT744" s="130"/>
    </row>
    <row r="745" spans="1:46" s="73" customFormat="1" x14ac:dyDescent="0.25">
      <c r="A745" s="74"/>
      <c r="C745" s="128"/>
      <c r="D745" s="128"/>
      <c r="E745" s="128"/>
      <c r="F745" s="128"/>
      <c r="I745" s="129"/>
      <c r="J745" s="130"/>
      <c r="K745" s="130"/>
      <c r="L745" s="130"/>
      <c r="M745" s="130"/>
      <c r="N745" s="130"/>
      <c r="O745" s="130"/>
      <c r="P745" s="130"/>
      <c r="Q745" s="130"/>
      <c r="R745" s="130"/>
      <c r="S745" s="130"/>
      <c r="T745" s="130"/>
      <c r="U745" s="130"/>
      <c r="V745" s="130"/>
      <c r="W745" s="130"/>
      <c r="X745" s="130"/>
      <c r="Y745" s="130"/>
      <c r="Z745" s="130"/>
      <c r="AA745" s="130"/>
      <c r="AB745" s="130"/>
      <c r="AC745" s="130"/>
      <c r="AD745" s="130"/>
      <c r="AE745" s="130"/>
      <c r="AF745" s="130"/>
      <c r="AG745" s="130"/>
      <c r="AH745" s="130"/>
      <c r="AI745" s="130"/>
      <c r="AJ745" s="130"/>
      <c r="AK745" s="130"/>
      <c r="AL745" s="130"/>
      <c r="AM745" s="130"/>
      <c r="AN745" s="130"/>
      <c r="AO745" s="130"/>
      <c r="AP745" s="130"/>
      <c r="AQ745" s="130"/>
      <c r="AR745" s="130"/>
      <c r="AS745" s="130"/>
      <c r="AT745" s="130"/>
    </row>
    <row r="746" spans="1:46" s="73" customFormat="1" x14ac:dyDescent="0.25">
      <c r="A746" s="74"/>
      <c r="C746" s="128"/>
      <c r="D746" s="128"/>
      <c r="E746" s="128"/>
      <c r="F746" s="128"/>
      <c r="I746" s="129"/>
      <c r="J746" s="130"/>
      <c r="K746" s="130"/>
      <c r="L746" s="130"/>
      <c r="M746" s="130"/>
      <c r="N746" s="130"/>
      <c r="O746" s="130"/>
      <c r="P746" s="130"/>
      <c r="Q746" s="130"/>
      <c r="R746" s="130"/>
      <c r="S746" s="130"/>
      <c r="T746" s="130"/>
      <c r="U746" s="130"/>
      <c r="V746" s="130"/>
      <c r="W746" s="130"/>
      <c r="X746" s="130"/>
      <c r="Y746" s="130"/>
      <c r="Z746" s="130"/>
      <c r="AA746" s="130"/>
      <c r="AB746" s="130"/>
      <c r="AC746" s="130"/>
      <c r="AD746" s="130"/>
      <c r="AE746" s="130"/>
      <c r="AF746" s="130"/>
      <c r="AG746" s="130"/>
      <c r="AH746" s="130"/>
      <c r="AI746" s="130"/>
      <c r="AJ746" s="130"/>
      <c r="AK746" s="130"/>
      <c r="AL746" s="130"/>
      <c r="AM746" s="130"/>
      <c r="AN746" s="130"/>
      <c r="AO746" s="130"/>
      <c r="AP746" s="130"/>
      <c r="AQ746" s="130"/>
      <c r="AR746" s="130"/>
      <c r="AS746" s="130"/>
      <c r="AT746" s="130"/>
    </row>
    <row r="747" spans="1:46" s="73" customFormat="1" x14ac:dyDescent="0.25">
      <c r="A747" s="74"/>
      <c r="C747" s="128"/>
      <c r="D747" s="128"/>
      <c r="E747" s="128"/>
      <c r="F747" s="128"/>
      <c r="I747" s="129"/>
      <c r="J747" s="130"/>
      <c r="K747" s="130"/>
      <c r="L747" s="130"/>
      <c r="M747" s="130"/>
      <c r="N747" s="130"/>
      <c r="O747" s="130"/>
      <c r="P747" s="130"/>
      <c r="Q747" s="130"/>
      <c r="R747" s="130"/>
      <c r="S747" s="130"/>
      <c r="T747" s="130"/>
      <c r="U747" s="130"/>
      <c r="V747" s="130"/>
      <c r="W747" s="130"/>
      <c r="X747" s="130"/>
      <c r="Y747" s="130"/>
      <c r="Z747" s="130"/>
      <c r="AA747" s="130"/>
      <c r="AB747" s="130"/>
      <c r="AC747" s="130"/>
      <c r="AD747" s="130"/>
      <c r="AE747" s="130"/>
      <c r="AF747" s="130"/>
      <c r="AG747" s="130"/>
      <c r="AH747" s="130"/>
      <c r="AI747" s="130"/>
      <c r="AJ747" s="130"/>
      <c r="AK747" s="130"/>
      <c r="AL747" s="130"/>
      <c r="AM747" s="130"/>
      <c r="AN747" s="130"/>
      <c r="AO747" s="130"/>
      <c r="AP747" s="130"/>
      <c r="AQ747" s="130"/>
      <c r="AR747" s="130"/>
      <c r="AS747" s="130"/>
      <c r="AT747" s="130"/>
    </row>
    <row r="748" spans="1:46" s="73" customFormat="1" x14ac:dyDescent="0.25">
      <c r="A748" s="74"/>
      <c r="C748" s="128"/>
      <c r="D748" s="128"/>
      <c r="E748" s="128"/>
      <c r="F748" s="128"/>
      <c r="I748" s="129"/>
      <c r="J748" s="130"/>
      <c r="K748" s="130"/>
      <c r="L748" s="130"/>
      <c r="M748" s="130"/>
      <c r="N748" s="130"/>
      <c r="O748" s="130"/>
      <c r="P748" s="130"/>
      <c r="Q748" s="130"/>
      <c r="R748" s="130"/>
      <c r="S748" s="130"/>
      <c r="T748" s="130"/>
      <c r="U748" s="130"/>
      <c r="V748" s="130"/>
      <c r="W748" s="130"/>
      <c r="X748" s="130"/>
      <c r="Y748" s="130"/>
      <c r="Z748" s="130"/>
      <c r="AA748" s="130"/>
      <c r="AB748" s="130"/>
      <c r="AC748" s="130"/>
      <c r="AD748" s="130"/>
      <c r="AE748" s="130"/>
      <c r="AF748" s="130"/>
      <c r="AG748" s="130"/>
      <c r="AH748" s="130"/>
      <c r="AI748" s="130"/>
      <c r="AJ748" s="130"/>
      <c r="AK748" s="130"/>
      <c r="AL748" s="130"/>
      <c r="AM748" s="130"/>
      <c r="AN748" s="130"/>
      <c r="AO748" s="130"/>
      <c r="AP748" s="130"/>
      <c r="AQ748" s="130"/>
      <c r="AR748" s="130"/>
      <c r="AS748" s="130"/>
      <c r="AT748" s="130"/>
    </row>
    <row r="749" spans="1:46" s="73" customFormat="1" x14ac:dyDescent="0.25">
      <c r="A749" s="74"/>
      <c r="C749" s="128"/>
      <c r="D749" s="128"/>
      <c r="E749" s="128"/>
      <c r="F749" s="128"/>
      <c r="I749" s="129"/>
      <c r="J749" s="130"/>
      <c r="K749" s="130"/>
      <c r="L749" s="130"/>
      <c r="M749" s="130"/>
      <c r="N749" s="130"/>
      <c r="O749" s="130"/>
      <c r="P749" s="130"/>
      <c r="Q749" s="130"/>
      <c r="R749" s="130"/>
      <c r="S749" s="130"/>
      <c r="T749" s="130"/>
      <c r="U749" s="130"/>
      <c r="V749" s="130"/>
      <c r="W749" s="130"/>
      <c r="X749" s="130"/>
      <c r="Y749" s="130"/>
      <c r="Z749" s="130"/>
      <c r="AA749" s="130"/>
      <c r="AB749" s="130"/>
      <c r="AC749" s="130"/>
      <c r="AD749" s="130"/>
      <c r="AE749" s="130"/>
      <c r="AF749" s="130"/>
      <c r="AG749" s="130"/>
      <c r="AH749" s="130"/>
      <c r="AI749" s="130"/>
      <c r="AJ749" s="130"/>
      <c r="AK749" s="130"/>
      <c r="AL749" s="130"/>
      <c r="AM749" s="130"/>
      <c r="AN749" s="130"/>
      <c r="AO749" s="130"/>
      <c r="AP749" s="130"/>
      <c r="AQ749" s="130"/>
      <c r="AR749" s="130"/>
      <c r="AS749" s="130"/>
      <c r="AT749" s="130"/>
    </row>
    <row r="750" spans="1:46" s="73" customFormat="1" x14ac:dyDescent="0.25">
      <c r="A750" s="74"/>
      <c r="C750" s="128"/>
      <c r="D750" s="128"/>
      <c r="E750" s="128"/>
      <c r="F750" s="128"/>
      <c r="I750" s="129"/>
      <c r="J750" s="130"/>
      <c r="K750" s="130"/>
      <c r="L750" s="130"/>
      <c r="M750" s="130"/>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0"/>
      <c r="AL750" s="130"/>
      <c r="AM750" s="130"/>
      <c r="AN750" s="130"/>
      <c r="AO750" s="130"/>
      <c r="AP750" s="130"/>
      <c r="AQ750" s="130"/>
      <c r="AR750" s="130"/>
      <c r="AS750" s="130"/>
      <c r="AT750" s="130"/>
    </row>
    <row r="751" spans="1:46" s="73" customFormat="1" x14ac:dyDescent="0.25">
      <c r="A751" s="74"/>
      <c r="C751" s="128"/>
      <c r="D751" s="128"/>
      <c r="E751" s="128"/>
      <c r="F751" s="128"/>
      <c r="I751" s="129"/>
      <c r="J751" s="130"/>
      <c r="K751" s="130"/>
      <c r="L751" s="130"/>
      <c r="M751" s="130"/>
      <c r="N751" s="130"/>
      <c r="O751" s="130"/>
      <c r="P751" s="130"/>
      <c r="Q751" s="130"/>
      <c r="R751" s="130"/>
      <c r="S751" s="130"/>
      <c r="T751" s="130"/>
      <c r="U751" s="130"/>
      <c r="V751" s="130"/>
      <c r="W751" s="130"/>
      <c r="X751" s="130"/>
      <c r="Y751" s="130"/>
      <c r="Z751" s="130"/>
      <c r="AA751" s="130"/>
      <c r="AB751" s="130"/>
      <c r="AC751" s="130"/>
      <c r="AD751" s="130"/>
      <c r="AE751" s="130"/>
      <c r="AF751" s="130"/>
      <c r="AG751" s="130"/>
      <c r="AH751" s="130"/>
      <c r="AI751" s="130"/>
      <c r="AJ751" s="130"/>
      <c r="AK751" s="130"/>
      <c r="AL751" s="130"/>
      <c r="AM751" s="130"/>
      <c r="AN751" s="130"/>
      <c r="AO751" s="130"/>
      <c r="AP751" s="130"/>
      <c r="AQ751" s="130"/>
      <c r="AR751" s="130"/>
      <c r="AS751" s="130"/>
      <c r="AT751" s="130"/>
    </row>
    <row r="752" spans="1:46" s="73" customFormat="1" x14ac:dyDescent="0.25">
      <c r="A752" s="74"/>
      <c r="C752" s="128"/>
      <c r="D752" s="128"/>
      <c r="E752" s="128"/>
      <c r="F752" s="128"/>
      <c r="I752" s="129"/>
      <c r="J752" s="130"/>
      <c r="K752" s="130"/>
      <c r="L752" s="130"/>
      <c r="M752" s="130"/>
      <c r="N752" s="130"/>
      <c r="O752" s="130"/>
      <c r="P752" s="130"/>
      <c r="Q752" s="130"/>
      <c r="R752" s="130"/>
      <c r="S752" s="130"/>
      <c r="T752" s="130"/>
      <c r="U752" s="130"/>
      <c r="V752" s="130"/>
      <c r="W752" s="130"/>
      <c r="X752" s="130"/>
      <c r="Y752" s="130"/>
      <c r="Z752" s="130"/>
      <c r="AA752" s="130"/>
      <c r="AB752" s="130"/>
      <c r="AC752" s="130"/>
      <c r="AD752" s="130"/>
      <c r="AE752" s="130"/>
      <c r="AF752" s="130"/>
      <c r="AG752" s="130"/>
      <c r="AH752" s="130"/>
      <c r="AI752" s="130"/>
      <c r="AJ752" s="130"/>
      <c r="AK752" s="130"/>
      <c r="AL752" s="130"/>
      <c r="AM752" s="130"/>
      <c r="AN752" s="130"/>
      <c r="AO752" s="130"/>
      <c r="AP752" s="130"/>
      <c r="AQ752" s="130"/>
      <c r="AR752" s="130"/>
      <c r="AS752" s="130"/>
      <c r="AT752" s="130"/>
    </row>
    <row r="753" spans="1:46" s="73" customFormat="1" x14ac:dyDescent="0.25">
      <c r="A753" s="74"/>
      <c r="C753" s="128"/>
      <c r="D753" s="128"/>
      <c r="E753" s="128"/>
      <c r="F753" s="128"/>
      <c r="I753" s="129"/>
      <c r="J753" s="130"/>
      <c r="K753" s="130"/>
      <c r="L753" s="130"/>
      <c r="M753" s="130"/>
      <c r="N753" s="130"/>
      <c r="O753" s="130"/>
      <c r="P753" s="130"/>
      <c r="Q753" s="130"/>
      <c r="R753" s="130"/>
      <c r="S753" s="130"/>
      <c r="T753" s="130"/>
      <c r="U753" s="130"/>
      <c r="V753" s="130"/>
      <c r="W753" s="130"/>
      <c r="X753" s="130"/>
      <c r="Y753" s="130"/>
      <c r="Z753" s="130"/>
      <c r="AA753" s="130"/>
      <c r="AB753" s="130"/>
      <c r="AC753" s="130"/>
      <c r="AD753" s="130"/>
      <c r="AE753" s="130"/>
      <c r="AF753" s="130"/>
      <c r="AG753" s="130"/>
      <c r="AH753" s="130"/>
      <c r="AI753" s="130"/>
      <c r="AJ753" s="130"/>
      <c r="AK753" s="130"/>
      <c r="AL753" s="130"/>
      <c r="AM753" s="130"/>
      <c r="AN753" s="130"/>
      <c r="AO753" s="130"/>
      <c r="AP753" s="130"/>
      <c r="AQ753" s="130"/>
      <c r="AR753" s="130"/>
      <c r="AS753" s="130"/>
      <c r="AT753" s="130"/>
    </row>
    <row r="754" spans="1:46" s="73" customFormat="1" x14ac:dyDescent="0.25">
      <c r="A754" s="74"/>
      <c r="C754" s="128"/>
      <c r="D754" s="128"/>
      <c r="E754" s="128"/>
      <c r="F754" s="128"/>
      <c r="I754" s="129"/>
      <c r="J754" s="130"/>
      <c r="K754" s="130"/>
      <c r="L754" s="130"/>
      <c r="M754" s="130"/>
      <c r="N754" s="130"/>
      <c r="O754" s="130"/>
      <c r="P754" s="130"/>
      <c r="Q754" s="130"/>
      <c r="R754" s="130"/>
      <c r="S754" s="130"/>
      <c r="T754" s="130"/>
      <c r="U754" s="130"/>
      <c r="V754" s="130"/>
      <c r="W754" s="130"/>
      <c r="X754" s="130"/>
      <c r="Y754" s="130"/>
      <c r="Z754" s="130"/>
      <c r="AA754" s="130"/>
      <c r="AB754" s="130"/>
      <c r="AC754" s="130"/>
      <c r="AD754" s="130"/>
      <c r="AE754" s="130"/>
      <c r="AF754" s="130"/>
      <c r="AG754" s="130"/>
      <c r="AH754" s="130"/>
      <c r="AI754" s="130"/>
      <c r="AJ754" s="130"/>
      <c r="AK754" s="130"/>
      <c r="AL754" s="130"/>
      <c r="AM754" s="130"/>
      <c r="AN754" s="130"/>
      <c r="AO754" s="130"/>
      <c r="AP754" s="130"/>
      <c r="AQ754" s="130"/>
      <c r="AR754" s="130"/>
      <c r="AS754" s="130"/>
      <c r="AT754" s="130"/>
    </row>
    <row r="755" spans="1:46" s="73" customFormat="1" x14ac:dyDescent="0.25">
      <c r="A755" s="74"/>
      <c r="C755" s="128"/>
      <c r="D755" s="128"/>
      <c r="E755" s="128"/>
      <c r="F755" s="128"/>
      <c r="I755" s="129"/>
      <c r="J755" s="130"/>
      <c r="K755" s="130"/>
      <c r="L755" s="130"/>
      <c r="M755" s="130"/>
      <c r="N755" s="130"/>
      <c r="O755" s="130"/>
      <c r="P755" s="130"/>
      <c r="Q755" s="130"/>
      <c r="R755" s="130"/>
      <c r="S755" s="130"/>
      <c r="T755" s="130"/>
      <c r="U755" s="130"/>
      <c r="V755" s="130"/>
      <c r="W755" s="130"/>
      <c r="X755" s="130"/>
      <c r="Y755" s="130"/>
      <c r="Z755" s="130"/>
      <c r="AA755" s="130"/>
      <c r="AB755" s="130"/>
      <c r="AC755" s="130"/>
      <c r="AD755" s="130"/>
      <c r="AE755" s="130"/>
      <c r="AF755" s="130"/>
      <c r="AG755" s="130"/>
      <c r="AH755" s="130"/>
      <c r="AI755" s="130"/>
      <c r="AJ755" s="130"/>
      <c r="AK755" s="130"/>
      <c r="AL755" s="130"/>
      <c r="AM755" s="130"/>
      <c r="AN755" s="130"/>
      <c r="AO755" s="130"/>
      <c r="AP755" s="130"/>
      <c r="AQ755" s="130"/>
      <c r="AR755" s="130"/>
      <c r="AS755" s="130"/>
      <c r="AT755" s="130"/>
    </row>
    <row r="756" spans="1:46" s="73" customFormat="1" x14ac:dyDescent="0.25">
      <c r="A756" s="74"/>
      <c r="C756" s="128"/>
      <c r="D756" s="128"/>
      <c r="E756" s="128"/>
      <c r="F756" s="128"/>
      <c r="I756" s="129"/>
      <c r="J756" s="130"/>
      <c r="K756" s="130"/>
      <c r="L756" s="130"/>
      <c r="M756" s="130"/>
      <c r="N756" s="130"/>
      <c r="O756" s="130"/>
      <c r="P756" s="130"/>
      <c r="Q756" s="130"/>
      <c r="R756" s="130"/>
      <c r="S756" s="130"/>
      <c r="T756" s="130"/>
      <c r="U756" s="130"/>
      <c r="V756" s="130"/>
      <c r="W756" s="130"/>
      <c r="X756" s="130"/>
      <c r="Y756" s="130"/>
      <c r="Z756" s="130"/>
      <c r="AA756" s="130"/>
      <c r="AB756" s="130"/>
      <c r="AC756" s="130"/>
      <c r="AD756" s="130"/>
      <c r="AE756" s="130"/>
      <c r="AF756" s="130"/>
      <c r="AG756" s="130"/>
      <c r="AH756" s="130"/>
      <c r="AI756" s="130"/>
      <c r="AJ756" s="130"/>
      <c r="AK756" s="130"/>
      <c r="AL756" s="130"/>
      <c r="AM756" s="130"/>
      <c r="AN756" s="130"/>
      <c r="AO756" s="130"/>
      <c r="AP756" s="130"/>
      <c r="AQ756" s="130"/>
      <c r="AR756" s="130"/>
      <c r="AS756" s="130"/>
      <c r="AT756" s="130"/>
    </row>
    <row r="757" spans="1:46" s="73" customFormat="1" x14ac:dyDescent="0.25">
      <c r="A757" s="74"/>
      <c r="C757" s="128"/>
      <c r="D757" s="128"/>
      <c r="E757" s="128"/>
      <c r="F757" s="128"/>
      <c r="I757" s="129"/>
      <c r="J757" s="130"/>
      <c r="K757" s="130"/>
      <c r="L757" s="130"/>
      <c r="M757" s="130"/>
      <c r="N757" s="130"/>
      <c r="O757" s="130"/>
      <c r="P757" s="130"/>
      <c r="Q757" s="130"/>
      <c r="R757" s="130"/>
      <c r="S757" s="130"/>
      <c r="T757" s="130"/>
      <c r="U757" s="130"/>
      <c r="V757" s="130"/>
      <c r="W757" s="130"/>
      <c r="X757" s="130"/>
      <c r="Y757" s="130"/>
      <c r="Z757" s="130"/>
      <c r="AA757" s="130"/>
      <c r="AB757" s="130"/>
      <c r="AC757" s="130"/>
      <c r="AD757" s="130"/>
      <c r="AE757" s="130"/>
      <c r="AF757" s="130"/>
      <c r="AG757" s="130"/>
      <c r="AH757" s="130"/>
      <c r="AI757" s="130"/>
      <c r="AJ757" s="130"/>
      <c r="AK757" s="130"/>
      <c r="AL757" s="130"/>
      <c r="AM757" s="130"/>
      <c r="AN757" s="130"/>
      <c r="AO757" s="130"/>
      <c r="AP757" s="130"/>
      <c r="AQ757" s="130"/>
      <c r="AR757" s="130"/>
      <c r="AS757" s="130"/>
      <c r="AT757" s="130"/>
    </row>
    <row r="758" spans="1:46" s="73" customFormat="1" x14ac:dyDescent="0.25">
      <c r="A758" s="74"/>
      <c r="C758" s="128"/>
      <c r="D758" s="128"/>
      <c r="E758" s="128"/>
      <c r="F758" s="128"/>
      <c r="I758" s="129"/>
      <c r="J758" s="130"/>
      <c r="K758" s="130"/>
      <c r="L758" s="130"/>
      <c r="M758" s="130"/>
      <c r="N758" s="130"/>
      <c r="O758" s="130"/>
      <c r="P758" s="130"/>
      <c r="Q758" s="130"/>
      <c r="R758" s="130"/>
      <c r="S758" s="130"/>
      <c r="T758" s="130"/>
      <c r="U758" s="130"/>
      <c r="V758" s="130"/>
      <c r="W758" s="130"/>
      <c r="X758" s="130"/>
      <c r="Y758" s="130"/>
      <c r="Z758" s="130"/>
      <c r="AA758" s="130"/>
      <c r="AB758" s="130"/>
      <c r="AC758" s="130"/>
      <c r="AD758" s="130"/>
      <c r="AE758" s="130"/>
      <c r="AF758" s="130"/>
      <c r="AG758" s="130"/>
      <c r="AH758" s="130"/>
      <c r="AI758" s="130"/>
      <c r="AJ758" s="130"/>
      <c r="AK758" s="130"/>
      <c r="AL758" s="130"/>
      <c r="AM758" s="130"/>
      <c r="AN758" s="130"/>
      <c r="AO758" s="130"/>
      <c r="AP758" s="130"/>
      <c r="AQ758" s="130"/>
      <c r="AR758" s="130"/>
      <c r="AS758" s="130"/>
      <c r="AT758" s="130"/>
    </row>
    <row r="759" spans="1:46" s="73" customFormat="1" x14ac:dyDescent="0.25">
      <c r="A759" s="74"/>
      <c r="C759" s="128"/>
      <c r="D759" s="128"/>
      <c r="E759" s="128"/>
      <c r="F759" s="128"/>
      <c r="I759" s="129"/>
      <c r="J759" s="130"/>
      <c r="K759" s="130"/>
      <c r="L759" s="130"/>
      <c r="M759" s="130"/>
      <c r="N759" s="130"/>
      <c r="O759" s="130"/>
      <c r="P759" s="130"/>
      <c r="Q759" s="130"/>
      <c r="R759" s="130"/>
      <c r="S759" s="130"/>
      <c r="T759" s="130"/>
      <c r="U759" s="130"/>
      <c r="V759" s="130"/>
      <c r="W759" s="130"/>
      <c r="X759" s="130"/>
      <c r="Y759" s="130"/>
      <c r="Z759" s="130"/>
      <c r="AA759" s="130"/>
      <c r="AB759" s="130"/>
      <c r="AC759" s="130"/>
      <c r="AD759" s="130"/>
      <c r="AE759" s="130"/>
      <c r="AF759" s="130"/>
      <c r="AG759" s="130"/>
      <c r="AH759" s="130"/>
      <c r="AI759" s="130"/>
      <c r="AJ759" s="130"/>
      <c r="AK759" s="130"/>
      <c r="AL759" s="130"/>
      <c r="AM759" s="130"/>
      <c r="AN759" s="130"/>
      <c r="AO759" s="130"/>
      <c r="AP759" s="130"/>
      <c r="AQ759" s="130"/>
      <c r="AR759" s="130"/>
      <c r="AS759" s="130"/>
      <c r="AT759" s="130"/>
    </row>
    <row r="760" spans="1:46" s="73" customFormat="1" x14ac:dyDescent="0.25">
      <c r="A760" s="74"/>
      <c r="C760" s="128"/>
      <c r="D760" s="128"/>
      <c r="E760" s="128"/>
      <c r="F760" s="128"/>
      <c r="I760" s="129"/>
      <c r="J760" s="130"/>
      <c r="K760" s="130"/>
      <c r="L760" s="130"/>
      <c r="M760" s="130"/>
      <c r="N760" s="130"/>
      <c r="O760" s="130"/>
      <c r="P760" s="130"/>
      <c r="Q760" s="130"/>
      <c r="R760" s="130"/>
      <c r="S760" s="130"/>
      <c r="T760" s="130"/>
      <c r="U760" s="130"/>
      <c r="V760" s="130"/>
      <c r="W760" s="130"/>
      <c r="X760" s="130"/>
      <c r="Y760" s="130"/>
      <c r="Z760" s="130"/>
      <c r="AA760" s="130"/>
      <c r="AB760" s="130"/>
      <c r="AC760" s="130"/>
      <c r="AD760" s="130"/>
      <c r="AE760" s="130"/>
      <c r="AF760" s="130"/>
      <c r="AG760" s="130"/>
      <c r="AH760" s="130"/>
      <c r="AI760" s="130"/>
      <c r="AJ760" s="130"/>
      <c r="AK760" s="130"/>
      <c r="AL760" s="130"/>
      <c r="AM760" s="130"/>
      <c r="AN760" s="130"/>
      <c r="AO760" s="130"/>
      <c r="AP760" s="130"/>
      <c r="AQ760" s="130"/>
      <c r="AR760" s="130"/>
      <c r="AS760" s="130"/>
      <c r="AT760" s="130"/>
    </row>
    <row r="761" spans="1:46" s="73" customFormat="1" x14ac:dyDescent="0.25">
      <c r="A761" s="74"/>
      <c r="C761" s="128"/>
      <c r="D761" s="128"/>
      <c r="E761" s="128"/>
      <c r="F761" s="128"/>
      <c r="I761" s="129"/>
      <c r="J761" s="130"/>
      <c r="K761" s="130"/>
      <c r="L761" s="130"/>
      <c r="M761" s="130"/>
      <c r="N761" s="130"/>
      <c r="O761" s="130"/>
      <c r="P761" s="130"/>
      <c r="Q761" s="130"/>
      <c r="R761" s="130"/>
      <c r="S761" s="130"/>
      <c r="T761" s="130"/>
      <c r="U761" s="130"/>
      <c r="V761" s="130"/>
      <c r="W761" s="130"/>
      <c r="X761" s="130"/>
      <c r="Y761" s="130"/>
      <c r="Z761" s="130"/>
      <c r="AA761" s="130"/>
      <c r="AB761" s="130"/>
      <c r="AC761" s="130"/>
      <c r="AD761" s="130"/>
      <c r="AE761" s="130"/>
      <c r="AF761" s="130"/>
      <c r="AG761" s="130"/>
      <c r="AH761" s="130"/>
      <c r="AI761" s="130"/>
      <c r="AJ761" s="130"/>
      <c r="AK761" s="130"/>
      <c r="AL761" s="130"/>
      <c r="AM761" s="130"/>
      <c r="AN761" s="130"/>
      <c r="AO761" s="130"/>
      <c r="AP761" s="130"/>
      <c r="AQ761" s="130"/>
      <c r="AR761" s="130"/>
      <c r="AS761" s="130"/>
      <c r="AT761" s="130"/>
    </row>
    <row r="762" spans="1:46" s="73" customFormat="1" x14ac:dyDescent="0.25">
      <c r="A762" s="74"/>
      <c r="C762" s="128"/>
      <c r="D762" s="128"/>
      <c r="E762" s="128"/>
      <c r="F762" s="128"/>
      <c r="I762" s="129"/>
      <c r="J762" s="130"/>
      <c r="K762" s="130"/>
      <c r="L762" s="130"/>
      <c r="M762" s="130"/>
      <c r="N762" s="130"/>
      <c r="O762" s="130"/>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0"/>
      <c r="AL762" s="130"/>
      <c r="AM762" s="130"/>
      <c r="AN762" s="130"/>
      <c r="AO762" s="130"/>
      <c r="AP762" s="130"/>
      <c r="AQ762" s="130"/>
      <c r="AR762" s="130"/>
      <c r="AS762" s="130"/>
      <c r="AT762" s="130"/>
    </row>
    <row r="763" spans="1:46" s="73" customFormat="1" x14ac:dyDescent="0.25">
      <c r="A763" s="74"/>
      <c r="C763" s="128"/>
      <c r="D763" s="128"/>
      <c r="E763" s="128"/>
      <c r="F763" s="128"/>
      <c r="I763" s="129"/>
      <c r="J763" s="130"/>
      <c r="K763" s="130"/>
      <c r="L763" s="130"/>
      <c r="M763" s="130"/>
      <c r="N763" s="130"/>
      <c r="O763" s="130"/>
      <c r="P763" s="130"/>
      <c r="Q763" s="130"/>
      <c r="R763" s="130"/>
      <c r="S763" s="130"/>
      <c r="T763" s="130"/>
      <c r="U763" s="130"/>
      <c r="V763" s="130"/>
      <c r="W763" s="130"/>
      <c r="X763" s="130"/>
      <c r="Y763" s="130"/>
      <c r="Z763" s="130"/>
      <c r="AA763" s="130"/>
      <c r="AB763" s="130"/>
      <c r="AC763" s="130"/>
      <c r="AD763" s="130"/>
      <c r="AE763" s="130"/>
      <c r="AF763" s="130"/>
      <c r="AG763" s="130"/>
      <c r="AH763" s="130"/>
      <c r="AI763" s="130"/>
      <c r="AJ763" s="130"/>
      <c r="AK763" s="130"/>
      <c r="AL763" s="130"/>
      <c r="AM763" s="130"/>
      <c r="AN763" s="130"/>
      <c r="AO763" s="130"/>
      <c r="AP763" s="130"/>
      <c r="AQ763" s="130"/>
      <c r="AR763" s="130"/>
      <c r="AS763" s="130"/>
      <c r="AT763" s="130"/>
    </row>
    <row r="764" spans="1:46" s="73" customFormat="1" x14ac:dyDescent="0.25">
      <c r="A764" s="74"/>
      <c r="C764" s="128"/>
      <c r="D764" s="128"/>
      <c r="E764" s="128"/>
      <c r="F764" s="128"/>
      <c r="I764" s="129"/>
      <c r="J764" s="130"/>
      <c r="K764" s="130"/>
      <c r="L764" s="130"/>
      <c r="M764" s="130"/>
      <c r="N764" s="130"/>
      <c r="O764" s="130"/>
      <c r="P764" s="130"/>
      <c r="Q764" s="130"/>
      <c r="R764" s="130"/>
      <c r="S764" s="130"/>
      <c r="T764" s="130"/>
      <c r="U764" s="130"/>
      <c r="V764" s="130"/>
      <c r="W764" s="130"/>
      <c r="X764" s="130"/>
      <c r="Y764" s="130"/>
      <c r="Z764" s="130"/>
      <c r="AA764" s="130"/>
      <c r="AB764" s="130"/>
      <c r="AC764" s="130"/>
      <c r="AD764" s="130"/>
      <c r="AE764" s="130"/>
      <c r="AF764" s="130"/>
      <c r="AG764" s="130"/>
      <c r="AH764" s="130"/>
      <c r="AI764" s="130"/>
      <c r="AJ764" s="130"/>
      <c r="AK764" s="130"/>
      <c r="AL764" s="130"/>
      <c r="AM764" s="130"/>
      <c r="AN764" s="130"/>
      <c r="AO764" s="130"/>
      <c r="AP764" s="130"/>
      <c r="AQ764" s="130"/>
      <c r="AR764" s="130"/>
      <c r="AS764" s="130"/>
      <c r="AT764" s="130"/>
    </row>
    <row r="765" spans="1:46" s="73" customFormat="1" x14ac:dyDescent="0.25">
      <c r="A765" s="74"/>
      <c r="C765" s="128"/>
      <c r="D765" s="128"/>
      <c r="E765" s="128"/>
      <c r="F765" s="128"/>
      <c r="I765" s="129"/>
      <c r="J765" s="130"/>
      <c r="K765" s="130"/>
      <c r="L765" s="130"/>
      <c r="M765" s="130"/>
      <c r="N765" s="130"/>
      <c r="O765" s="130"/>
      <c r="P765" s="130"/>
      <c r="Q765" s="130"/>
      <c r="R765" s="130"/>
      <c r="S765" s="130"/>
      <c r="T765" s="130"/>
      <c r="U765" s="130"/>
      <c r="V765" s="130"/>
      <c r="W765" s="130"/>
      <c r="X765" s="130"/>
      <c r="Y765" s="130"/>
      <c r="Z765" s="130"/>
      <c r="AA765" s="130"/>
      <c r="AB765" s="130"/>
      <c r="AC765" s="130"/>
      <c r="AD765" s="130"/>
      <c r="AE765" s="130"/>
      <c r="AF765" s="130"/>
      <c r="AG765" s="130"/>
      <c r="AH765" s="130"/>
      <c r="AI765" s="130"/>
      <c r="AJ765" s="130"/>
      <c r="AK765" s="130"/>
      <c r="AL765" s="130"/>
      <c r="AM765" s="130"/>
      <c r="AN765" s="130"/>
      <c r="AO765" s="130"/>
      <c r="AP765" s="130"/>
      <c r="AQ765" s="130"/>
      <c r="AR765" s="130"/>
      <c r="AS765" s="130"/>
      <c r="AT765" s="130"/>
    </row>
    <row r="766" spans="1:46" s="73" customFormat="1" x14ac:dyDescent="0.25">
      <c r="A766" s="74"/>
      <c r="C766" s="128"/>
      <c r="D766" s="128"/>
      <c r="E766" s="128"/>
      <c r="F766" s="128"/>
      <c r="I766" s="129"/>
      <c r="J766" s="130"/>
      <c r="K766" s="130"/>
      <c r="L766" s="130"/>
      <c r="M766" s="130"/>
      <c r="N766" s="130"/>
      <c r="O766" s="130"/>
      <c r="P766" s="130"/>
      <c r="Q766" s="130"/>
      <c r="R766" s="130"/>
      <c r="S766" s="130"/>
      <c r="T766" s="130"/>
      <c r="U766" s="130"/>
      <c r="V766" s="130"/>
      <c r="W766" s="130"/>
      <c r="X766" s="130"/>
      <c r="Y766" s="130"/>
      <c r="Z766" s="130"/>
      <c r="AA766" s="130"/>
      <c r="AB766" s="130"/>
      <c r="AC766" s="130"/>
      <c r="AD766" s="130"/>
      <c r="AE766" s="130"/>
      <c r="AF766" s="130"/>
      <c r="AG766" s="130"/>
      <c r="AH766" s="130"/>
      <c r="AI766" s="130"/>
      <c r="AJ766" s="130"/>
      <c r="AK766" s="130"/>
      <c r="AL766" s="130"/>
      <c r="AM766" s="130"/>
      <c r="AN766" s="130"/>
      <c r="AO766" s="130"/>
      <c r="AP766" s="130"/>
      <c r="AQ766" s="130"/>
      <c r="AR766" s="130"/>
      <c r="AS766" s="130"/>
      <c r="AT766" s="130"/>
    </row>
    <row r="767" spans="1:46" s="73" customFormat="1" x14ac:dyDescent="0.25">
      <c r="A767" s="74"/>
      <c r="C767" s="128"/>
      <c r="D767" s="128"/>
      <c r="E767" s="128"/>
      <c r="F767" s="128"/>
      <c r="I767" s="129"/>
      <c r="J767" s="130"/>
      <c r="K767" s="130"/>
      <c r="L767" s="130"/>
      <c r="M767" s="130"/>
      <c r="N767" s="130"/>
      <c r="O767" s="130"/>
      <c r="P767" s="130"/>
      <c r="Q767" s="130"/>
      <c r="R767" s="130"/>
      <c r="S767" s="130"/>
      <c r="T767" s="130"/>
      <c r="U767" s="130"/>
      <c r="V767" s="130"/>
      <c r="W767" s="130"/>
      <c r="X767" s="130"/>
      <c r="Y767" s="130"/>
      <c r="Z767" s="130"/>
      <c r="AA767" s="130"/>
      <c r="AB767" s="130"/>
      <c r="AC767" s="130"/>
      <c r="AD767" s="130"/>
      <c r="AE767" s="130"/>
      <c r="AF767" s="130"/>
      <c r="AG767" s="130"/>
      <c r="AH767" s="130"/>
      <c r="AI767" s="130"/>
      <c r="AJ767" s="130"/>
      <c r="AK767" s="130"/>
      <c r="AL767" s="130"/>
      <c r="AM767" s="130"/>
      <c r="AN767" s="130"/>
      <c r="AO767" s="130"/>
      <c r="AP767" s="130"/>
      <c r="AQ767" s="130"/>
      <c r="AR767" s="130"/>
      <c r="AS767" s="130"/>
      <c r="AT767" s="130"/>
    </row>
    <row r="768" spans="1:46" s="73" customFormat="1" x14ac:dyDescent="0.25">
      <c r="A768" s="74"/>
      <c r="C768" s="128"/>
      <c r="D768" s="128"/>
      <c r="E768" s="128"/>
      <c r="F768" s="128"/>
      <c r="I768" s="129"/>
      <c r="J768" s="130"/>
      <c r="K768" s="130"/>
      <c r="L768" s="130"/>
      <c r="M768" s="130"/>
      <c r="N768" s="130"/>
      <c r="O768" s="130"/>
      <c r="P768" s="130"/>
      <c r="Q768" s="130"/>
      <c r="R768" s="130"/>
      <c r="S768" s="130"/>
      <c r="T768" s="130"/>
      <c r="U768" s="130"/>
      <c r="V768" s="130"/>
      <c r="W768" s="130"/>
      <c r="X768" s="130"/>
      <c r="Y768" s="130"/>
      <c r="Z768" s="130"/>
      <c r="AA768" s="130"/>
      <c r="AB768" s="130"/>
      <c r="AC768" s="130"/>
      <c r="AD768" s="130"/>
      <c r="AE768" s="130"/>
      <c r="AF768" s="130"/>
      <c r="AG768" s="130"/>
      <c r="AH768" s="130"/>
      <c r="AI768" s="130"/>
      <c r="AJ768" s="130"/>
      <c r="AK768" s="130"/>
      <c r="AL768" s="130"/>
      <c r="AM768" s="130"/>
      <c r="AN768" s="130"/>
      <c r="AO768" s="130"/>
      <c r="AP768" s="130"/>
      <c r="AQ768" s="130"/>
      <c r="AR768" s="130"/>
      <c r="AS768" s="130"/>
      <c r="AT768" s="130"/>
    </row>
    <row r="769" spans="1:46" s="73" customFormat="1" x14ac:dyDescent="0.25">
      <c r="A769" s="74"/>
      <c r="C769" s="128"/>
      <c r="D769" s="128"/>
      <c r="E769" s="128"/>
      <c r="F769" s="128"/>
      <c r="I769" s="129"/>
      <c r="J769" s="130"/>
      <c r="K769" s="130"/>
      <c r="L769" s="130"/>
      <c r="M769" s="130"/>
      <c r="N769" s="130"/>
      <c r="O769" s="130"/>
      <c r="P769" s="130"/>
      <c r="Q769" s="130"/>
      <c r="R769" s="130"/>
      <c r="S769" s="130"/>
      <c r="T769" s="130"/>
      <c r="U769" s="130"/>
      <c r="V769" s="130"/>
      <c r="W769" s="130"/>
      <c r="X769" s="130"/>
      <c r="Y769" s="130"/>
      <c r="Z769" s="130"/>
      <c r="AA769" s="130"/>
      <c r="AB769" s="130"/>
      <c r="AC769" s="130"/>
      <c r="AD769" s="130"/>
      <c r="AE769" s="130"/>
      <c r="AF769" s="130"/>
      <c r="AG769" s="130"/>
      <c r="AH769" s="130"/>
      <c r="AI769" s="130"/>
      <c r="AJ769" s="130"/>
      <c r="AK769" s="130"/>
      <c r="AL769" s="130"/>
      <c r="AM769" s="130"/>
      <c r="AN769" s="130"/>
      <c r="AO769" s="130"/>
      <c r="AP769" s="130"/>
      <c r="AQ769" s="130"/>
      <c r="AR769" s="130"/>
      <c r="AS769" s="130"/>
      <c r="AT769" s="130"/>
    </row>
    <row r="770" spans="1:46" s="73" customFormat="1" x14ac:dyDescent="0.25">
      <c r="A770" s="74"/>
      <c r="C770" s="128"/>
      <c r="D770" s="128"/>
      <c r="E770" s="128"/>
      <c r="F770" s="128"/>
      <c r="I770" s="129"/>
      <c r="J770" s="130"/>
      <c r="K770" s="130"/>
      <c r="L770" s="130"/>
      <c r="M770" s="130"/>
      <c r="N770" s="130"/>
      <c r="O770" s="130"/>
      <c r="P770" s="130"/>
      <c r="Q770" s="130"/>
      <c r="R770" s="130"/>
      <c r="S770" s="130"/>
      <c r="T770" s="130"/>
      <c r="U770" s="130"/>
      <c r="V770" s="130"/>
      <c r="W770" s="130"/>
      <c r="X770" s="130"/>
      <c r="Y770" s="130"/>
      <c r="Z770" s="130"/>
      <c r="AA770" s="130"/>
      <c r="AB770" s="130"/>
      <c r="AC770" s="130"/>
      <c r="AD770" s="130"/>
      <c r="AE770" s="130"/>
      <c r="AF770" s="130"/>
      <c r="AG770" s="130"/>
      <c r="AH770" s="130"/>
      <c r="AI770" s="130"/>
      <c r="AJ770" s="130"/>
      <c r="AK770" s="130"/>
      <c r="AL770" s="130"/>
      <c r="AM770" s="130"/>
      <c r="AN770" s="130"/>
      <c r="AO770" s="130"/>
      <c r="AP770" s="130"/>
      <c r="AQ770" s="130"/>
      <c r="AR770" s="130"/>
      <c r="AS770" s="130"/>
      <c r="AT770" s="130"/>
    </row>
    <row r="771" spans="1:46" s="73" customFormat="1" x14ac:dyDescent="0.25">
      <c r="A771" s="74"/>
      <c r="C771" s="128"/>
      <c r="D771" s="128"/>
      <c r="E771" s="128"/>
      <c r="F771" s="128"/>
      <c r="I771" s="129"/>
      <c r="J771" s="130"/>
      <c r="K771" s="130"/>
      <c r="L771" s="130"/>
      <c r="M771" s="130"/>
      <c r="N771" s="130"/>
      <c r="O771" s="130"/>
      <c r="P771" s="130"/>
      <c r="Q771" s="130"/>
      <c r="R771" s="130"/>
      <c r="S771" s="130"/>
      <c r="T771" s="130"/>
      <c r="U771" s="130"/>
      <c r="V771" s="130"/>
      <c r="W771" s="130"/>
      <c r="X771" s="130"/>
      <c r="Y771" s="130"/>
      <c r="Z771" s="130"/>
      <c r="AA771" s="130"/>
      <c r="AB771" s="130"/>
      <c r="AC771" s="130"/>
      <c r="AD771" s="130"/>
      <c r="AE771" s="130"/>
      <c r="AF771" s="130"/>
      <c r="AG771" s="130"/>
      <c r="AH771" s="130"/>
      <c r="AI771" s="130"/>
      <c r="AJ771" s="130"/>
      <c r="AK771" s="130"/>
      <c r="AL771" s="130"/>
      <c r="AM771" s="130"/>
      <c r="AN771" s="130"/>
      <c r="AO771" s="130"/>
      <c r="AP771" s="130"/>
      <c r="AQ771" s="130"/>
      <c r="AR771" s="130"/>
      <c r="AS771" s="130"/>
      <c r="AT771" s="130"/>
    </row>
    <row r="772" spans="1:46" s="73" customFormat="1" x14ac:dyDescent="0.25">
      <c r="A772" s="74"/>
      <c r="C772" s="128"/>
      <c r="D772" s="128"/>
      <c r="E772" s="128"/>
      <c r="F772" s="128"/>
      <c r="I772" s="129"/>
      <c r="J772" s="130"/>
      <c r="K772" s="130"/>
      <c r="L772" s="130"/>
      <c r="M772" s="130"/>
      <c r="N772" s="130"/>
      <c r="O772" s="130"/>
      <c r="P772" s="130"/>
      <c r="Q772" s="130"/>
      <c r="R772" s="130"/>
      <c r="S772" s="130"/>
      <c r="T772" s="130"/>
      <c r="U772" s="130"/>
      <c r="V772" s="130"/>
      <c r="W772" s="130"/>
      <c r="X772" s="130"/>
      <c r="Y772" s="130"/>
      <c r="Z772" s="130"/>
      <c r="AA772" s="130"/>
      <c r="AB772" s="130"/>
      <c r="AC772" s="130"/>
      <c r="AD772" s="130"/>
      <c r="AE772" s="130"/>
      <c r="AF772" s="130"/>
      <c r="AG772" s="130"/>
      <c r="AH772" s="130"/>
      <c r="AI772" s="130"/>
      <c r="AJ772" s="130"/>
      <c r="AK772" s="130"/>
      <c r="AL772" s="130"/>
      <c r="AM772" s="130"/>
      <c r="AN772" s="130"/>
      <c r="AO772" s="130"/>
      <c r="AP772" s="130"/>
      <c r="AQ772" s="130"/>
      <c r="AR772" s="130"/>
      <c r="AS772" s="130"/>
      <c r="AT772" s="130"/>
    </row>
    <row r="773" spans="1:46" s="73" customFormat="1" x14ac:dyDescent="0.25">
      <c r="A773" s="74"/>
      <c r="C773" s="128"/>
      <c r="D773" s="128"/>
      <c r="E773" s="128"/>
      <c r="F773" s="128"/>
      <c r="I773" s="129"/>
      <c r="J773" s="130"/>
      <c r="K773" s="130"/>
      <c r="L773" s="130"/>
      <c r="M773" s="130"/>
      <c r="N773" s="130"/>
      <c r="O773" s="130"/>
      <c r="P773" s="130"/>
      <c r="Q773" s="130"/>
      <c r="R773" s="130"/>
      <c r="S773" s="130"/>
      <c r="T773" s="130"/>
      <c r="U773" s="130"/>
      <c r="V773" s="130"/>
      <c r="W773" s="130"/>
      <c r="X773" s="130"/>
      <c r="Y773" s="130"/>
      <c r="Z773" s="130"/>
      <c r="AA773" s="130"/>
      <c r="AB773" s="130"/>
      <c r="AC773" s="130"/>
      <c r="AD773" s="130"/>
      <c r="AE773" s="130"/>
      <c r="AF773" s="130"/>
      <c r="AG773" s="130"/>
      <c r="AH773" s="130"/>
      <c r="AI773" s="130"/>
      <c r="AJ773" s="130"/>
      <c r="AK773" s="130"/>
      <c r="AL773" s="130"/>
      <c r="AM773" s="130"/>
      <c r="AN773" s="130"/>
      <c r="AO773" s="130"/>
      <c r="AP773" s="130"/>
      <c r="AQ773" s="130"/>
      <c r="AR773" s="130"/>
      <c r="AS773" s="130"/>
      <c r="AT773" s="130"/>
    </row>
    <row r="774" spans="1:46" s="73" customFormat="1" x14ac:dyDescent="0.25">
      <c r="A774" s="74"/>
      <c r="C774" s="128"/>
      <c r="D774" s="128"/>
      <c r="E774" s="128"/>
      <c r="F774" s="128"/>
      <c r="I774" s="129"/>
      <c r="J774" s="130"/>
      <c r="K774" s="130"/>
      <c r="L774" s="130"/>
      <c r="M774" s="130"/>
      <c r="N774" s="130"/>
      <c r="O774" s="130"/>
      <c r="P774" s="130"/>
      <c r="Q774" s="130"/>
      <c r="R774" s="130"/>
      <c r="S774" s="130"/>
      <c r="T774" s="130"/>
      <c r="U774" s="130"/>
      <c r="V774" s="130"/>
      <c r="W774" s="130"/>
      <c r="X774" s="130"/>
      <c r="Y774" s="130"/>
      <c r="Z774" s="130"/>
      <c r="AA774" s="130"/>
      <c r="AB774" s="130"/>
      <c r="AC774" s="130"/>
      <c r="AD774" s="130"/>
      <c r="AE774" s="130"/>
      <c r="AF774" s="130"/>
      <c r="AG774" s="130"/>
      <c r="AH774" s="130"/>
      <c r="AI774" s="130"/>
      <c r="AJ774" s="130"/>
      <c r="AK774" s="130"/>
      <c r="AL774" s="130"/>
      <c r="AM774" s="130"/>
      <c r="AN774" s="130"/>
      <c r="AO774" s="130"/>
      <c r="AP774" s="130"/>
      <c r="AQ774" s="130"/>
      <c r="AR774" s="130"/>
      <c r="AS774" s="130"/>
      <c r="AT774" s="130"/>
    </row>
    <row r="775" spans="1:46" s="73" customFormat="1" x14ac:dyDescent="0.25">
      <c r="A775" s="74"/>
      <c r="C775" s="128"/>
      <c r="D775" s="128"/>
      <c r="E775" s="128"/>
      <c r="F775" s="128"/>
      <c r="I775" s="129"/>
      <c r="J775" s="130"/>
      <c r="K775" s="130"/>
      <c r="L775" s="130"/>
      <c r="M775" s="130"/>
      <c r="N775" s="130"/>
      <c r="O775" s="130"/>
      <c r="P775" s="130"/>
      <c r="Q775" s="130"/>
      <c r="R775" s="130"/>
      <c r="S775" s="130"/>
      <c r="T775" s="130"/>
      <c r="U775" s="130"/>
      <c r="V775" s="130"/>
      <c r="W775" s="130"/>
      <c r="X775" s="130"/>
      <c r="Y775" s="130"/>
      <c r="Z775" s="130"/>
      <c r="AA775" s="130"/>
      <c r="AB775" s="130"/>
      <c r="AC775" s="130"/>
      <c r="AD775" s="130"/>
      <c r="AE775" s="130"/>
      <c r="AF775" s="130"/>
      <c r="AG775" s="130"/>
      <c r="AH775" s="130"/>
      <c r="AI775" s="130"/>
      <c r="AJ775" s="130"/>
      <c r="AK775" s="130"/>
      <c r="AL775" s="130"/>
      <c r="AM775" s="130"/>
      <c r="AN775" s="130"/>
      <c r="AO775" s="130"/>
      <c r="AP775" s="130"/>
      <c r="AQ775" s="130"/>
      <c r="AR775" s="130"/>
      <c r="AS775" s="130"/>
      <c r="AT775" s="130"/>
    </row>
    <row r="776" spans="1:46" s="73" customFormat="1" x14ac:dyDescent="0.25">
      <c r="A776" s="74"/>
      <c r="C776" s="128"/>
      <c r="D776" s="128"/>
      <c r="E776" s="128"/>
      <c r="F776" s="128"/>
      <c r="I776" s="129"/>
      <c r="J776" s="130"/>
      <c r="K776" s="130"/>
      <c r="L776" s="130"/>
      <c r="M776" s="130"/>
      <c r="N776" s="130"/>
      <c r="O776" s="130"/>
      <c r="P776" s="130"/>
      <c r="Q776" s="130"/>
      <c r="R776" s="130"/>
      <c r="S776" s="130"/>
      <c r="T776" s="130"/>
      <c r="U776" s="130"/>
      <c r="V776" s="130"/>
      <c r="W776" s="130"/>
      <c r="X776" s="130"/>
      <c r="Y776" s="130"/>
      <c r="Z776" s="130"/>
      <c r="AA776" s="130"/>
      <c r="AB776" s="130"/>
      <c r="AC776" s="130"/>
      <c r="AD776" s="130"/>
      <c r="AE776" s="130"/>
      <c r="AF776" s="130"/>
      <c r="AG776" s="130"/>
      <c r="AH776" s="130"/>
      <c r="AI776" s="130"/>
      <c r="AJ776" s="130"/>
      <c r="AK776" s="130"/>
      <c r="AL776" s="130"/>
      <c r="AM776" s="130"/>
      <c r="AN776" s="130"/>
      <c r="AO776" s="130"/>
      <c r="AP776" s="130"/>
      <c r="AQ776" s="130"/>
      <c r="AR776" s="130"/>
      <c r="AS776" s="130"/>
      <c r="AT776" s="130"/>
    </row>
    <row r="777" spans="1:46" s="73" customFormat="1" x14ac:dyDescent="0.25">
      <c r="A777" s="74"/>
      <c r="C777" s="128"/>
      <c r="D777" s="128"/>
      <c r="E777" s="128"/>
      <c r="F777" s="128"/>
      <c r="I777" s="129"/>
      <c r="J777" s="130"/>
      <c r="K777" s="130"/>
      <c r="L777" s="130"/>
      <c r="M777" s="130"/>
      <c r="N777" s="130"/>
      <c r="O777" s="130"/>
      <c r="P777" s="130"/>
      <c r="Q777" s="130"/>
      <c r="R777" s="130"/>
      <c r="S777" s="130"/>
      <c r="T777" s="130"/>
      <c r="U777" s="130"/>
      <c r="V777" s="130"/>
      <c r="W777" s="130"/>
      <c r="X777" s="130"/>
      <c r="Y777" s="130"/>
      <c r="Z777" s="130"/>
      <c r="AA777" s="130"/>
      <c r="AB777" s="130"/>
      <c r="AC777" s="130"/>
      <c r="AD777" s="130"/>
      <c r="AE777" s="130"/>
      <c r="AF777" s="130"/>
      <c r="AG777" s="130"/>
      <c r="AH777" s="130"/>
      <c r="AI777" s="130"/>
      <c r="AJ777" s="130"/>
      <c r="AK777" s="130"/>
      <c r="AL777" s="130"/>
      <c r="AM777" s="130"/>
      <c r="AN777" s="130"/>
      <c r="AO777" s="130"/>
      <c r="AP777" s="130"/>
      <c r="AQ777" s="130"/>
      <c r="AR777" s="130"/>
      <c r="AS777" s="130"/>
      <c r="AT777" s="130"/>
    </row>
    <row r="778" spans="1:46" s="73" customFormat="1" x14ac:dyDescent="0.25">
      <c r="A778" s="74"/>
      <c r="C778" s="128"/>
      <c r="D778" s="128"/>
      <c r="E778" s="128"/>
      <c r="F778" s="128"/>
      <c r="I778" s="129"/>
      <c r="J778" s="130"/>
      <c r="K778" s="130"/>
      <c r="L778" s="130"/>
      <c r="M778" s="130"/>
      <c r="N778" s="130"/>
      <c r="O778" s="130"/>
      <c r="P778" s="130"/>
      <c r="Q778" s="130"/>
      <c r="R778" s="130"/>
      <c r="S778" s="130"/>
      <c r="T778" s="130"/>
      <c r="U778" s="130"/>
      <c r="V778" s="130"/>
      <c r="W778" s="130"/>
      <c r="X778" s="130"/>
      <c r="Y778" s="130"/>
      <c r="Z778" s="130"/>
      <c r="AA778" s="130"/>
      <c r="AB778" s="130"/>
      <c r="AC778" s="130"/>
      <c r="AD778" s="130"/>
      <c r="AE778" s="130"/>
      <c r="AF778" s="130"/>
      <c r="AG778" s="130"/>
      <c r="AH778" s="130"/>
      <c r="AI778" s="130"/>
      <c r="AJ778" s="130"/>
      <c r="AK778" s="130"/>
      <c r="AL778" s="130"/>
      <c r="AM778" s="130"/>
      <c r="AN778" s="130"/>
      <c r="AO778" s="130"/>
      <c r="AP778" s="130"/>
      <c r="AQ778" s="130"/>
      <c r="AR778" s="130"/>
      <c r="AS778" s="130"/>
      <c r="AT778" s="130"/>
    </row>
    <row r="779" spans="1:46" s="73" customFormat="1" x14ac:dyDescent="0.25">
      <c r="A779" s="74"/>
      <c r="C779" s="128"/>
      <c r="D779" s="128"/>
      <c r="E779" s="128"/>
      <c r="F779" s="128"/>
      <c r="I779" s="129"/>
      <c r="J779" s="130"/>
      <c r="K779" s="130"/>
      <c r="L779" s="130"/>
      <c r="M779" s="130"/>
      <c r="N779" s="130"/>
      <c r="O779" s="130"/>
      <c r="P779" s="130"/>
      <c r="Q779" s="130"/>
      <c r="R779" s="130"/>
      <c r="S779" s="130"/>
      <c r="T779" s="130"/>
      <c r="U779" s="130"/>
      <c r="V779" s="130"/>
      <c r="W779" s="130"/>
      <c r="X779" s="130"/>
      <c r="Y779" s="130"/>
      <c r="Z779" s="130"/>
      <c r="AA779" s="130"/>
      <c r="AB779" s="130"/>
      <c r="AC779" s="130"/>
      <c r="AD779" s="130"/>
      <c r="AE779" s="130"/>
      <c r="AF779" s="130"/>
      <c r="AG779" s="130"/>
      <c r="AH779" s="130"/>
      <c r="AI779" s="130"/>
      <c r="AJ779" s="130"/>
      <c r="AK779" s="130"/>
      <c r="AL779" s="130"/>
      <c r="AM779" s="130"/>
      <c r="AN779" s="130"/>
      <c r="AO779" s="130"/>
      <c r="AP779" s="130"/>
      <c r="AQ779" s="130"/>
      <c r="AR779" s="130"/>
      <c r="AS779" s="130"/>
      <c r="AT779" s="130"/>
    </row>
    <row r="780" spans="1:46" s="73" customFormat="1" x14ac:dyDescent="0.25">
      <c r="A780" s="74"/>
      <c r="C780" s="128"/>
      <c r="D780" s="128"/>
      <c r="E780" s="128"/>
      <c r="F780" s="128"/>
      <c r="I780" s="129"/>
      <c r="J780" s="130"/>
      <c r="K780" s="130"/>
      <c r="L780" s="130"/>
      <c r="M780" s="130"/>
      <c r="N780" s="130"/>
      <c r="O780" s="130"/>
      <c r="P780" s="130"/>
      <c r="Q780" s="130"/>
      <c r="R780" s="130"/>
      <c r="S780" s="130"/>
      <c r="T780" s="130"/>
      <c r="U780" s="130"/>
      <c r="V780" s="130"/>
      <c r="W780" s="130"/>
      <c r="X780" s="130"/>
      <c r="Y780" s="130"/>
      <c r="Z780" s="130"/>
      <c r="AA780" s="130"/>
      <c r="AB780" s="130"/>
      <c r="AC780" s="130"/>
      <c r="AD780" s="130"/>
      <c r="AE780" s="130"/>
      <c r="AF780" s="130"/>
      <c r="AG780" s="130"/>
      <c r="AH780" s="130"/>
      <c r="AI780" s="130"/>
      <c r="AJ780" s="130"/>
      <c r="AK780" s="130"/>
      <c r="AL780" s="130"/>
      <c r="AM780" s="130"/>
      <c r="AN780" s="130"/>
      <c r="AO780" s="130"/>
      <c r="AP780" s="130"/>
      <c r="AQ780" s="130"/>
      <c r="AR780" s="130"/>
      <c r="AS780" s="130"/>
      <c r="AT780" s="130"/>
    </row>
    <row r="781" spans="1:46" s="73" customFormat="1" x14ac:dyDescent="0.25">
      <c r="A781" s="74"/>
      <c r="C781" s="128"/>
      <c r="D781" s="128"/>
      <c r="E781" s="128"/>
      <c r="F781" s="128"/>
      <c r="I781" s="129"/>
      <c r="J781" s="130"/>
      <c r="K781" s="130"/>
      <c r="L781" s="130"/>
      <c r="M781" s="130"/>
      <c r="N781" s="130"/>
      <c r="O781" s="130"/>
      <c r="P781" s="130"/>
      <c r="Q781" s="130"/>
      <c r="R781" s="130"/>
      <c r="S781" s="130"/>
      <c r="T781" s="130"/>
      <c r="U781" s="130"/>
      <c r="V781" s="130"/>
      <c r="W781" s="130"/>
      <c r="X781" s="130"/>
      <c r="Y781" s="130"/>
      <c r="Z781" s="130"/>
      <c r="AA781" s="130"/>
      <c r="AB781" s="130"/>
      <c r="AC781" s="130"/>
      <c r="AD781" s="130"/>
      <c r="AE781" s="130"/>
      <c r="AF781" s="130"/>
      <c r="AG781" s="130"/>
      <c r="AH781" s="130"/>
      <c r="AI781" s="130"/>
      <c r="AJ781" s="130"/>
      <c r="AK781" s="130"/>
      <c r="AL781" s="130"/>
      <c r="AM781" s="130"/>
      <c r="AN781" s="130"/>
      <c r="AO781" s="130"/>
      <c r="AP781" s="130"/>
      <c r="AQ781" s="130"/>
      <c r="AR781" s="130"/>
      <c r="AS781" s="130"/>
      <c r="AT781" s="130"/>
    </row>
    <row r="782" spans="1:46" s="73" customFormat="1" x14ac:dyDescent="0.25">
      <c r="A782" s="74"/>
      <c r="C782" s="128"/>
      <c r="D782" s="128"/>
      <c r="E782" s="128"/>
      <c r="F782" s="128"/>
      <c r="I782" s="129"/>
      <c r="J782" s="130"/>
      <c r="K782" s="130"/>
      <c r="L782" s="130"/>
      <c r="M782" s="130"/>
      <c r="N782" s="130"/>
      <c r="O782" s="130"/>
      <c r="P782" s="130"/>
      <c r="Q782" s="130"/>
      <c r="R782" s="130"/>
      <c r="S782" s="130"/>
      <c r="T782" s="130"/>
      <c r="U782" s="130"/>
      <c r="V782" s="130"/>
      <c r="W782" s="130"/>
      <c r="X782" s="130"/>
      <c r="Y782" s="130"/>
      <c r="Z782" s="130"/>
      <c r="AA782" s="130"/>
      <c r="AB782" s="130"/>
      <c r="AC782" s="130"/>
      <c r="AD782" s="130"/>
      <c r="AE782" s="130"/>
      <c r="AF782" s="130"/>
      <c r="AG782" s="130"/>
      <c r="AH782" s="130"/>
      <c r="AI782" s="130"/>
      <c r="AJ782" s="130"/>
      <c r="AK782" s="130"/>
      <c r="AL782" s="130"/>
      <c r="AM782" s="130"/>
      <c r="AN782" s="130"/>
      <c r="AO782" s="130"/>
      <c r="AP782" s="130"/>
      <c r="AQ782" s="130"/>
      <c r="AR782" s="130"/>
      <c r="AS782" s="130"/>
      <c r="AT782" s="130"/>
    </row>
    <row r="783" spans="1:46" s="73" customFormat="1" x14ac:dyDescent="0.25">
      <c r="A783" s="74"/>
      <c r="C783" s="128"/>
      <c r="D783" s="128"/>
      <c r="E783" s="128"/>
      <c r="F783" s="128"/>
      <c r="I783" s="129"/>
      <c r="J783" s="130"/>
      <c r="K783" s="130"/>
      <c r="L783" s="130"/>
      <c r="M783" s="130"/>
      <c r="N783" s="130"/>
      <c r="O783" s="130"/>
      <c r="P783" s="130"/>
      <c r="Q783" s="130"/>
      <c r="R783" s="130"/>
      <c r="S783" s="130"/>
      <c r="T783" s="130"/>
      <c r="U783" s="130"/>
      <c r="V783" s="130"/>
      <c r="W783" s="130"/>
      <c r="X783" s="130"/>
      <c r="Y783" s="130"/>
      <c r="Z783" s="130"/>
      <c r="AA783" s="130"/>
      <c r="AB783" s="130"/>
      <c r="AC783" s="130"/>
      <c r="AD783" s="130"/>
      <c r="AE783" s="130"/>
      <c r="AF783" s="130"/>
      <c r="AG783" s="130"/>
      <c r="AH783" s="130"/>
      <c r="AI783" s="130"/>
      <c r="AJ783" s="130"/>
      <c r="AK783" s="130"/>
      <c r="AL783" s="130"/>
      <c r="AM783" s="130"/>
      <c r="AN783" s="130"/>
      <c r="AO783" s="130"/>
      <c r="AP783" s="130"/>
      <c r="AQ783" s="130"/>
      <c r="AR783" s="130"/>
      <c r="AS783" s="130"/>
      <c r="AT783" s="130"/>
    </row>
    <row r="784" spans="1:46" s="73" customFormat="1" x14ac:dyDescent="0.25">
      <c r="A784" s="74"/>
      <c r="C784" s="128"/>
      <c r="D784" s="128"/>
      <c r="E784" s="128"/>
      <c r="F784" s="128"/>
      <c r="I784" s="129"/>
      <c r="J784" s="130"/>
      <c r="K784" s="130"/>
      <c r="L784" s="130"/>
      <c r="M784" s="130"/>
      <c r="N784" s="130"/>
      <c r="O784" s="130"/>
      <c r="P784" s="130"/>
      <c r="Q784" s="130"/>
      <c r="R784" s="130"/>
      <c r="S784" s="130"/>
      <c r="T784" s="130"/>
      <c r="U784" s="130"/>
      <c r="V784" s="130"/>
      <c r="W784" s="130"/>
      <c r="X784" s="130"/>
      <c r="Y784" s="130"/>
      <c r="Z784" s="130"/>
      <c r="AA784" s="130"/>
      <c r="AB784" s="130"/>
      <c r="AC784" s="130"/>
      <c r="AD784" s="130"/>
      <c r="AE784" s="130"/>
      <c r="AF784" s="130"/>
      <c r="AG784" s="130"/>
      <c r="AH784" s="130"/>
      <c r="AI784" s="130"/>
      <c r="AJ784" s="130"/>
      <c r="AK784" s="130"/>
      <c r="AL784" s="130"/>
      <c r="AM784" s="130"/>
      <c r="AN784" s="130"/>
      <c r="AO784" s="130"/>
      <c r="AP784" s="130"/>
      <c r="AQ784" s="130"/>
      <c r="AR784" s="130"/>
      <c r="AS784" s="130"/>
      <c r="AT784" s="130"/>
    </row>
    <row r="785" spans="1:46" s="73" customFormat="1" x14ac:dyDescent="0.25">
      <c r="A785" s="74"/>
      <c r="C785" s="128"/>
      <c r="D785" s="128"/>
      <c r="E785" s="128"/>
      <c r="F785" s="128"/>
      <c r="I785" s="129"/>
      <c r="J785" s="130"/>
      <c r="K785" s="130"/>
      <c r="L785" s="130"/>
      <c r="M785" s="130"/>
      <c r="N785" s="130"/>
      <c r="O785" s="130"/>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0"/>
      <c r="AL785" s="130"/>
      <c r="AM785" s="130"/>
      <c r="AN785" s="130"/>
      <c r="AO785" s="130"/>
      <c r="AP785" s="130"/>
      <c r="AQ785" s="130"/>
      <c r="AR785" s="130"/>
      <c r="AS785" s="130"/>
      <c r="AT785" s="130"/>
    </row>
    <row r="786" spans="1:46" s="73" customFormat="1" x14ac:dyDescent="0.25">
      <c r="A786" s="74"/>
      <c r="C786" s="128"/>
      <c r="D786" s="128"/>
      <c r="E786" s="128"/>
      <c r="F786" s="128"/>
      <c r="I786" s="129"/>
      <c r="J786" s="130"/>
      <c r="K786" s="130"/>
      <c r="L786" s="130"/>
      <c r="M786" s="130"/>
      <c r="N786" s="130"/>
      <c r="O786" s="130"/>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0"/>
      <c r="AL786" s="130"/>
      <c r="AM786" s="130"/>
      <c r="AN786" s="130"/>
      <c r="AO786" s="130"/>
      <c r="AP786" s="130"/>
      <c r="AQ786" s="130"/>
      <c r="AR786" s="130"/>
      <c r="AS786" s="130"/>
      <c r="AT786" s="130"/>
    </row>
    <row r="787" spans="1:46" s="73" customFormat="1" x14ac:dyDescent="0.25">
      <c r="A787" s="74"/>
      <c r="C787" s="128"/>
      <c r="D787" s="128"/>
      <c r="E787" s="128"/>
      <c r="F787" s="128"/>
      <c r="I787" s="129"/>
      <c r="J787" s="130"/>
      <c r="K787" s="130"/>
      <c r="L787" s="130"/>
      <c r="M787" s="130"/>
      <c r="N787" s="130"/>
      <c r="O787" s="130"/>
      <c r="P787" s="130"/>
      <c r="Q787" s="130"/>
      <c r="R787" s="130"/>
      <c r="S787" s="130"/>
      <c r="T787" s="130"/>
      <c r="U787" s="130"/>
      <c r="V787" s="130"/>
      <c r="W787" s="130"/>
      <c r="X787" s="130"/>
      <c r="Y787" s="130"/>
      <c r="Z787" s="130"/>
      <c r="AA787" s="130"/>
      <c r="AB787" s="130"/>
      <c r="AC787" s="130"/>
      <c r="AD787" s="130"/>
      <c r="AE787" s="130"/>
      <c r="AF787" s="130"/>
      <c r="AG787" s="130"/>
      <c r="AH787" s="130"/>
      <c r="AI787" s="130"/>
      <c r="AJ787" s="130"/>
      <c r="AK787" s="130"/>
      <c r="AL787" s="130"/>
      <c r="AM787" s="130"/>
      <c r="AN787" s="130"/>
      <c r="AO787" s="130"/>
      <c r="AP787" s="130"/>
      <c r="AQ787" s="130"/>
      <c r="AR787" s="130"/>
      <c r="AS787" s="130"/>
      <c r="AT787" s="130"/>
    </row>
    <row r="788" spans="1:46" s="73" customFormat="1" x14ac:dyDescent="0.25">
      <c r="A788" s="74"/>
      <c r="C788" s="128"/>
      <c r="D788" s="128"/>
      <c r="E788" s="128"/>
      <c r="F788" s="128"/>
      <c r="I788" s="129"/>
      <c r="J788" s="130"/>
      <c r="K788" s="130"/>
      <c r="L788" s="130"/>
      <c r="M788" s="130"/>
      <c r="N788" s="130"/>
      <c r="O788" s="130"/>
      <c r="P788" s="130"/>
      <c r="Q788" s="130"/>
      <c r="R788" s="130"/>
      <c r="S788" s="130"/>
      <c r="T788" s="130"/>
      <c r="U788" s="130"/>
      <c r="V788" s="130"/>
      <c r="W788" s="130"/>
      <c r="X788" s="130"/>
      <c r="Y788" s="130"/>
      <c r="Z788" s="130"/>
      <c r="AA788" s="130"/>
      <c r="AB788" s="130"/>
      <c r="AC788" s="130"/>
      <c r="AD788" s="130"/>
      <c r="AE788" s="130"/>
      <c r="AF788" s="130"/>
      <c r="AG788" s="130"/>
      <c r="AH788" s="130"/>
      <c r="AI788" s="130"/>
      <c r="AJ788" s="130"/>
      <c r="AK788" s="130"/>
      <c r="AL788" s="130"/>
      <c r="AM788" s="130"/>
      <c r="AN788" s="130"/>
      <c r="AO788" s="130"/>
      <c r="AP788" s="130"/>
      <c r="AQ788" s="130"/>
      <c r="AR788" s="130"/>
      <c r="AS788" s="130"/>
      <c r="AT788" s="130"/>
    </row>
    <row r="789" spans="1:46" s="73" customFormat="1" x14ac:dyDescent="0.25">
      <c r="A789" s="74"/>
      <c r="C789" s="128"/>
      <c r="D789" s="128"/>
      <c r="E789" s="128"/>
      <c r="F789" s="128"/>
      <c r="I789" s="129"/>
      <c r="J789" s="130"/>
      <c r="K789" s="130"/>
      <c r="L789" s="130"/>
      <c r="M789" s="130"/>
      <c r="N789" s="130"/>
      <c r="O789" s="130"/>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0"/>
      <c r="AL789" s="130"/>
      <c r="AM789" s="130"/>
      <c r="AN789" s="130"/>
      <c r="AO789" s="130"/>
      <c r="AP789" s="130"/>
      <c r="AQ789" s="130"/>
      <c r="AR789" s="130"/>
      <c r="AS789" s="130"/>
      <c r="AT789" s="130"/>
    </row>
    <row r="790" spans="1:46" s="73" customFormat="1" x14ac:dyDescent="0.25">
      <c r="A790" s="74"/>
      <c r="C790" s="128"/>
      <c r="D790" s="128"/>
      <c r="E790" s="128"/>
      <c r="F790" s="128"/>
      <c r="I790" s="129"/>
      <c r="J790" s="130"/>
      <c r="K790" s="130"/>
      <c r="L790" s="130"/>
      <c r="M790" s="130"/>
      <c r="N790" s="130"/>
      <c r="O790" s="130"/>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0"/>
      <c r="AL790" s="130"/>
      <c r="AM790" s="130"/>
      <c r="AN790" s="130"/>
      <c r="AO790" s="130"/>
      <c r="AP790" s="130"/>
      <c r="AQ790" s="130"/>
      <c r="AR790" s="130"/>
      <c r="AS790" s="130"/>
      <c r="AT790" s="130"/>
    </row>
    <row r="791" spans="1:46" s="73" customFormat="1" x14ac:dyDescent="0.25">
      <c r="A791" s="74"/>
      <c r="C791" s="128"/>
      <c r="D791" s="128"/>
      <c r="E791" s="128"/>
      <c r="F791" s="128"/>
      <c r="I791" s="129"/>
      <c r="J791" s="130"/>
      <c r="K791" s="130"/>
      <c r="L791" s="130"/>
      <c r="M791" s="130"/>
      <c r="N791" s="130"/>
      <c r="O791" s="130"/>
      <c r="P791" s="130"/>
      <c r="Q791" s="130"/>
      <c r="R791" s="130"/>
      <c r="S791" s="130"/>
      <c r="T791" s="130"/>
      <c r="U791" s="130"/>
      <c r="V791" s="130"/>
      <c r="W791" s="130"/>
      <c r="X791" s="130"/>
      <c r="Y791" s="130"/>
      <c r="Z791" s="130"/>
      <c r="AA791" s="130"/>
      <c r="AB791" s="130"/>
      <c r="AC791" s="130"/>
      <c r="AD791" s="130"/>
      <c r="AE791" s="130"/>
      <c r="AF791" s="130"/>
      <c r="AG791" s="130"/>
      <c r="AH791" s="130"/>
      <c r="AI791" s="130"/>
      <c r="AJ791" s="130"/>
      <c r="AK791" s="130"/>
      <c r="AL791" s="130"/>
      <c r="AM791" s="130"/>
      <c r="AN791" s="130"/>
      <c r="AO791" s="130"/>
      <c r="AP791" s="130"/>
      <c r="AQ791" s="130"/>
      <c r="AR791" s="130"/>
      <c r="AS791" s="130"/>
      <c r="AT791" s="130"/>
    </row>
    <row r="792" spans="1:46" s="73" customFormat="1" x14ac:dyDescent="0.25">
      <c r="A792" s="74"/>
      <c r="C792" s="128"/>
      <c r="D792" s="128"/>
      <c r="E792" s="128"/>
      <c r="F792" s="128"/>
      <c r="I792" s="129"/>
      <c r="J792" s="130"/>
      <c r="K792" s="130"/>
      <c r="L792" s="130"/>
      <c r="M792" s="130"/>
      <c r="N792" s="130"/>
      <c r="O792" s="130"/>
      <c r="P792" s="130"/>
      <c r="Q792" s="130"/>
      <c r="R792" s="130"/>
      <c r="S792" s="130"/>
      <c r="T792" s="130"/>
      <c r="U792" s="130"/>
      <c r="V792" s="130"/>
      <c r="W792" s="130"/>
      <c r="X792" s="130"/>
      <c r="Y792" s="130"/>
      <c r="Z792" s="130"/>
      <c r="AA792" s="130"/>
      <c r="AB792" s="130"/>
      <c r="AC792" s="130"/>
      <c r="AD792" s="130"/>
      <c r="AE792" s="130"/>
      <c r="AF792" s="130"/>
      <c r="AG792" s="130"/>
      <c r="AH792" s="130"/>
      <c r="AI792" s="130"/>
      <c r="AJ792" s="130"/>
      <c r="AK792" s="130"/>
      <c r="AL792" s="130"/>
      <c r="AM792" s="130"/>
      <c r="AN792" s="130"/>
      <c r="AO792" s="130"/>
      <c r="AP792" s="130"/>
      <c r="AQ792" s="130"/>
      <c r="AR792" s="130"/>
      <c r="AS792" s="130"/>
      <c r="AT792" s="130"/>
    </row>
    <row r="793" spans="1:46" s="73" customFormat="1" x14ac:dyDescent="0.25">
      <c r="A793" s="74"/>
      <c r="C793" s="128"/>
      <c r="D793" s="128"/>
      <c r="E793" s="128"/>
      <c r="F793" s="128"/>
      <c r="I793" s="129"/>
      <c r="J793" s="130"/>
      <c r="K793" s="130"/>
      <c r="L793" s="130"/>
      <c r="M793" s="130"/>
      <c r="N793" s="130"/>
      <c r="O793" s="130"/>
      <c r="P793" s="130"/>
      <c r="Q793" s="130"/>
      <c r="R793" s="130"/>
      <c r="S793" s="130"/>
      <c r="T793" s="130"/>
      <c r="U793" s="130"/>
      <c r="V793" s="130"/>
      <c r="W793" s="130"/>
      <c r="X793" s="130"/>
      <c r="Y793" s="130"/>
      <c r="Z793" s="130"/>
      <c r="AA793" s="130"/>
      <c r="AB793" s="130"/>
      <c r="AC793" s="130"/>
      <c r="AD793" s="130"/>
      <c r="AE793" s="130"/>
      <c r="AF793" s="130"/>
      <c r="AG793" s="130"/>
      <c r="AH793" s="130"/>
      <c r="AI793" s="130"/>
      <c r="AJ793" s="130"/>
      <c r="AK793" s="130"/>
      <c r="AL793" s="130"/>
      <c r="AM793" s="130"/>
      <c r="AN793" s="130"/>
      <c r="AO793" s="130"/>
      <c r="AP793" s="130"/>
      <c r="AQ793" s="130"/>
      <c r="AR793" s="130"/>
      <c r="AS793" s="130"/>
      <c r="AT793" s="130"/>
    </row>
    <row r="794" spans="1:46" s="73" customFormat="1" x14ac:dyDescent="0.25">
      <c r="A794" s="74"/>
      <c r="C794" s="128"/>
      <c r="D794" s="128"/>
      <c r="E794" s="128"/>
      <c r="F794" s="128"/>
      <c r="I794" s="129"/>
      <c r="J794" s="130"/>
      <c r="K794" s="130"/>
      <c r="L794" s="130"/>
      <c r="M794" s="130"/>
      <c r="N794" s="130"/>
      <c r="O794" s="130"/>
      <c r="P794" s="130"/>
      <c r="Q794" s="130"/>
      <c r="R794" s="130"/>
      <c r="S794" s="130"/>
      <c r="T794" s="130"/>
      <c r="U794" s="130"/>
      <c r="V794" s="130"/>
      <c r="W794" s="130"/>
      <c r="X794" s="130"/>
      <c r="Y794" s="130"/>
      <c r="Z794" s="130"/>
      <c r="AA794" s="130"/>
      <c r="AB794" s="130"/>
      <c r="AC794" s="130"/>
      <c r="AD794" s="130"/>
      <c r="AE794" s="130"/>
      <c r="AF794" s="130"/>
      <c r="AG794" s="130"/>
      <c r="AH794" s="130"/>
      <c r="AI794" s="130"/>
      <c r="AJ794" s="130"/>
      <c r="AK794" s="130"/>
      <c r="AL794" s="130"/>
      <c r="AM794" s="130"/>
      <c r="AN794" s="130"/>
      <c r="AO794" s="130"/>
      <c r="AP794" s="130"/>
      <c r="AQ794" s="130"/>
      <c r="AR794" s="130"/>
      <c r="AS794" s="130"/>
      <c r="AT794" s="130"/>
    </row>
    <row r="795" spans="1:46" s="73" customFormat="1" x14ac:dyDescent="0.25">
      <c r="A795" s="74"/>
      <c r="C795" s="128"/>
      <c r="D795" s="128"/>
      <c r="E795" s="128"/>
      <c r="F795" s="128"/>
      <c r="I795" s="129"/>
      <c r="J795" s="130"/>
      <c r="K795" s="130"/>
      <c r="L795" s="130"/>
      <c r="M795" s="130"/>
      <c r="N795" s="130"/>
      <c r="O795" s="130"/>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0"/>
      <c r="AL795" s="130"/>
      <c r="AM795" s="130"/>
      <c r="AN795" s="130"/>
      <c r="AO795" s="130"/>
      <c r="AP795" s="130"/>
      <c r="AQ795" s="130"/>
      <c r="AR795" s="130"/>
      <c r="AS795" s="130"/>
      <c r="AT795" s="130"/>
    </row>
    <row r="796" spans="1:46" s="73" customFormat="1" x14ac:dyDescent="0.25">
      <c r="A796" s="74"/>
      <c r="C796" s="128"/>
      <c r="D796" s="128"/>
      <c r="E796" s="128"/>
      <c r="F796" s="128"/>
      <c r="I796" s="129"/>
      <c r="J796" s="130"/>
      <c r="K796" s="130"/>
      <c r="L796" s="130"/>
      <c r="M796" s="130"/>
      <c r="N796" s="130"/>
      <c r="O796" s="130"/>
      <c r="P796" s="130"/>
      <c r="Q796" s="130"/>
      <c r="R796" s="130"/>
      <c r="S796" s="130"/>
      <c r="T796" s="130"/>
      <c r="U796" s="130"/>
      <c r="V796" s="130"/>
      <c r="W796" s="130"/>
      <c r="X796" s="130"/>
      <c r="Y796" s="130"/>
      <c r="Z796" s="130"/>
      <c r="AA796" s="130"/>
      <c r="AB796" s="130"/>
      <c r="AC796" s="130"/>
      <c r="AD796" s="130"/>
      <c r="AE796" s="130"/>
      <c r="AF796" s="130"/>
      <c r="AG796" s="130"/>
      <c r="AH796" s="130"/>
      <c r="AI796" s="130"/>
      <c r="AJ796" s="130"/>
      <c r="AK796" s="130"/>
      <c r="AL796" s="130"/>
      <c r="AM796" s="130"/>
      <c r="AN796" s="130"/>
      <c r="AO796" s="130"/>
      <c r="AP796" s="130"/>
      <c r="AQ796" s="130"/>
      <c r="AR796" s="130"/>
      <c r="AS796" s="130"/>
      <c r="AT796" s="130"/>
    </row>
    <row r="797" spans="1:46" s="73" customFormat="1" x14ac:dyDescent="0.25">
      <c r="A797" s="74"/>
      <c r="C797" s="128"/>
      <c r="D797" s="128"/>
      <c r="E797" s="128"/>
      <c r="F797" s="128"/>
      <c r="I797" s="129"/>
      <c r="J797" s="130"/>
      <c r="K797" s="130"/>
      <c r="L797" s="130"/>
      <c r="M797" s="130"/>
      <c r="N797" s="130"/>
      <c r="O797" s="130"/>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0"/>
      <c r="AL797" s="130"/>
      <c r="AM797" s="130"/>
      <c r="AN797" s="130"/>
      <c r="AO797" s="130"/>
      <c r="AP797" s="130"/>
      <c r="AQ797" s="130"/>
      <c r="AR797" s="130"/>
      <c r="AS797" s="130"/>
      <c r="AT797" s="130"/>
    </row>
    <row r="798" spans="1:46" s="73" customFormat="1" x14ac:dyDescent="0.25">
      <c r="A798" s="74"/>
      <c r="C798" s="128"/>
      <c r="D798" s="128"/>
      <c r="E798" s="128"/>
      <c r="F798" s="128"/>
      <c r="I798" s="129"/>
      <c r="J798" s="130"/>
      <c r="K798" s="130"/>
      <c r="L798" s="130"/>
      <c r="M798" s="130"/>
      <c r="N798" s="130"/>
      <c r="O798" s="130"/>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0"/>
      <c r="AL798" s="130"/>
      <c r="AM798" s="130"/>
      <c r="AN798" s="130"/>
      <c r="AO798" s="130"/>
      <c r="AP798" s="130"/>
      <c r="AQ798" s="130"/>
      <c r="AR798" s="130"/>
      <c r="AS798" s="130"/>
      <c r="AT798" s="130"/>
    </row>
    <row r="799" spans="1:46" s="73" customFormat="1" x14ac:dyDescent="0.25">
      <c r="A799" s="74"/>
      <c r="C799" s="128"/>
      <c r="D799" s="128"/>
      <c r="E799" s="128"/>
      <c r="F799" s="128"/>
      <c r="I799" s="129"/>
      <c r="J799" s="130"/>
      <c r="K799" s="130"/>
      <c r="L799" s="130"/>
      <c r="M799" s="130"/>
      <c r="N799" s="130"/>
      <c r="O799" s="130"/>
      <c r="P799" s="130"/>
      <c r="Q799" s="130"/>
      <c r="R799" s="130"/>
      <c r="S799" s="130"/>
      <c r="T799" s="130"/>
      <c r="U799" s="130"/>
      <c r="V799" s="130"/>
      <c r="W799" s="130"/>
      <c r="X799" s="130"/>
      <c r="Y799" s="130"/>
      <c r="Z799" s="130"/>
      <c r="AA799" s="130"/>
      <c r="AB799" s="130"/>
      <c r="AC799" s="130"/>
      <c r="AD799" s="130"/>
      <c r="AE799" s="130"/>
      <c r="AF799" s="130"/>
      <c r="AG799" s="130"/>
      <c r="AH799" s="130"/>
      <c r="AI799" s="130"/>
      <c r="AJ799" s="130"/>
      <c r="AK799" s="130"/>
      <c r="AL799" s="130"/>
      <c r="AM799" s="130"/>
      <c r="AN799" s="130"/>
      <c r="AO799" s="130"/>
      <c r="AP799" s="130"/>
      <c r="AQ799" s="130"/>
      <c r="AR799" s="130"/>
      <c r="AS799" s="130"/>
      <c r="AT799" s="130"/>
    </row>
    <row r="800" spans="1:46" s="73" customFormat="1" x14ac:dyDescent="0.25">
      <c r="A800" s="74"/>
      <c r="C800" s="128"/>
      <c r="D800" s="128"/>
      <c r="E800" s="128"/>
      <c r="F800" s="128"/>
      <c r="I800" s="129"/>
      <c r="J800" s="130"/>
      <c r="K800" s="130"/>
      <c r="L800" s="130"/>
      <c r="M800" s="130"/>
      <c r="N800" s="130"/>
      <c r="O800" s="130"/>
      <c r="P800" s="130"/>
      <c r="Q800" s="130"/>
      <c r="R800" s="130"/>
      <c r="S800" s="130"/>
      <c r="T800" s="130"/>
      <c r="U800" s="130"/>
      <c r="V800" s="130"/>
      <c r="W800" s="130"/>
      <c r="X800" s="130"/>
      <c r="Y800" s="130"/>
      <c r="Z800" s="130"/>
      <c r="AA800" s="130"/>
      <c r="AB800" s="130"/>
      <c r="AC800" s="130"/>
      <c r="AD800" s="130"/>
      <c r="AE800" s="130"/>
      <c r="AF800" s="130"/>
      <c r="AG800" s="130"/>
      <c r="AH800" s="130"/>
      <c r="AI800" s="130"/>
      <c r="AJ800" s="130"/>
      <c r="AK800" s="130"/>
      <c r="AL800" s="130"/>
      <c r="AM800" s="130"/>
      <c r="AN800" s="130"/>
      <c r="AO800" s="130"/>
      <c r="AP800" s="130"/>
      <c r="AQ800" s="130"/>
      <c r="AR800" s="130"/>
      <c r="AS800" s="130"/>
      <c r="AT800" s="130"/>
    </row>
    <row r="801" spans="1:46" s="73" customFormat="1" x14ac:dyDescent="0.25">
      <c r="A801" s="74"/>
      <c r="C801" s="128"/>
      <c r="D801" s="128"/>
      <c r="E801" s="128"/>
      <c r="F801" s="128"/>
      <c r="I801" s="129"/>
      <c r="J801" s="130"/>
      <c r="K801" s="130"/>
      <c r="L801" s="130"/>
      <c r="M801" s="130"/>
      <c r="N801" s="130"/>
      <c r="O801" s="130"/>
      <c r="P801" s="130"/>
      <c r="Q801" s="130"/>
      <c r="R801" s="130"/>
      <c r="S801" s="130"/>
      <c r="T801" s="130"/>
      <c r="U801" s="130"/>
      <c r="V801" s="130"/>
      <c r="W801" s="130"/>
      <c r="X801" s="130"/>
      <c r="Y801" s="130"/>
      <c r="Z801" s="130"/>
      <c r="AA801" s="130"/>
      <c r="AB801" s="130"/>
      <c r="AC801" s="130"/>
      <c r="AD801" s="130"/>
      <c r="AE801" s="130"/>
      <c r="AF801" s="130"/>
      <c r="AG801" s="130"/>
      <c r="AH801" s="130"/>
      <c r="AI801" s="130"/>
      <c r="AJ801" s="130"/>
      <c r="AK801" s="130"/>
      <c r="AL801" s="130"/>
      <c r="AM801" s="130"/>
      <c r="AN801" s="130"/>
      <c r="AO801" s="130"/>
      <c r="AP801" s="130"/>
      <c r="AQ801" s="130"/>
      <c r="AR801" s="130"/>
      <c r="AS801" s="130"/>
      <c r="AT801" s="130"/>
    </row>
    <row r="802" spans="1:46" s="73" customFormat="1" x14ac:dyDescent="0.25">
      <c r="A802" s="74"/>
      <c r="C802" s="128"/>
      <c r="D802" s="128"/>
      <c r="E802" s="128"/>
      <c r="F802" s="128"/>
      <c r="I802" s="129"/>
      <c r="J802" s="130"/>
      <c r="K802" s="130"/>
      <c r="L802" s="130"/>
      <c r="M802" s="130"/>
      <c r="N802" s="130"/>
      <c r="O802" s="130"/>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0"/>
      <c r="AL802" s="130"/>
      <c r="AM802" s="130"/>
      <c r="AN802" s="130"/>
      <c r="AO802" s="130"/>
      <c r="AP802" s="130"/>
      <c r="AQ802" s="130"/>
      <c r="AR802" s="130"/>
      <c r="AS802" s="130"/>
      <c r="AT802" s="130"/>
    </row>
    <row r="803" spans="1:46" s="73" customFormat="1" x14ac:dyDescent="0.25">
      <c r="A803" s="74"/>
      <c r="C803" s="128"/>
      <c r="D803" s="128"/>
      <c r="E803" s="128"/>
      <c r="F803" s="128"/>
      <c r="I803" s="129"/>
      <c r="J803" s="130"/>
      <c r="K803" s="130"/>
      <c r="L803" s="130"/>
      <c r="M803" s="130"/>
      <c r="N803" s="130"/>
      <c r="O803" s="130"/>
      <c r="P803" s="130"/>
      <c r="Q803" s="130"/>
      <c r="R803" s="130"/>
      <c r="S803" s="130"/>
      <c r="T803" s="130"/>
      <c r="U803" s="130"/>
      <c r="V803" s="130"/>
      <c r="W803" s="130"/>
      <c r="X803" s="130"/>
      <c r="Y803" s="130"/>
      <c r="Z803" s="130"/>
      <c r="AA803" s="130"/>
      <c r="AB803" s="130"/>
      <c r="AC803" s="130"/>
      <c r="AD803" s="130"/>
      <c r="AE803" s="130"/>
      <c r="AF803" s="130"/>
      <c r="AG803" s="130"/>
      <c r="AH803" s="130"/>
      <c r="AI803" s="130"/>
      <c r="AJ803" s="130"/>
      <c r="AK803" s="130"/>
      <c r="AL803" s="130"/>
      <c r="AM803" s="130"/>
      <c r="AN803" s="130"/>
      <c r="AO803" s="130"/>
      <c r="AP803" s="130"/>
      <c r="AQ803" s="130"/>
      <c r="AR803" s="130"/>
      <c r="AS803" s="130"/>
      <c r="AT803" s="130"/>
    </row>
    <row r="804" spans="1:46" s="73" customFormat="1" x14ac:dyDescent="0.25">
      <c r="A804" s="74"/>
      <c r="C804" s="128"/>
      <c r="D804" s="128"/>
      <c r="E804" s="128"/>
      <c r="F804" s="128"/>
      <c r="I804" s="129"/>
      <c r="J804" s="130"/>
      <c r="K804" s="130"/>
      <c r="L804" s="130"/>
      <c r="M804" s="130"/>
      <c r="N804" s="130"/>
      <c r="O804" s="130"/>
      <c r="P804" s="130"/>
      <c r="Q804" s="130"/>
      <c r="R804" s="130"/>
      <c r="S804" s="130"/>
      <c r="T804" s="130"/>
      <c r="U804" s="130"/>
      <c r="V804" s="130"/>
      <c r="W804" s="130"/>
      <c r="X804" s="130"/>
      <c r="Y804" s="130"/>
      <c r="Z804" s="130"/>
      <c r="AA804" s="130"/>
      <c r="AB804" s="130"/>
      <c r="AC804" s="130"/>
      <c r="AD804" s="130"/>
      <c r="AE804" s="130"/>
      <c r="AF804" s="130"/>
      <c r="AG804" s="130"/>
      <c r="AH804" s="130"/>
      <c r="AI804" s="130"/>
      <c r="AJ804" s="130"/>
      <c r="AK804" s="130"/>
      <c r="AL804" s="130"/>
      <c r="AM804" s="130"/>
      <c r="AN804" s="130"/>
      <c r="AO804" s="130"/>
      <c r="AP804" s="130"/>
      <c r="AQ804" s="130"/>
      <c r="AR804" s="130"/>
      <c r="AS804" s="130"/>
      <c r="AT804" s="130"/>
    </row>
    <row r="805" spans="1:46" s="73" customFormat="1" x14ac:dyDescent="0.25">
      <c r="A805" s="74"/>
      <c r="C805" s="128"/>
      <c r="D805" s="128"/>
      <c r="E805" s="128"/>
      <c r="F805" s="128"/>
      <c r="I805" s="129"/>
      <c r="J805" s="130"/>
      <c r="K805" s="130"/>
      <c r="L805" s="130"/>
      <c r="M805" s="130"/>
      <c r="N805" s="130"/>
      <c r="O805" s="130"/>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0"/>
      <c r="AL805" s="130"/>
      <c r="AM805" s="130"/>
      <c r="AN805" s="130"/>
      <c r="AO805" s="130"/>
      <c r="AP805" s="130"/>
      <c r="AQ805" s="130"/>
      <c r="AR805" s="130"/>
      <c r="AS805" s="130"/>
      <c r="AT805" s="130"/>
    </row>
    <row r="806" spans="1:46" s="73" customFormat="1" x14ac:dyDescent="0.25">
      <c r="A806" s="74"/>
      <c r="C806" s="128"/>
      <c r="D806" s="128"/>
      <c r="E806" s="128"/>
      <c r="F806" s="128"/>
      <c r="I806" s="129"/>
      <c r="J806" s="130"/>
      <c r="K806" s="130"/>
      <c r="L806" s="130"/>
      <c r="M806" s="130"/>
      <c r="N806" s="130"/>
      <c r="O806" s="130"/>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0"/>
      <c r="AL806" s="130"/>
      <c r="AM806" s="130"/>
      <c r="AN806" s="130"/>
      <c r="AO806" s="130"/>
      <c r="AP806" s="130"/>
      <c r="AQ806" s="130"/>
      <c r="AR806" s="130"/>
      <c r="AS806" s="130"/>
      <c r="AT806" s="130"/>
    </row>
    <row r="807" spans="1:46" s="73" customFormat="1" x14ac:dyDescent="0.25">
      <c r="A807" s="74"/>
      <c r="C807" s="128"/>
      <c r="D807" s="128"/>
      <c r="E807" s="128"/>
      <c r="F807" s="128"/>
      <c r="I807" s="129"/>
      <c r="J807" s="130"/>
      <c r="K807" s="130"/>
      <c r="L807" s="130"/>
      <c r="M807" s="130"/>
      <c r="N807" s="130"/>
      <c r="O807" s="130"/>
      <c r="P807" s="130"/>
      <c r="Q807" s="130"/>
      <c r="R807" s="130"/>
      <c r="S807" s="130"/>
      <c r="T807" s="130"/>
      <c r="U807" s="130"/>
      <c r="V807" s="130"/>
      <c r="W807" s="130"/>
      <c r="X807" s="130"/>
      <c r="Y807" s="130"/>
      <c r="Z807" s="130"/>
      <c r="AA807" s="130"/>
      <c r="AB807" s="130"/>
      <c r="AC807" s="130"/>
      <c r="AD807" s="130"/>
      <c r="AE807" s="130"/>
      <c r="AF807" s="130"/>
      <c r="AG807" s="130"/>
      <c r="AH807" s="130"/>
      <c r="AI807" s="130"/>
      <c r="AJ807" s="130"/>
      <c r="AK807" s="130"/>
      <c r="AL807" s="130"/>
      <c r="AM807" s="130"/>
      <c r="AN807" s="130"/>
      <c r="AO807" s="130"/>
      <c r="AP807" s="130"/>
      <c r="AQ807" s="130"/>
      <c r="AR807" s="130"/>
      <c r="AS807" s="130"/>
      <c r="AT807" s="130"/>
    </row>
    <row r="808" spans="1:46" s="73" customFormat="1" x14ac:dyDescent="0.25">
      <c r="A808" s="74"/>
      <c r="C808" s="128"/>
      <c r="D808" s="128"/>
      <c r="E808" s="128"/>
      <c r="F808" s="128"/>
      <c r="I808" s="129"/>
      <c r="J808" s="130"/>
      <c r="K808" s="130"/>
      <c r="L808" s="130"/>
      <c r="M808" s="130"/>
      <c r="N808" s="130"/>
      <c r="O808" s="130"/>
      <c r="P808" s="130"/>
      <c r="Q808" s="130"/>
      <c r="R808" s="130"/>
      <c r="S808" s="130"/>
      <c r="T808" s="130"/>
      <c r="U808" s="130"/>
      <c r="V808" s="130"/>
      <c r="W808" s="130"/>
      <c r="X808" s="130"/>
      <c r="Y808" s="130"/>
      <c r="Z808" s="130"/>
      <c r="AA808" s="130"/>
      <c r="AB808" s="130"/>
      <c r="AC808" s="130"/>
      <c r="AD808" s="130"/>
      <c r="AE808" s="130"/>
      <c r="AF808" s="130"/>
      <c r="AG808" s="130"/>
      <c r="AH808" s="130"/>
      <c r="AI808" s="130"/>
      <c r="AJ808" s="130"/>
      <c r="AK808" s="130"/>
      <c r="AL808" s="130"/>
      <c r="AM808" s="130"/>
      <c r="AN808" s="130"/>
      <c r="AO808" s="130"/>
      <c r="AP808" s="130"/>
      <c r="AQ808" s="130"/>
      <c r="AR808" s="130"/>
      <c r="AS808" s="130"/>
      <c r="AT808" s="130"/>
    </row>
    <row r="809" spans="1:46" s="73" customFormat="1" x14ac:dyDescent="0.25">
      <c r="A809" s="74"/>
      <c r="C809" s="128"/>
      <c r="D809" s="128"/>
      <c r="E809" s="128"/>
      <c r="F809" s="128"/>
      <c r="I809" s="129"/>
      <c r="J809" s="130"/>
      <c r="K809" s="130"/>
      <c r="L809" s="130"/>
      <c r="M809" s="130"/>
      <c r="N809" s="130"/>
      <c r="O809" s="130"/>
      <c r="P809" s="130"/>
      <c r="Q809" s="130"/>
      <c r="R809" s="130"/>
      <c r="S809" s="130"/>
      <c r="T809" s="130"/>
      <c r="U809" s="130"/>
      <c r="V809" s="130"/>
      <c r="W809" s="130"/>
      <c r="X809" s="130"/>
      <c r="Y809" s="130"/>
      <c r="Z809" s="130"/>
      <c r="AA809" s="130"/>
      <c r="AB809" s="130"/>
      <c r="AC809" s="130"/>
      <c r="AD809" s="130"/>
      <c r="AE809" s="130"/>
      <c r="AF809" s="130"/>
      <c r="AG809" s="130"/>
      <c r="AH809" s="130"/>
      <c r="AI809" s="130"/>
      <c r="AJ809" s="130"/>
      <c r="AK809" s="130"/>
      <c r="AL809" s="130"/>
      <c r="AM809" s="130"/>
      <c r="AN809" s="130"/>
      <c r="AO809" s="130"/>
      <c r="AP809" s="130"/>
      <c r="AQ809" s="130"/>
      <c r="AR809" s="130"/>
      <c r="AS809" s="130"/>
      <c r="AT809" s="130"/>
    </row>
    <row r="810" spans="1:46" s="73" customFormat="1" x14ac:dyDescent="0.25">
      <c r="A810" s="74"/>
      <c r="C810" s="128"/>
      <c r="D810" s="128"/>
      <c r="E810" s="128"/>
      <c r="F810" s="128"/>
      <c r="I810" s="129"/>
      <c r="J810" s="130"/>
      <c r="K810" s="130"/>
      <c r="L810" s="130"/>
      <c r="M810" s="130"/>
      <c r="N810" s="130"/>
      <c r="O810" s="130"/>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0"/>
      <c r="AL810" s="130"/>
      <c r="AM810" s="130"/>
      <c r="AN810" s="130"/>
      <c r="AO810" s="130"/>
      <c r="AP810" s="130"/>
      <c r="AQ810" s="130"/>
      <c r="AR810" s="130"/>
      <c r="AS810" s="130"/>
      <c r="AT810" s="130"/>
    </row>
    <row r="811" spans="1:46" s="73" customFormat="1" x14ac:dyDescent="0.25">
      <c r="A811" s="74"/>
      <c r="C811" s="128"/>
      <c r="D811" s="128"/>
      <c r="E811" s="128"/>
      <c r="F811" s="128"/>
      <c r="I811" s="129"/>
      <c r="J811" s="130"/>
      <c r="K811" s="130"/>
      <c r="L811" s="130"/>
      <c r="M811" s="130"/>
      <c r="N811" s="130"/>
      <c r="O811" s="130"/>
      <c r="P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0"/>
      <c r="AL811" s="130"/>
      <c r="AM811" s="130"/>
      <c r="AN811" s="130"/>
      <c r="AO811" s="130"/>
      <c r="AP811" s="130"/>
      <c r="AQ811" s="130"/>
      <c r="AR811" s="130"/>
      <c r="AS811" s="130"/>
      <c r="AT811" s="130"/>
    </row>
    <row r="812" spans="1:46" s="73" customFormat="1" x14ac:dyDescent="0.25">
      <c r="A812" s="74"/>
      <c r="C812" s="128"/>
      <c r="D812" s="128"/>
      <c r="E812" s="128"/>
      <c r="F812" s="128"/>
      <c r="I812" s="129"/>
      <c r="J812" s="130"/>
      <c r="K812" s="130"/>
      <c r="L812" s="130"/>
      <c r="M812" s="130"/>
      <c r="N812" s="130"/>
      <c r="O812" s="130"/>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0"/>
      <c r="AL812" s="130"/>
      <c r="AM812" s="130"/>
      <c r="AN812" s="130"/>
      <c r="AO812" s="130"/>
      <c r="AP812" s="130"/>
      <c r="AQ812" s="130"/>
      <c r="AR812" s="130"/>
      <c r="AS812" s="130"/>
      <c r="AT812" s="130"/>
    </row>
    <row r="813" spans="1:46" s="73" customFormat="1" x14ac:dyDescent="0.25">
      <c r="A813" s="74"/>
      <c r="C813" s="128"/>
      <c r="D813" s="128"/>
      <c r="E813" s="128"/>
      <c r="F813" s="128"/>
      <c r="I813" s="129"/>
      <c r="J813" s="130"/>
      <c r="K813" s="130"/>
      <c r="L813" s="130"/>
      <c r="M813" s="130"/>
      <c r="N813" s="130"/>
      <c r="O813" s="130"/>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0"/>
      <c r="AL813" s="130"/>
      <c r="AM813" s="130"/>
      <c r="AN813" s="130"/>
      <c r="AO813" s="130"/>
      <c r="AP813" s="130"/>
      <c r="AQ813" s="130"/>
      <c r="AR813" s="130"/>
      <c r="AS813" s="130"/>
      <c r="AT813" s="130"/>
    </row>
    <row r="814" spans="1:46" s="73" customFormat="1" x14ac:dyDescent="0.25">
      <c r="A814" s="74"/>
      <c r="C814" s="128"/>
      <c r="D814" s="128"/>
      <c r="E814" s="128"/>
      <c r="F814" s="128"/>
      <c r="I814" s="129"/>
      <c r="J814" s="130"/>
      <c r="K814" s="130"/>
      <c r="L814" s="130"/>
      <c r="M814" s="130"/>
      <c r="N814" s="130"/>
      <c r="O814" s="130"/>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0"/>
      <c r="AL814" s="130"/>
      <c r="AM814" s="130"/>
      <c r="AN814" s="130"/>
      <c r="AO814" s="130"/>
      <c r="AP814" s="130"/>
      <c r="AQ814" s="130"/>
      <c r="AR814" s="130"/>
      <c r="AS814" s="130"/>
      <c r="AT814" s="130"/>
    </row>
    <row r="815" spans="1:46" s="73" customFormat="1" x14ac:dyDescent="0.25">
      <c r="A815" s="74"/>
      <c r="C815" s="128"/>
      <c r="D815" s="128"/>
      <c r="E815" s="128"/>
      <c r="F815" s="128"/>
      <c r="I815" s="129"/>
      <c r="J815" s="130"/>
      <c r="K815" s="130"/>
      <c r="L815" s="130"/>
      <c r="M815" s="130"/>
      <c r="N815" s="130"/>
      <c r="O815" s="130"/>
      <c r="P815" s="130"/>
      <c r="Q815" s="130"/>
      <c r="R815" s="130"/>
      <c r="S815" s="130"/>
      <c r="T815" s="130"/>
      <c r="U815" s="130"/>
      <c r="V815" s="130"/>
      <c r="W815" s="130"/>
      <c r="X815" s="130"/>
      <c r="Y815" s="130"/>
      <c r="Z815" s="130"/>
      <c r="AA815" s="130"/>
      <c r="AB815" s="130"/>
      <c r="AC815" s="130"/>
      <c r="AD815" s="130"/>
      <c r="AE815" s="130"/>
      <c r="AF815" s="130"/>
      <c r="AG815" s="130"/>
      <c r="AH815" s="130"/>
      <c r="AI815" s="130"/>
      <c r="AJ815" s="130"/>
      <c r="AK815" s="130"/>
      <c r="AL815" s="130"/>
      <c r="AM815" s="130"/>
      <c r="AN815" s="130"/>
      <c r="AO815" s="130"/>
      <c r="AP815" s="130"/>
      <c r="AQ815" s="130"/>
      <c r="AR815" s="130"/>
      <c r="AS815" s="130"/>
      <c r="AT815" s="130"/>
    </row>
    <row r="816" spans="1:46" s="73" customFormat="1" x14ac:dyDescent="0.25">
      <c r="A816" s="74"/>
      <c r="C816" s="128"/>
      <c r="D816" s="128"/>
      <c r="E816" s="128"/>
      <c r="F816" s="128"/>
      <c r="I816" s="129"/>
      <c r="J816" s="130"/>
      <c r="K816" s="130"/>
      <c r="L816" s="130"/>
      <c r="M816" s="130"/>
      <c r="N816" s="130"/>
      <c r="O816" s="130"/>
      <c r="P816" s="130"/>
      <c r="Q816" s="130"/>
      <c r="R816" s="130"/>
      <c r="S816" s="130"/>
      <c r="T816" s="130"/>
      <c r="U816" s="130"/>
      <c r="V816" s="130"/>
      <c r="W816" s="130"/>
      <c r="X816" s="130"/>
      <c r="Y816" s="130"/>
      <c r="Z816" s="130"/>
      <c r="AA816" s="130"/>
      <c r="AB816" s="130"/>
      <c r="AC816" s="130"/>
      <c r="AD816" s="130"/>
      <c r="AE816" s="130"/>
      <c r="AF816" s="130"/>
      <c r="AG816" s="130"/>
      <c r="AH816" s="130"/>
      <c r="AI816" s="130"/>
      <c r="AJ816" s="130"/>
      <c r="AK816" s="130"/>
      <c r="AL816" s="130"/>
      <c r="AM816" s="130"/>
      <c r="AN816" s="130"/>
      <c r="AO816" s="130"/>
      <c r="AP816" s="130"/>
      <c r="AQ816" s="130"/>
      <c r="AR816" s="130"/>
      <c r="AS816" s="130"/>
      <c r="AT816" s="130"/>
    </row>
    <row r="817" spans="1:46" s="73" customFormat="1" x14ac:dyDescent="0.25">
      <c r="A817" s="74"/>
      <c r="C817" s="128"/>
      <c r="D817" s="128"/>
      <c r="E817" s="128"/>
      <c r="F817" s="128"/>
      <c r="I817" s="129"/>
      <c r="J817" s="130"/>
      <c r="K817" s="130"/>
      <c r="L817" s="130"/>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s="130"/>
      <c r="AL817" s="130"/>
      <c r="AM817" s="130"/>
      <c r="AN817" s="130"/>
      <c r="AO817" s="130"/>
      <c r="AP817" s="130"/>
      <c r="AQ817" s="130"/>
      <c r="AR817" s="130"/>
      <c r="AS817" s="130"/>
      <c r="AT817" s="130"/>
    </row>
    <row r="818" spans="1:46" s="73" customFormat="1" x14ac:dyDescent="0.25">
      <c r="A818" s="74"/>
      <c r="C818" s="128"/>
      <c r="D818" s="128"/>
      <c r="E818" s="128"/>
      <c r="F818" s="128"/>
      <c r="I818" s="129"/>
      <c r="J818" s="130"/>
      <c r="K818" s="130"/>
      <c r="L818" s="130"/>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0"/>
      <c r="AL818" s="130"/>
      <c r="AM818" s="130"/>
      <c r="AN818" s="130"/>
      <c r="AO818" s="130"/>
      <c r="AP818" s="130"/>
      <c r="AQ818" s="130"/>
      <c r="AR818" s="130"/>
      <c r="AS818" s="130"/>
      <c r="AT818" s="130"/>
    </row>
    <row r="819" spans="1:46" s="73" customFormat="1" x14ac:dyDescent="0.25">
      <c r="A819" s="74"/>
      <c r="C819" s="128"/>
      <c r="D819" s="128"/>
      <c r="E819" s="128"/>
      <c r="F819" s="128"/>
      <c r="I819" s="129"/>
      <c r="J819" s="130"/>
      <c r="K819" s="130"/>
      <c r="L819" s="130"/>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s="130"/>
      <c r="AL819" s="130"/>
      <c r="AM819" s="130"/>
      <c r="AN819" s="130"/>
      <c r="AO819" s="130"/>
      <c r="AP819" s="130"/>
      <c r="AQ819" s="130"/>
      <c r="AR819" s="130"/>
      <c r="AS819" s="130"/>
      <c r="AT819" s="130"/>
    </row>
    <row r="820" spans="1:46" s="73" customFormat="1" x14ac:dyDescent="0.25">
      <c r="A820" s="74"/>
      <c r="C820" s="128"/>
      <c r="D820" s="128"/>
      <c r="E820" s="128"/>
      <c r="F820" s="128"/>
      <c r="I820" s="129"/>
      <c r="J820" s="130"/>
      <c r="K820" s="130"/>
      <c r="L820" s="130"/>
      <c r="M820" s="130"/>
      <c r="N820" s="130"/>
      <c r="O820" s="130"/>
      <c r="P820" s="130"/>
      <c r="Q820" s="130"/>
      <c r="R820" s="130"/>
      <c r="S820" s="130"/>
      <c r="T820" s="130"/>
      <c r="U820" s="130"/>
      <c r="V820" s="130"/>
      <c r="W820" s="130"/>
      <c r="X820" s="130"/>
      <c r="Y820" s="130"/>
      <c r="Z820" s="130"/>
      <c r="AA820" s="130"/>
      <c r="AB820" s="130"/>
      <c r="AC820" s="130"/>
      <c r="AD820" s="130"/>
      <c r="AE820" s="130"/>
      <c r="AF820" s="130"/>
      <c r="AG820" s="130"/>
      <c r="AH820" s="130"/>
      <c r="AI820" s="130"/>
      <c r="AJ820" s="130"/>
      <c r="AK820" s="130"/>
      <c r="AL820" s="130"/>
      <c r="AM820" s="130"/>
      <c r="AN820" s="130"/>
      <c r="AO820" s="130"/>
      <c r="AP820" s="130"/>
      <c r="AQ820" s="130"/>
      <c r="AR820" s="130"/>
      <c r="AS820" s="130"/>
      <c r="AT820" s="130"/>
    </row>
    <row r="821" spans="1:46" s="73" customFormat="1" x14ac:dyDescent="0.25">
      <c r="A821" s="74"/>
      <c r="C821" s="128"/>
      <c r="D821" s="128"/>
      <c r="E821" s="128"/>
      <c r="F821" s="128"/>
      <c r="I821" s="129"/>
      <c r="J821" s="130"/>
      <c r="K821" s="130"/>
      <c r="L821" s="130"/>
      <c r="M821" s="130"/>
      <c r="N821" s="130"/>
      <c r="O821" s="130"/>
      <c r="P821" s="130"/>
      <c r="Q821" s="130"/>
      <c r="R821" s="130"/>
      <c r="S821" s="130"/>
      <c r="T821" s="130"/>
      <c r="U821" s="130"/>
      <c r="V821" s="130"/>
      <c r="W821" s="130"/>
      <c r="X821" s="130"/>
      <c r="Y821" s="130"/>
      <c r="Z821" s="130"/>
      <c r="AA821" s="130"/>
      <c r="AB821" s="130"/>
      <c r="AC821" s="130"/>
      <c r="AD821" s="130"/>
      <c r="AE821" s="130"/>
      <c r="AF821" s="130"/>
      <c r="AG821" s="130"/>
      <c r="AH821" s="130"/>
      <c r="AI821" s="130"/>
      <c r="AJ821" s="130"/>
      <c r="AK821" s="130"/>
      <c r="AL821" s="130"/>
      <c r="AM821" s="130"/>
      <c r="AN821" s="130"/>
      <c r="AO821" s="130"/>
      <c r="AP821" s="130"/>
      <c r="AQ821" s="130"/>
      <c r="AR821" s="130"/>
      <c r="AS821" s="130"/>
      <c r="AT821" s="130"/>
    </row>
    <row r="822" spans="1:46" s="73" customFormat="1" x14ac:dyDescent="0.25">
      <c r="A822" s="74"/>
      <c r="C822" s="128"/>
      <c r="D822" s="128"/>
      <c r="E822" s="128"/>
      <c r="F822" s="128"/>
      <c r="I822" s="129"/>
      <c r="J822" s="130"/>
      <c r="K822" s="130"/>
      <c r="L822" s="130"/>
      <c r="M822" s="130"/>
      <c r="N822" s="130"/>
      <c r="O822" s="130"/>
      <c r="P822" s="130"/>
      <c r="Q822" s="130"/>
      <c r="R822" s="130"/>
      <c r="S822" s="130"/>
      <c r="T822" s="130"/>
      <c r="U822" s="130"/>
      <c r="V822" s="130"/>
      <c r="W822" s="130"/>
      <c r="X822" s="130"/>
      <c r="Y822" s="130"/>
      <c r="Z822" s="130"/>
      <c r="AA822" s="130"/>
      <c r="AB822" s="130"/>
      <c r="AC822" s="130"/>
      <c r="AD822" s="130"/>
      <c r="AE822" s="130"/>
      <c r="AF822" s="130"/>
      <c r="AG822" s="130"/>
      <c r="AH822" s="130"/>
      <c r="AI822" s="130"/>
      <c r="AJ822" s="130"/>
      <c r="AK822" s="130"/>
      <c r="AL822" s="130"/>
      <c r="AM822" s="130"/>
      <c r="AN822" s="130"/>
      <c r="AO822" s="130"/>
      <c r="AP822" s="130"/>
      <c r="AQ822" s="130"/>
      <c r="AR822" s="130"/>
      <c r="AS822" s="130"/>
      <c r="AT822" s="130"/>
    </row>
    <row r="823" spans="1:46" s="73" customFormat="1" x14ac:dyDescent="0.25">
      <c r="A823" s="74"/>
      <c r="C823" s="128"/>
      <c r="D823" s="128"/>
      <c r="E823" s="128"/>
      <c r="F823" s="128"/>
      <c r="I823" s="129"/>
      <c r="J823" s="130"/>
      <c r="K823" s="130"/>
      <c r="L823" s="130"/>
      <c r="M823" s="130"/>
      <c r="N823" s="130"/>
      <c r="O823" s="130"/>
      <c r="P823" s="130"/>
      <c r="Q823" s="130"/>
      <c r="R823" s="130"/>
      <c r="S823" s="130"/>
      <c r="T823" s="130"/>
      <c r="U823" s="130"/>
      <c r="V823" s="130"/>
      <c r="W823" s="130"/>
      <c r="X823" s="130"/>
      <c r="Y823" s="130"/>
      <c r="Z823" s="130"/>
      <c r="AA823" s="130"/>
      <c r="AB823" s="130"/>
      <c r="AC823" s="130"/>
      <c r="AD823" s="130"/>
      <c r="AE823" s="130"/>
      <c r="AF823" s="130"/>
      <c r="AG823" s="130"/>
      <c r="AH823" s="130"/>
      <c r="AI823" s="130"/>
      <c r="AJ823" s="130"/>
      <c r="AK823" s="130"/>
      <c r="AL823" s="130"/>
      <c r="AM823" s="130"/>
      <c r="AN823" s="130"/>
      <c r="AO823" s="130"/>
      <c r="AP823" s="130"/>
      <c r="AQ823" s="130"/>
      <c r="AR823" s="130"/>
      <c r="AS823" s="130"/>
      <c r="AT823" s="130"/>
    </row>
    <row r="824" spans="1:46" s="73" customFormat="1" x14ac:dyDescent="0.25">
      <c r="A824" s="74"/>
      <c r="C824" s="128"/>
      <c r="D824" s="128"/>
      <c r="E824" s="128"/>
      <c r="F824" s="128"/>
      <c r="I824" s="129"/>
      <c r="J824" s="130"/>
      <c r="K824" s="130"/>
      <c r="L824" s="130"/>
      <c r="M824" s="130"/>
      <c r="N824" s="130"/>
      <c r="O824" s="130"/>
      <c r="P824" s="130"/>
      <c r="Q824" s="130"/>
      <c r="R824" s="130"/>
      <c r="S824" s="130"/>
      <c r="T824" s="130"/>
      <c r="U824" s="130"/>
      <c r="V824" s="130"/>
      <c r="W824" s="130"/>
      <c r="X824" s="130"/>
      <c r="Y824" s="130"/>
      <c r="Z824" s="130"/>
      <c r="AA824" s="130"/>
      <c r="AB824" s="130"/>
      <c r="AC824" s="130"/>
      <c r="AD824" s="130"/>
      <c r="AE824" s="130"/>
      <c r="AF824" s="130"/>
      <c r="AG824" s="130"/>
      <c r="AH824" s="130"/>
      <c r="AI824" s="130"/>
      <c r="AJ824" s="130"/>
      <c r="AK824" s="130"/>
      <c r="AL824" s="130"/>
      <c r="AM824" s="130"/>
      <c r="AN824" s="130"/>
      <c r="AO824" s="130"/>
      <c r="AP824" s="130"/>
      <c r="AQ824" s="130"/>
      <c r="AR824" s="130"/>
      <c r="AS824" s="130"/>
      <c r="AT824" s="130"/>
    </row>
    <row r="825" spans="1:46" s="73" customFormat="1" x14ac:dyDescent="0.25">
      <c r="A825" s="74"/>
      <c r="C825" s="128"/>
      <c r="D825" s="128"/>
      <c r="E825" s="128"/>
      <c r="F825" s="128"/>
      <c r="I825" s="129"/>
      <c r="J825" s="130"/>
      <c r="K825" s="130"/>
      <c r="L825" s="130"/>
      <c r="M825" s="130"/>
      <c r="N825" s="130"/>
      <c r="O825" s="130"/>
      <c r="P825" s="130"/>
      <c r="Q825" s="130"/>
      <c r="R825" s="130"/>
      <c r="S825" s="130"/>
      <c r="T825" s="130"/>
      <c r="U825" s="130"/>
      <c r="V825" s="130"/>
      <c r="W825" s="130"/>
      <c r="X825" s="130"/>
      <c r="Y825" s="130"/>
      <c r="Z825" s="130"/>
      <c r="AA825" s="130"/>
      <c r="AB825" s="130"/>
      <c r="AC825" s="130"/>
      <c r="AD825" s="130"/>
      <c r="AE825" s="130"/>
      <c r="AF825" s="130"/>
      <c r="AG825" s="130"/>
      <c r="AH825" s="130"/>
      <c r="AI825" s="130"/>
      <c r="AJ825" s="130"/>
      <c r="AK825" s="130"/>
      <c r="AL825" s="130"/>
      <c r="AM825" s="130"/>
      <c r="AN825" s="130"/>
      <c r="AO825" s="130"/>
      <c r="AP825" s="130"/>
      <c r="AQ825" s="130"/>
      <c r="AR825" s="130"/>
      <c r="AS825" s="130"/>
      <c r="AT825" s="130"/>
    </row>
    <row r="826" spans="1:46" s="73" customFormat="1" x14ac:dyDescent="0.25">
      <c r="A826" s="74"/>
      <c r="C826" s="128"/>
      <c r="D826" s="128"/>
      <c r="E826" s="128"/>
      <c r="F826" s="128"/>
      <c r="I826" s="129"/>
      <c r="J826" s="130"/>
      <c r="K826" s="130"/>
      <c r="L826" s="130"/>
      <c r="M826" s="130"/>
      <c r="N826" s="130"/>
      <c r="O826" s="130"/>
      <c r="P826" s="130"/>
      <c r="Q826" s="130"/>
      <c r="R826" s="130"/>
      <c r="S826" s="130"/>
      <c r="T826" s="130"/>
      <c r="U826" s="130"/>
      <c r="V826" s="130"/>
      <c r="W826" s="130"/>
      <c r="X826" s="130"/>
      <c r="Y826" s="130"/>
      <c r="Z826" s="130"/>
      <c r="AA826" s="130"/>
      <c r="AB826" s="130"/>
      <c r="AC826" s="130"/>
      <c r="AD826" s="130"/>
      <c r="AE826" s="130"/>
      <c r="AF826" s="130"/>
      <c r="AG826" s="130"/>
      <c r="AH826" s="130"/>
      <c r="AI826" s="130"/>
      <c r="AJ826" s="130"/>
      <c r="AK826" s="130"/>
      <c r="AL826" s="130"/>
      <c r="AM826" s="130"/>
      <c r="AN826" s="130"/>
      <c r="AO826" s="130"/>
      <c r="AP826" s="130"/>
      <c r="AQ826" s="130"/>
      <c r="AR826" s="130"/>
      <c r="AS826" s="130"/>
      <c r="AT826" s="130"/>
    </row>
    <row r="827" spans="1:46" s="73" customFormat="1" x14ac:dyDescent="0.25">
      <c r="A827" s="74"/>
      <c r="C827" s="128"/>
      <c r="D827" s="128"/>
      <c r="E827" s="128"/>
      <c r="F827" s="128"/>
      <c r="I827" s="129"/>
      <c r="J827" s="130"/>
      <c r="K827" s="130"/>
      <c r="L827" s="130"/>
      <c r="M827" s="130"/>
      <c r="N827" s="130"/>
      <c r="O827" s="130"/>
      <c r="P827" s="130"/>
      <c r="Q827" s="130"/>
      <c r="R827" s="130"/>
      <c r="S827" s="130"/>
      <c r="T827" s="130"/>
      <c r="U827" s="130"/>
      <c r="V827" s="130"/>
      <c r="W827" s="130"/>
      <c r="X827" s="130"/>
      <c r="Y827" s="130"/>
      <c r="Z827" s="130"/>
      <c r="AA827" s="130"/>
      <c r="AB827" s="130"/>
      <c r="AC827" s="130"/>
      <c r="AD827" s="130"/>
      <c r="AE827" s="130"/>
      <c r="AF827" s="130"/>
      <c r="AG827" s="130"/>
      <c r="AH827" s="130"/>
      <c r="AI827" s="130"/>
      <c r="AJ827" s="130"/>
      <c r="AK827" s="130"/>
      <c r="AL827" s="130"/>
      <c r="AM827" s="130"/>
      <c r="AN827" s="130"/>
      <c r="AO827" s="130"/>
      <c r="AP827" s="130"/>
      <c r="AQ827" s="130"/>
      <c r="AR827" s="130"/>
      <c r="AS827" s="130"/>
      <c r="AT827" s="130"/>
    </row>
    <row r="828" spans="1:46" s="73" customFormat="1" x14ac:dyDescent="0.25">
      <c r="A828" s="74"/>
      <c r="C828" s="128"/>
      <c r="D828" s="128"/>
      <c r="E828" s="128"/>
      <c r="F828" s="128"/>
      <c r="I828" s="129"/>
      <c r="J828" s="130"/>
      <c r="K828" s="130"/>
      <c r="L828" s="130"/>
      <c r="M828" s="130"/>
      <c r="N828" s="130"/>
      <c r="O828" s="130"/>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0"/>
      <c r="AL828" s="130"/>
      <c r="AM828" s="130"/>
      <c r="AN828" s="130"/>
      <c r="AO828" s="130"/>
      <c r="AP828" s="130"/>
      <c r="AQ828" s="130"/>
      <c r="AR828" s="130"/>
      <c r="AS828" s="130"/>
      <c r="AT828" s="130"/>
    </row>
    <row r="829" spans="1:46" s="73" customFormat="1" x14ac:dyDescent="0.25">
      <c r="A829" s="74"/>
      <c r="C829" s="128"/>
      <c r="D829" s="128"/>
      <c r="E829" s="128"/>
      <c r="F829" s="128"/>
      <c r="I829" s="129"/>
      <c r="J829" s="130"/>
      <c r="K829" s="130"/>
      <c r="L829" s="130"/>
      <c r="M829" s="130"/>
      <c r="N829" s="130"/>
      <c r="O829" s="130"/>
      <c r="P829" s="130"/>
      <c r="Q829" s="130"/>
      <c r="R829" s="130"/>
      <c r="S829" s="130"/>
      <c r="T829" s="130"/>
      <c r="U829" s="130"/>
      <c r="V829" s="130"/>
      <c r="W829" s="130"/>
      <c r="X829" s="130"/>
      <c r="Y829" s="130"/>
      <c r="Z829" s="130"/>
      <c r="AA829" s="130"/>
      <c r="AB829" s="130"/>
      <c r="AC829" s="130"/>
      <c r="AD829" s="130"/>
      <c r="AE829" s="130"/>
      <c r="AF829" s="130"/>
      <c r="AG829" s="130"/>
      <c r="AH829" s="130"/>
      <c r="AI829" s="130"/>
      <c r="AJ829" s="130"/>
      <c r="AK829" s="130"/>
      <c r="AL829" s="130"/>
      <c r="AM829" s="130"/>
      <c r="AN829" s="130"/>
      <c r="AO829" s="130"/>
      <c r="AP829" s="130"/>
      <c r="AQ829" s="130"/>
      <c r="AR829" s="130"/>
      <c r="AS829" s="130"/>
      <c r="AT829" s="130"/>
    </row>
    <row r="830" spans="1:46" s="73" customFormat="1" x14ac:dyDescent="0.25">
      <c r="A830" s="74"/>
      <c r="C830" s="128"/>
      <c r="D830" s="128"/>
      <c r="E830" s="128"/>
      <c r="F830" s="128"/>
      <c r="I830" s="129"/>
      <c r="J830" s="130"/>
      <c r="K830" s="130"/>
      <c r="L830" s="130"/>
      <c r="M830" s="130"/>
      <c r="N830" s="130"/>
      <c r="O830" s="130"/>
      <c r="P830" s="130"/>
      <c r="Q830" s="130"/>
      <c r="R830" s="130"/>
      <c r="S830" s="130"/>
      <c r="T830" s="130"/>
      <c r="U830" s="130"/>
      <c r="V830" s="130"/>
      <c r="W830" s="130"/>
      <c r="X830" s="130"/>
      <c r="Y830" s="130"/>
      <c r="Z830" s="130"/>
      <c r="AA830" s="130"/>
      <c r="AB830" s="130"/>
      <c r="AC830" s="130"/>
      <c r="AD830" s="130"/>
      <c r="AE830" s="130"/>
      <c r="AF830" s="130"/>
      <c r="AG830" s="130"/>
      <c r="AH830" s="130"/>
      <c r="AI830" s="130"/>
      <c r="AJ830" s="130"/>
      <c r="AK830" s="130"/>
      <c r="AL830" s="130"/>
      <c r="AM830" s="130"/>
      <c r="AN830" s="130"/>
      <c r="AO830" s="130"/>
      <c r="AP830" s="130"/>
      <c r="AQ830" s="130"/>
      <c r="AR830" s="130"/>
      <c r="AS830" s="130"/>
      <c r="AT830" s="130"/>
    </row>
    <row r="831" spans="1:46" s="73" customFormat="1" x14ac:dyDescent="0.25">
      <c r="A831" s="74"/>
      <c r="C831" s="128"/>
      <c r="D831" s="128"/>
      <c r="E831" s="128"/>
      <c r="F831" s="128"/>
      <c r="I831" s="129"/>
      <c r="J831" s="130"/>
      <c r="K831" s="130"/>
      <c r="L831" s="130"/>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s="130"/>
      <c r="AL831" s="130"/>
      <c r="AM831" s="130"/>
      <c r="AN831" s="130"/>
      <c r="AO831" s="130"/>
      <c r="AP831" s="130"/>
      <c r="AQ831" s="130"/>
      <c r="AR831" s="130"/>
      <c r="AS831" s="130"/>
      <c r="AT831" s="130"/>
    </row>
    <row r="832" spans="1:46" s="73" customFormat="1" x14ac:dyDescent="0.25">
      <c r="A832" s="74"/>
      <c r="C832" s="128"/>
      <c r="D832" s="128"/>
      <c r="E832" s="128"/>
      <c r="F832" s="128"/>
      <c r="I832" s="129"/>
      <c r="J832" s="130"/>
      <c r="K832" s="130"/>
      <c r="L832" s="130"/>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s="130"/>
      <c r="AL832" s="130"/>
      <c r="AM832" s="130"/>
      <c r="AN832" s="130"/>
      <c r="AO832" s="130"/>
      <c r="AP832" s="130"/>
      <c r="AQ832" s="130"/>
      <c r="AR832" s="130"/>
      <c r="AS832" s="130"/>
      <c r="AT832" s="130"/>
    </row>
    <row r="833" spans="1:46" s="73" customFormat="1" x14ac:dyDescent="0.25">
      <c r="A833" s="74"/>
      <c r="C833" s="128"/>
      <c r="D833" s="128"/>
      <c r="E833" s="128"/>
      <c r="F833" s="128"/>
      <c r="I833" s="129"/>
      <c r="J833" s="130"/>
      <c r="K833" s="130"/>
      <c r="L833" s="130"/>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s="130"/>
      <c r="AL833" s="130"/>
      <c r="AM833" s="130"/>
      <c r="AN833" s="130"/>
      <c r="AO833" s="130"/>
      <c r="AP833" s="130"/>
      <c r="AQ833" s="130"/>
      <c r="AR833" s="130"/>
      <c r="AS833" s="130"/>
      <c r="AT833" s="130"/>
    </row>
    <row r="834" spans="1:46" s="73" customFormat="1" x14ac:dyDescent="0.25">
      <c r="A834" s="74"/>
      <c r="C834" s="128"/>
      <c r="D834" s="128"/>
      <c r="E834" s="128"/>
      <c r="F834" s="128"/>
      <c r="I834" s="129"/>
      <c r="J834" s="130"/>
      <c r="K834" s="130"/>
      <c r="L834" s="130"/>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s="130"/>
      <c r="AL834" s="130"/>
      <c r="AM834" s="130"/>
      <c r="AN834" s="130"/>
      <c r="AO834" s="130"/>
      <c r="AP834" s="130"/>
      <c r="AQ834" s="130"/>
      <c r="AR834" s="130"/>
      <c r="AS834" s="130"/>
      <c r="AT834" s="130"/>
    </row>
    <row r="835" spans="1:46" s="73" customFormat="1" x14ac:dyDescent="0.25">
      <c r="A835" s="74"/>
      <c r="C835" s="128"/>
      <c r="D835" s="128"/>
      <c r="E835" s="128"/>
      <c r="F835" s="128"/>
      <c r="I835" s="129"/>
      <c r="J835" s="130"/>
      <c r="K835" s="130"/>
      <c r="L835" s="130"/>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s="130"/>
      <c r="AL835" s="130"/>
      <c r="AM835" s="130"/>
      <c r="AN835" s="130"/>
      <c r="AO835" s="130"/>
      <c r="AP835" s="130"/>
      <c r="AQ835" s="130"/>
      <c r="AR835" s="130"/>
      <c r="AS835" s="130"/>
      <c r="AT835" s="130"/>
    </row>
    <row r="836" spans="1:46" s="73" customFormat="1" x14ac:dyDescent="0.25">
      <c r="A836" s="74"/>
      <c r="C836" s="128"/>
      <c r="D836" s="128"/>
      <c r="E836" s="128"/>
      <c r="F836" s="128"/>
      <c r="I836" s="129"/>
      <c r="J836" s="130"/>
      <c r="K836" s="130"/>
      <c r="L836" s="130"/>
      <c r="M836" s="130"/>
      <c r="N836" s="130"/>
      <c r="O836" s="130"/>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30"/>
      <c r="AL836" s="130"/>
      <c r="AM836" s="130"/>
      <c r="AN836" s="130"/>
      <c r="AO836" s="130"/>
      <c r="AP836" s="130"/>
      <c r="AQ836" s="130"/>
      <c r="AR836" s="130"/>
      <c r="AS836" s="130"/>
      <c r="AT836" s="130"/>
    </row>
    <row r="837" spans="1:46" s="73" customFormat="1" x14ac:dyDescent="0.25">
      <c r="A837" s="74"/>
      <c r="C837" s="128"/>
      <c r="D837" s="128"/>
      <c r="E837" s="128"/>
      <c r="F837" s="128"/>
      <c r="I837" s="129"/>
      <c r="J837" s="130"/>
      <c r="K837" s="130"/>
      <c r="L837" s="130"/>
      <c r="M837" s="130"/>
      <c r="N837" s="130"/>
      <c r="O837" s="130"/>
      <c r="P837" s="130"/>
      <c r="Q837" s="130"/>
      <c r="R837" s="130"/>
      <c r="S837" s="130"/>
      <c r="T837" s="130"/>
      <c r="U837" s="130"/>
      <c r="V837" s="130"/>
      <c r="W837" s="130"/>
      <c r="X837" s="130"/>
      <c r="Y837" s="130"/>
      <c r="Z837" s="130"/>
      <c r="AA837" s="130"/>
      <c r="AB837" s="130"/>
      <c r="AC837" s="130"/>
      <c r="AD837" s="130"/>
      <c r="AE837" s="130"/>
      <c r="AF837" s="130"/>
      <c r="AG837" s="130"/>
      <c r="AH837" s="130"/>
      <c r="AI837" s="130"/>
      <c r="AJ837" s="130"/>
      <c r="AK837" s="130"/>
      <c r="AL837" s="130"/>
      <c r="AM837" s="130"/>
      <c r="AN837" s="130"/>
      <c r="AO837" s="130"/>
      <c r="AP837" s="130"/>
      <c r="AQ837" s="130"/>
      <c r="AR837" s="130"/>
      <c r="AS837" s="130"/>
      <c r="AT837" s="130"/>
    </row>
    <row r="838" spans="1:46" s="73" customFormat="1" x14ac:dyDescent="0.25">
      <c r="A838" s="74"/>
      <c r="C838" s="128"/>
      <c r="D838" s="128"/>
      <c r="E838" s="128"/>
      <c r="F838" s="128"/>
      <c r="I838" s="129"/>
      <c r="J838" s="130"/>
      <c r="K838" s="130"/>
      <c r="L838" s="130"/>
      <c r="M838" s="130"/>
      <c r="N838" s="130"/>
      <c r="O838" s="130"/>
      <c r="P838" s="130"/>
      <c r="Q838" s="130"/>
      <c r="R838" s="130"/>
      <c r="S838" s="130"/>
      <c r="T838" s="130"/>
      <c r="U838" s="130"/>
      <c r="V838" s="130"/>
      <c r="W838" s="130"/>
      <c r="X838" s="130"/>
      <c r="Y838" s="130"/>
      <c r="Z838" s="130"/>
      <c r="AA838" s="130"/>
      <c r="AB838" s="130"/>
      <c r="AC838" s="130"/>
      <c r="AD838" s="130"/>
      <c r="AE838" s="130"/>
      <c r="AF838" s="130"/>
      <c r="AG838" s="130"/>
      <c r="AH838" s="130"/>
      <c r="AI838" s="130"/>
      <c r="AJ838" s="130"/>
      <c r="AK838" s="130"/>
      <c r="AL838" s="130"/>
      <c r="AM838" s="130"/>
      <c r="AN838" s="130"/>
      <c r="AO838" s="130"/>
      <c r="AP838" s="130"/>
      <c r="AQ838" s="130"/>
      <c r="AR838" s="130"/>
      <c r="AS838" s="130"/>
      <c r="AT838" s="130"/>
    </row>
    <row r="839" spans="1:46" s="73" customFormat="1" x14ac:dyDescent="0.25">
      <c r="A839" s="74"/>
      <c r="C839" s="128"/>
      <c r="D839" s="128"/>
      <c r="E839" s="128"/>
      <c r="F839" s="128"/>
      <c r="I839" s="129"/>
      <c r="J839" s="130"/>
      <c r="K839" s="130"/>
      <c r="L839" s="130"/>
      <c r="M839" s="130"/>
      <c r="N839" s="130"/>
      <c r="O839" s="130"/>
      <c r="P839" s="130"/>
      <c r="Q839" s="130"/>
      <c r="R839" s="130"/>
      <c r="S839" s="130"/>
      <c r="T839" s="130"/>
      <c r="U839" s="130"/>
      <c r="V839" s="130"/>
      <c r="W839" s="130"/>
      <c r="X839" s="130"/>
      <c r="Y839" s="130"/>
      <c r="Z839" s="130"/>
      <c r="AA839" s="130"/>
      <c r="AB839" s="130"/>
      <c r="AC839" s="130"/>
      <c r="AD839" s="130"/>
      <c r="AE839" s="130"/>
      <c r="AF839" s="130"/>
      <c r="AG839" s="130"/>
      <c r="AH839" s="130"/>
      <c r="AI839" s="130"/>
      <c r="AJ839" s="130"/>
      <c r="AK839" s="130"/>
      <c r="AL839" s="130"/>
      <c r="AM839" s="130"/>
      <c r="AN839" s="130"/>
      <c r="AO839" s="130"/>
      <c r="AP839" s="130"/>
      <c r="AQ839" s="130"/>
      <c r="AR839" s="130"/>
      <c r="AS839" s="130"/>
      <c r="AT839" s="130"/>
    </row>
    <row r="840" spans="1:46" s="73" customFormat="1" x14ac:dyDescent="0.25">
      <c r="A840" s="74"/>
      <c r="C840" s="128"/>
      <c r="D840" s="128"/>
      <c r="E840" s="128"/>
      <c r="F840" s="128"/>
      <c r="I840" s="129"/>
      <c r="J840" s="130"/>
      <c r="K840" s="130"/>
      <c r="L840" s="130"/>
      <c r="M840" s="130"/>
      <c r="N840" s="130"/>
      <c r="O840" s="130"/>
      <c r="P840" s="130"/>
      <c r="Q840" s="130"/>
      <c r="R840" s="130"/>
      <c r="S840" s="130"/>
      <c r="T840" s="130"/>
      <c r="U840" s="130"/>
      <c r="V840" s="130"/>
      <c r="W840" s="130"/>
      <c r="X840" s="130"/>
      <c r="Y840" s="130"/>
      <c r="Z840" s="130"/>
      <c r="AA840" s="130"/>
      <c r="AB840" s="130"/>
      <c r="AC840" s="130"/>
      <c r="AD840" s="130"/>
      <c r="AE840" s="130"/>
      <c r="AF840" s="130"/>
      <c r="AG840" s="130"/>
      <c r="AH840" s="130"/>
      <c r="AI840" s="130"/>
      <c r="AJ840" s="130"/>
      <c r="AK840" s="130"/>
      <c r="AL840" s="130"/>
      <c r="AM840" s="130"/>
      <c r="AN840" s="130"/>
      <c r="AO840" s="130"/>
      <c r="AP840" s="130"/>
      <c r="AQ840" s="130"/>
      <c r="AR840" s="130"/>
      <c r="AS840" s="130"/>
      <c r="AT840" s="130"/>
    </row>
    <row r="841" spans="1:46" s="73" customFormat="1" x14ac:dyDescent="0.25">
      <c r="A841" s="74"/>
      <c r="C841" s="128"/>
      <c r="D841" s="128"/>
      <c r="E841" s="128"/>
      <c r="F841" s="128"/>
      <c r="I841" s="129"/>
      <c r="J841" s="130"/>
      <c r="K841" s="130"/>
      <c r="L841" s="130"/>
      <c r="M841" s="130"/>
      <c r="N841" s="130"/>
      <c r="O841" s="130"/>
      <c r="P841" s="130"/>
      <c r="Q841" s="130"/>
      <c r="R841" s="130"/>
      <c r="S841" s="130"/>
      <c r="T841" s="130"/>
      <c r="U841" s="130"/>
      <c r="V841" s="130"/>
      <c r="W841" s="130"/>
      <c r="X841" s="130"/>
      <c r="Y841" s="130"/>
      <c r="Z841" s="130"/>
      <c r="AA841" s="130"/>
      <c r="AB841" s="130"/>
      <c r="AC841" s="130"/>
      <c r="AD841" s="130"/>
      <c r="AE841" s="130"/>
      <c r="AF841" s="130"/>
      <c r="AG841" s="130"/>
      <c r="AH841" s="130"/>
      <c r="AI841" s="130"/>
      <c r="AJ841" s="130"/>
      <c r="AK841" s="130"/>
      <c r="AL841" s="130"/>
      <c r="AM841" s="130"/>
      <c r="AN841" s="130"/>
      <c r="AO841" s="130"/>
      <c r="AP841" s="130"/>
      <c r="AQ841" s="130"/>
      <c r="AR841" s="130"/>
      <c r="AS841" s="130"/>
      <c r="AT841" s="130"/>
    </row>
    <row r="842" spans="1:46" s="73" customFormat="1" x14ac:dyDescent="0.25">
      <c r="A842" s="74"/>
      <c r="C842" s="128"/>
      <c r="D842" s="128"/>
      <c r="E842" s="128"/>
      <c r="F842" s="128"/>
      <c r="I842" s="129"/>
      <c r="J842" s="130"/>
      <c r="K842" s="130"/>
      <c r="L842" s="130"/>
      <c r="M842" s="130"/>
      <c r="N842" s="130"/>
      <c r="O842" s="130"/>
      <c r="P842" s="130"/>
      <c r="Q842" s="130"/>
      <c r="R842" s="130"/>
      <c r="S842" s="130"/>
      <c r="T842" s="130"/>
      <c r="U842" s="130"/>
      <c r="V842" s="130"/>
      <c r="W842" s="130"/>
      <c r="X842" s="130"/>
      <c r="Y842" s="130"/>
      <c r="Z842" s="130"/>
      <c r="AA842" s="130"/>
      <c r="AB842" s="130"/>
      <c r="AC842" s="130"/>
      <c r="AD842" s="130"/>
      <c r="AE842" s="130"/>
      <c r="AF842" s="130"/>
      <c r="AG842" s="130"/>
      <c r="AH842" s="130"/>
      <c r="AI842" s="130"/>
      <c r="AJ842" s="130"/>
      <c r="AK842" s="130"/>
      <c r="AL842" s="130"/>
      <c r="AM842" s="130"/>
      <c r="AN842" s="130"/>
      <c r="AO842" s="130"/>
      <c r="AP842" s="130"/>
      <c r="AQ842" s="130"/>
      <c r="AR842" s="130"/>
      <c r="AS842" s="130"/>
      <c r="AT842" s="130"/>
    </row>
    <row r="843" spans="1:46" s="73" customFormat="1" x14ac:dyDescent="0.25">
      <c r="A843" s="74"/>
      <c r="C843" s="128"/>
      <c r="D843" s="128"/>
      <c r="E843" s="128"/>
      <c r="F843" s="128"/>
      <c r="I843" s="129"/>
      <c r="J843" s="130"/>
      <c r="K843" s="130"/>
      <c r="L843" s="130"/>
      <c r="M843" s="130"/>
      <c r="N843" s="130"/>
      <c r="O843" s="130"/>
      <c r="P843" s="130"/>
      <c r="Q843" s="130"/>
      <c r="R843" s="130"/>
      <c r="S843" s="130"/>
      <c r="T843" s="130"/>
      <c r="U843" s="130"/>
      <c r="V843" s="130"/>
      <c r="W843" s="130"/>
      <c r="X843" s="130"/>
      <c r="Y843" s="130"/>
      <c r="Z843" s="130"/>
      <c r="AA843" s="130"/>
      <c r="AB843" s="130"/>
      <c r="AC843" s="130"/>
      <c r="AD843" s="130"/>
      <c r="AE843" s="130"/>
      <c r="AF843" s="130"/>
      <c r="AG843" s="130"/>
      <c r="AH843" s="130"/>
      <c r="AI843" s="130"/>
      <c r="AJ843" s="130"/>
      <c r="AK843" s="130"/>
      <c r="AL843" s="130"/>
      <c r="AM843" s="130"/>
      <c r="AN843" s="130"/>
      <c r="AO843" s="130"/>
      <c r="AP843" s="130"/>
      <c r="AQ843" s="130"/>
      <c r="AR843" s="130"/>
      <c r="AS843" s="130"/>
      <c r="AT843" s="130"/>
    </row>
    <row r="844" spans="1:46" s="73" customFormat="1" x14ac:dyDescent="0.25">
      <c r="A844" s="74"/>
      <c r="C844" s="128"/>
      <c r="D844" s="128"/>
      <c r="E844" s="128"/>
      <c r="F844" s="128"/>
      <c r="I844" s="129"/>
      <c r="J844" s="130"/>
      <c r="K844" s="130"/>
      <c r="L844" s="130"/>
      <c r="M844" s="130"/>
      <c r="N844" s="130"/>
      <c r="O844" s="130"/>
      <c r="P844" s="130"/>
      <c r="Q844" s="130"/>
      <c r="R844" s="130"/>
      <c r="S844" s="130"/>
      <c r="T844" s="130"/>
      <c r="U844" s="130"/>
      <c r="V844" s="130"/>
      <c r="W844" s="130"/>
      <c r="X844" s="130"/>
      <c r="Y844" s="130"/>
      <c r="Z844" s="130"/>
      <c r="AA844" s="130"/>
      <c r="AB844" s="130"/>
      <c r="AC844" s="130"/>
      <c r="AD844" s="130"/>
      <c r="AE844" s="130"/>
      <c r="AF844" s="130"/>
      <c r="AG844" s="130"/>
      <c r="AH844" s="130"/>
      <c r="AI844" s="130"/>
      <c r="AJ844" s="130"/>
      <c r="AK844" s="130"/>
      <c r="AL844" s="130"/>
      <c r="AM844" s="130"/>
      <c r="AN844" s="130"/>
      <c r="AO844" s="130"/>
      <c r="AP844" s="130"/>
      <c r="AQ844" s="130"/>
      <c r="AR844" s="130"/>
      <c r="AS844" s="130"/>
      <c r="AT844" s="130"/>
    </row>
    <row r="845" spans="1:46" s="73" customFormat="1" x14ac:dyDescent="0.25">
      <c r="A845" s="74"/>
      <c r="C845" s="128"/>
      <c r="D845" s="128"/>
      <c r="E845" s="128"/>
      <c r="F845" s="128"/>
      <c r="I845" s="129"/>
      <c r="J845" s="130"/>
      <c r="K845" s="130"/>
      <c r="L845" s="130"/>
      <c r="M845" s="130"/>
      <c r="N845" s="130"/>
      <c r="O845" s="130"/>
      <c r="P845" s="130"/>
      <c r="Q845" s="130"/>
      <c r="R845" s="130"/>
      <c r="S845" s="130"/>
      <c r="T845" s="130"/>
      <c r="U845" s="130"/>
      <c r="V845" s="130"/>
      <c r="W845" s="130"/>
      <c r="X845" s="130"/>
      <c r="Y845" s="130"/>
      <c r="Z845" s="130"/>
      <c r="AA845" s="130"/>
      <c r="AB845" s="130"/>
      <c r="AC845" s="130"/>
      <c r="AD845" s="130"/>
      <c r="AE845" s="130"/>
      <c r="AF845" s="130"/>
      <c r="AG845" s="130"/>
      <c r="AH845" s="130"/>
      <c r="AI845" s="130"/>
      <c r="AJ845" s="130"/>
      <c r="AK845" s="130"/>
      <c r="AL845" s="130"/>
      <c r="AM845" s="130"/>
      <c r="AN845" s="130"/>
      <c r="AO845" s="130"/>
      <c r="AP845" s="130"/>
      <c r="AQ845" s="130"/>
      <c r="AR845" s="130"/>
      <c r="AS845" s="130"/>
      <c r="AT845" s="130"/>
    </row>
    <row r="846" spans="1:46" s="73" customFormat="1" x14ac:dyDescent="0.25">
      <c r="A846" s="74"/>
      <c r="C846" s="128"/>
      <c r="D846" s="128"/>
      <c r="E846" s="128"/>
      <c r="F846" s="128"/>
      <c r="I846" s="129"/>
      <c r="J846" s="130"/>
      <c r="K846" s="130"/>
      <c r="L846" s="130"/>
      <c r="M846" s="130"/>
      <c r="N846" s="130"/>
      <c r="O846" s="130"/>
      <c r="P846" s="130"/>
      <c r="Q846" s="130"/>
      <c r="R846" s="130"/>
      <c r="S846" s="130"/>
      <c r="T846" s="130"/>
      <c r="U846" s="130"/>
      <c r="V846" s="130"/>
      <c r="W846" s="130"/>
      <c r="X846" s="130"/>
      <c r="Y846" s="130"/>
      <c r="Z846" s="130"/>
      <c r="AA846" s="130"/>
      <c r="AB846" s="130"/>
      <c r="AC846" s="130"/>
      <c r="AD846" s="130"/>
      <c r="AE846" s="130"/>
      <c r="AF846" s="130"/>
      <c r="AG846" s="130"/>
      <c r="AH846" s="130"/>
      <c r="AI846" s="130"/>
      <c r="AJ846" s="130"/>
      <c r="AK846" s="130"/>
      <c r="AL846" s="130"/>
      <c r="AM846" s="130"/>
      <c r="AN846" s="130"/>
      <c r="AO846" s="130"/>
      <c r="AP846" s="130"/>
      <c r="AQ846" s="130"/>
      <c r="AR846" s="130"/>
      <c r="AS846" s="130"/>
      <c r="AT846" s="130"/>
    </row>
    <row r="847" spans="1:46" s="73" customFormat="1" x14ac:dyDescent="0.25">
      <c r="A847" s="74"/>
      <c r="C847" s="128"/>
      <c r="D847" s="128"/>
      <c r="E847" s="128"/>
      <c r="F847" s="128"/>
      <c r="I847" s="129"/>
      <c r="J847" s="130"/>
      <c r="K847" s="130"/>
      <c r="L847" s="130"/>
      <c r="M847" s="130"/>
      <c r="N847" s="130"/>
      <c r="O847" s="130"/>
      <c r="P847" s="130"/>
      <c r="Q847" s="130"/>
      <c r="R847" s="130"/>
      <c r="S847" s="130"/>
      <c r="T847" s="130"/>
      <c r="U847" s="130"/>
      <c r="V847" s="130"/>
      <c r="W847" s="130"/>
      <c r="X847" s="130"/>
      <c r="Y847" s="130"/>
      <c r="Z847" s="130"/>
      <c r="AA847" s="130"/>
      <c r="AB847" s="130"/>
      <c r="AC847" s="130"/>
      <c r="AD847" s="130"/>
      <c r="AE847" s="130"/>
      <c r="AF847" s="130"/>
      <c r="AG847" s="130"/>
      <c r="AH847" s="130"/>
      <c r="AI847" s="130"/>
      <c r="AJ847" s="130"/>
      <c r="AK847" s="130"/>
      <c r="AL847" s="130"/>
      <c r="AM847" s="130"/>
      <c r="AN847" s="130"/>
      <c r="AO847" s="130"/>
      <c r="AP847" s="130"/>
      <c r="AQ847" s="130"/>
      <c r="AR847" s="130"/>
      <c r="AS847" s="130"/>
      <c r="AT847" s="130"/>
    </row>
    <row r="848" spans="1:46" s="73" customFormat="1" x14ac:dyDescent="0.25">
      <c r="A848" s="74"/>
      <c r="C848" s="128"/>
      <c r="D848" s="128"/>
      <c r="E848" s="128"/>
      <c r="F848" s="128"/>
      <c r="I848" s="129"/>
      <c r="J848" s="130"/>
      <c r="K848" s="130"/>
      <c r="L848" s="130"/>
      <c r="M848" s="130"/>
      <c r="N848" s="130"/>
      <c r="O848" s="130"/>
      <c r="P848" s="130"/>
      <c r="Q848" s="130"/>
      <c r="R848" s="130"/>
      <c r="S848" s="130"/>
      <c r="T848" s="130"/>
      <c r="U848" s="130"/>
      <c r="V848" s="130"/>
      <c r="W848" s="130"/>
      <c r="X848" s="130"/>
      <c r="Y848" s="130"/>
      <c r="Z848" s="130"/>
      <c r="AA848" s="130"/>
      <c r="AB848" s="130"/>
      <c r="AC848" s="130"/>
      <c r="AD848" s="130"/>
      <c r="AE848" s="130"/>
      <c r="AF848" s="130"/>
      <c r="AG848" s="130"/>
      <c r="AH848" s="130"/>
      <c r="AI848" s="130"/>
      <c r="AJ848" s="130"/>
      <c r="AK848" s="130"/>
      <c r="AL848" s="130"/>
      <c r="AM848" s="130"/>
      <c r="AN848" s="130"/>
      <c r="AO848" s="130"/>
      <c r="AP848" s="130"/>
      <c r="AQ848" s="130"/>
      <c r="AR848" s="130"/>
      <c r="AS848" s="130"/>
      <c r="AT848" s="130"/>
    </row>
    <row r="849" spans="1:46" s="73" customFormat="1" x14ac:dyDescent="0.25">
      <c r="A849" s="74"/>
      <c r="C849" s="128"/>
      <c r="D849" s="128"/>
      <c r="E849" s="128"/>
      <c r="F849" s="128"/>
      <c r="I849" s="129"/>
      <c r="J849" s="130"/>
      <c r="K849" s="130"/>
      <c r="L849" s="130"/>
      <c r="M849" s="130"/>
      <c r="N849" s="130"/>
      <c r="O849" s="130"/>
      <c r="P849" s="130"/>
      <c r="Q849" s="130"/>
      <c r="R849" s="130"/>
      <c r="S849" s="130"/>
      <c r="T849" s="130"/>
      <c r="U849" s="130"/>
      <c r="V849" s="130"/>
      <c r="W849" s="130"/>
      <c r="X849" s="130"/>
      <c r="Y849" s="130"/>
      <c r="Z849" s="130"/>
      <c r="AA849" s="130"/>
      <c r="AB849" s="130"/>
      <c r="AC849" s="130"/>
      <c r="AD849" s="130"/>
      <c r="AE849" s="130"/>
      <c r="AF849" s="130"/>
      <c r="AG849" s="130"/>
      <c r="AH849" s="130"/>
      <c r="AI849" s="130"/>
      <c r="AJ849" s="130"/>
      <c r="AK849" s="130"/>
      <c r="AL849" s="130"/>
      <c r="AM849" s="130"/>
      <c r="AN849" s="130"/>
      <c r="AO849" s="130"/>
      <c r="AP849" s="130"/>
      <c r="AQ849" s="130"/>
      <c r="AR849" s="130"/>
      <c r="AS849" s="130"/>
      <c r="AT849" s="130"/>
    </row>
    <row r="850" spans="1:46" s="73" customFormat="1" x14ac:dyDescent="0.25">
      <c r="A850" s="74"/>
      <c r="C850" s="128"/>
      <c r="D850" s="128"/>
      <c r="E850" s="128"/>
      <c r="F850" s="128"/>
      <c r="I850" s="129"/>
      <c r="J850" s="130"/>
      <c r="K850" s="130"/>
      <c r="L850" s="130"/>
      <c r="M850" s="130"/>
      <c r="N850" s="130"/>
      <c r="O850" s="130"/>
      <c r="P850" s="130"/>
      <c r="Q850" s="130"/>
      <c r="R850" s="130"/>
      <c r="S850" s="130"/>
      <c r="T850" s="130"/>
      <c r="U850" s="130"/>
      <c r="V850" s="130"/>
      <c r="W850" s="130"/>
      <c r="X850" s="130"/>
      <c r="Y850" s="130"/>
      <c r="Z850" s="130"/>
      <c r="AA850" s="130"/>
      <c r="AB850" s="130"/>
      <c r="AC850" s="130"/>
      <c r="AD850" s="130"/>
      <c r="AE850" s="130"/>
      <c r="AF850" s="130"/>
      <c r="AG850" s="130"/>
      <c r="AH850" s="130"/>
      <c r="AI850" s="130"/>
      <c r="AJ850" s="130"/>
      <c r="AK850" s="130"/>
      <c r="AL850" s="130"/>
      <c r="AM850" s="130"/>
      <c r="AN850" s="130"/>
      <c r="AO850" s="130"/>
      <c r="AP850" s="130"/>
      <c r="AQ850" s="130"/>
      <c r="AR850" s="130"/>
      <c r="AS850" s="130"/>
      <c r="AT850" s="130"/>
    </row>
    <row r="851" spans="1:46" s="73" customFormat="1" x14ac:dyDescent="0.25">
      <c r="A851" s="74"/>
      <c r="C851" s="128"/>
      <c r="D851" s="128"/>
      <c r="E851" s="128"/>
      <c r="F851" s="128"/>
      <c r="I851" s="129"/>
      <c r="J851" s="130"/>
      <c r="K851" s="130"/>
      <c r="L851" s="130"/>
      <c r="M851" s="130"/>
      <c r="N851" s="130"/>
      <c r="O851" s="130"/>
      <c r="P851" s="130"/>
      <c r="Q851" s="130"/>
      <c r="R851" s="130"/>
      <c r="S851" s="130"/>
      <c r="T851" s="130"/>
      <c r="U851" s="130"/>
      <c r="V851" s="130"/>
      <c r="W851" s="130"/>
      <c r="X851" s="130"/>
      <c r="Y851" s="130"/>
      <c r="Z851" s="130"/>
      <c r="AA851" s="130"/>
      <c r="AB851" s="130"/>
      <c r="AC851" s="130"/>
      <c r="AD851" s="130"/>
      <c r="AE851" s="130"/>
      <c r="AF851" s="130"/>
      <c r="AG851" s="130"/>
      <c r="AH851" s="130"/>
      <c r="AI851" s="130"/>
      <c r="AJ851" s="130"/>
      <c r="AK851" s="130"/>
      <c r="AL851" s="130"/>
      <c r="AM851" s="130"/>
      <c r="AN851" s="130"/>
      <c r="AO851" s="130"/>
      <c r="AP851" s="130"/>
      <c r="AQ851" s="130"/>
      <c r="AR851" s="130"/>
      <c r="AS851" s="130"/>
      <c r="AT851" s="130"/>
    </row>
    <row r="852" spans="1:46" s="73" customFormat="1" x14ac:dyDescent="0.25">
      <c r="A852" s="74"/>
      <c r="C852" s="128"/>
      <c r="D852" s="128"/>
      <c r="E852" s="128"/>
      <c r="F852" s="128"/>
      <c r="I852" s="129"/>
      <c r="J852" s="130"/>
      <c r="K852" s="130"/>
      <c r="L852" s="130"/>
      <c r="M852" s="130"/>
      <c r="N852" s="130"/>
      <c r="O852" s="130"/>
      <c r="P852" s="130"/>
      <c r="Q852" s="130"/>
      <c r="R852" s="130"/>
      <c r="S852" s="130"/>
      <c r="T852" s="130"/>
      <c r="U852" s="130"/>
      <c r="V852" s="130"/>
      <c r="W852" s="130"/>
      <c r="X852" s="130"/>
      <c r="Y852" s="130"/>
      <c r="Z852" s="130"/>
      <c r="AA852" s="130"/>
      <c r="AB852" s="130"/>
      <c r="AC852" s="130"/>
      <c r="AD852" s="130"/>
      <c r="AE852" s="130"/>
      <c r="AF852" s="130"/>
      <c r="AG852" s="130"/>
      <c r="AH852" s="130"/>
      <c r="AI852" s="130"/>
      <c r="AJ852" s="130"/>
      <c r="AK852" s="130"/>
      <c r="AL852" s="130"/>
      <c r="AM852" s="130"/>
      <c r="AN852" s="130"/>
      <c r="AO852" s="130"/>
      <c r="AP852" s="130"/>
      <c r="AQ852" s="130"/>
      <c r="AR852" s="130"/>
      <c r="AS852" s="130"/>
      <c r="AT852" s="130"/>
    </row>
    <row r="853" spans="1:46" s="73" customFormat="1" x14ac:dyDescent="0.25">
      <c r="A853" s="74"/>
      <c r="C853" s="128"/>
      <c r="D853" s="128"/>
      <c r="E853" s="128"/>
      <c r="F853" s="128"/>
      <c r="I853" s="129"/>
      <c r="J853" s="130"/>
      <c r="K853" s="130"/>
      <c r="L853" s="130"/>
      <c r="M853" s="130"/>
      <c r="N853" s="130"/>
      <c r="O853" s="130"/>
      <c r="P853" s="130"/>
      <c r="Q853" s="130"/>
      <c r="R853" s="130"/>
      <c r="S853" s="130"/>
      <c r="T853" s="130"/>
      <c r="U853" s="130"/>
      <c r="V853" s="130"/>
      <c r="W853" s="130"/>
      <c r="X853" s="130"/>
      <c r="Y853" s="130"/>
      <c r="Z853" s="130"/>
      <c r="AA853" s="130"/>
      <c r="AB853" s="130"/>
      <c r="AC853" s="130"/>
      <c r="AD853" s="130"/>
      <c r="AE853" s="130"/>
      <c r="AF853" s="130"/>
      <c r="AG853" s="130"/>
      <c r="AH853" s="130"/>
      <c r="AI853" s="130"/>
      <c r="AJ853" s="130"/>
      <c r="AK853" s="130"/>
      <c r="AL853" s="130"/>
      <c r="AM853" s="130"/>
      <c r="AN853" s="130"/>
      <c r="AO853" s="130"/>
      <c r="AP853" s="130"/>
      <c r="AQ853" s="130"/>
      <c r="AR853" s="130"/>
      <c r="AS853" s="130"/>
      <c r="AT853" s="130"/>
    </row>
    <row r="854" spans="1:46" s="73" customFormat="1" x14ac:dyDescent="0.25">
      <c r="A854" s="74"/>
      <c r="C854" s="128"/>
      <c r="D854" s="128"/>
      <c r="E854" s="128"/>
      <c r="F854" s="128"/>
      <c r="I854" s="129"/>
      <c r="J854" s="130"/>
      <c r="K854" s="130"/>
      <c r="L854" s="130"/>
      <c r="M854" s="130"/>
      <c r="N854" s="130"/>
      <c r="O854" s="130"/>
      <c r="P854" s="130"/>
      <c r="Q854" s="130"/>
      <c r="R854" s="130"/>
      <c r="S854" s="130"/>
      <c r="T854" s="130"/>
      <c r="U854" s="130"/>
      <c r="V854" s="130"/>
      <c r="W854" s="130"/>
      <c r="X854" s="130"/>
      <c r="Y854" s="130"/>
      <c r="Z854" s="130"/>
      <c r="AA854" s="130"/>
      <c r="AB854" s="130"/>
      <c r="AC854" s="130"/>
      <c r="AD854" s="130"/>
      <c r="AE854" s="130"/>
      <c r="AF854" s="130"/>
      <c r="AG854" s="130"/>
      <c r="AH854" s="130"/>
      <c r="AI854" s="130"/>
      <c r="AJ854" s="130"/>
      <c r="AK854" s="130"/>
      <c r="AL854" s="130"/>
      <c r="AM854" s="130"/>
      <c r="AN854" s="130"/>
      <c r="AO854" s="130"/>
      <c r="AP854" s="130"/>
      <c r="AQ854" s="130"/>
      <c r="AR854" s="130"/>
      <c r="AS854" s="130"/>
      <c r="AT854" s="130"/>
    </row>
    <row r="855" spans="1:46" s="73" customFormat="1" x14ac:dyDescent="0.25">
      <c r="A855" s="74"/>
      <c r="C855" s="128"/>
      <c r="D855" s="128"/>
      <c r="E855" s="128"/>
      <c r="F855" s="128"/>
      <c r="I855" s="129"/>
      <c r="J855" s="130"/>
      <c r="K855" s="130"/>
      <c r="L855" s="130"/>
      <c r="M855" s="130"/>
      <c r="N855" s="130"/>
      <c r="O855" s="130"/>
      <c r="P855" s="130"/>
      <c r="Q855" s="130"/>
      <c r="R855" s="130"/>
      <c r="S855" s="130"/>
      <c r="T855" s="130"/>
      <c r="U855" s="130"/>
      <c r="V855" s="130"/>
      <c r="W855" s="130"/>
      <c r="X855" s="130"/>
      <c r="Y855" s="130"/>
      <c r="Z855" s="130"/>
      <c r="AA855" s="130"/>
      <c r="AB855" s="130"/>
      <c r="AC855" s="130"/>
      <c r="AD855" s="130"/>
      <c r="AE855" s="130"/>
      <c r="AF855" s="130"/>
      <c r="AG855" s="130"/>
      <c r="AH855" s="130"/>
      <c r="AI855" s="130"/>
      <c r="AJ855" s="130"/>
      <c r="AK855" s="130"/>
      <c r="AL855" s="130"/>
      <c r="AM855" s="130"/>
      <c r="AN855" s="130"/>
      <c r="AO855" s="130"/>
      <c r="AP855" s="130"/>
      <c r="AQ855" s="130"/>
      <c r="AR855" s="130"/>
      <c r="AS855" s="130"/>
      <c r="AT855" s="130"/>
    </row>
    <row r="856" spans="1:46" s="73" customFormat="1" x14ac:dyDescent="0.25">
      <c r="A856" s="74"/>
      <c r="C856" s="128"/>
      <c r="D856" s="128"/>
      <c r="E856" s="128"/>
      <c r="F856" s="128"/>
      <c r="I856" s="129"/>
      <c r="J856" s="130"/>
      <c r="K856" s="130"/>
      <c r="L856" s="130"/>
      <c r="M856" s="130"/>
      <c r="N856" s="130"/>
      <c r="O856" s="130"/>
      <c r="P856" s="130"/>
      <c r="Q856" s="130"/>
      <c r="R856" s="130"/>
      <c r="S856" s="130"/>
      <c r="T856" s="130"/>
      <c r="U856" s="130"/>
      <c r="V856" s="130"/>
      <c r="W856" s="130"/>
      <c r="X856" s="130"/>
      <c r="Y856" s="130"/>
      <c r="Z856" s="130"/>
      <c r="AA856" s="130"/>
      <c r="AB856" s="130"/>
      <c r="AC856" s="130"/>
      <c r="AD856" s="130"/>
      <c r="AE856" s="130"/>
      <c r="AF856" s="130"/>
      <c r="AG856" s="130"/>
      <c r="AH856" s="130"/>
      <c r="AI856" s="130"/>
      <c r="AJ856" s="130"/>
      <c r="AK856" s="130"/>
      <c r="AL856" s="130"/>
      <c r="AM856" s="130"/>
      <c r="AN856" s="130"/>
      <c r="AO856" s="130"/>
      <c r="AP856" s="130"/>
      <c r="AQ856" s="130"/>
      <c r="AR856" s="130"/>
      <c r="AS856" s="130"/>
      <c r="AT856" s="130"/>
    </row>
    <row r="857" spans="1:46" s="73" customFormat="1" x14ac:dyDescent="0.25">
      <c r="A857" s="74"/>
      <c r="C857" s="128"/>
      <c r="D857" s="128"/>
      <c r="E857" s="128"/>
      <c r="F857" s="128"/>
      <c r="I857" s="129"/>
      <c r="J857" s="130"/>
      <c r="K857" s="130"/>
      <c r="L857" s="130"/>
      <c r="M857" s="130"/>
      <c r="N857" s="130"/>
      <c r="O857" s="130"/>
      <c r="P857" s="130"/>
      <c r="Q857" s="130"/>
      <c r="R857" s="130"/>
      <c r="S857" s="130"/>
      <c r="T857" s="130"/>
      <c r="U857" s="130"/>
      <c r="V857" s="130"/>
      <c r="W857" s="130"/>
      <c r="X857" s="130"/>
      <c r="Y857" s="130"/>
      <c r="Z857" s="130"/>
      <c r="AA857" s="130"/>
      <c r="AB857" s="130"/>
      <c r="AC857" s="130"/>
      <c r="AD857" s="130"/>
      <c r="AE857" s="130"/>
      <c r="AF857" s="130"/>
      <c r="AG857" s="130"/>
      <c r="AH857" s="130"/>
      <c r="AI857" s="130"/>
      <c r="AJ857" s="130"/>
      <c r="AK857" s="130"/>
      <c r="AL857" s="130"/>
      <c r="AM857" s="130"/>
      <c r="AN857" s="130"/>
      <c r="AO857" s="130"/>
      <c r="AP857" s="130"/>
      <c r="AQ857" s="130"/>
      <c r="AR857" s="130"/>
      <c r="AS857" s="130"/>
      <c r="AT857" s="130"/>
    </row>
    <row r="858" spans="1:46" s="73" customFormat="1" x14ac:dyDescent="0.25">
      <c r="A858" s="74"/>
      <c r="C858" s="128"/>
      <c r="D858" s="128"/>
      <c r="E858" s="128"/>
      <c r="F858" s="128"/>
      <c r="I858" s="129"/>
      <c r="J858" s="130"/>
      <c r="K858" s="130"/>
      <c r="L858" s="130"/>
      <c r="M858" s="130"/>
      <c r="N858" s="130"/>
      <c r="O858" s="130"/>
      <c r="P858" s="130"/>
      <c r="Q858" s="130"/>
      <c r="R858" s="130"/>
      <c r="S858" s="130"/>
      <c r="T858" s="130"/>
      <c r="U858" s="130"/>
      <c r="V858" s="130"/>
      <c r="W858" s="130"/>
      <c r="X858" s="130"/>
      <c r="Y858" s="130"/>
      <c r="Z858" s="130"/>
      <c r="AA858" s="130"/>
      <c r="AB858" s="130"/>
      <c r="AC858" s="130"/>
      <c r="AD858" s="130"/>
      <c r="AE858" s="130"/>
      <c r="AF858" s="130"/>
      <c r="AG858" s="130"/>
      <c r="AH858" s="130"/>
      <c r="AI858" s="130"/>
      <c r="AJ858" s="130"/>
      <c r="AK858" s="130"/>
      <c r="AL858" s="130"/>
      <c r="AM858" s="130"/>
      <c r="AN858" s="130"/>
      <c r="AO858" s="130"/>
      <c r="AP858" s="130"/>
      <c r="AQ858" s="130"/>
      <c r="AR858" s="130"/>
      <c r="AS858" s="130"/>
      <c r="AT858" s="130"/>
    </row>
    <row r="859" spans="1:46" s="73" customFormat="1" x14ac:dyDescent="0.25">
      <c r="A859" s="74"/>
      <c r="C859" s="128"/>
      <c r="D859" s="128"/>
      <c r="E859" s="128"/>
      <c r="F859" s="128"/>
      <c r="I859" s="129"/>
      <c r="J859" s="130"/>
      <c r="K859" s="130"/>
      <c r="L859" s="130"/>
      <c r="M859" s="130"/>
      <c r="N859" s="130"/>
      <c r="O859" s="130"/>
      <c r="P859" s="130"/>
      <c r="Q859" s="130"/>
      <c r="R859" s="130"/>
      <c r="S859" s="130"/>
      <c r="T859" s="130"/>
      <c r="U859" s="130"/>
      <c r="V859" s="130"/>
      <c r="W859" s="130"/>
      <c r="X859" s="130"/>
      <c r="Y859" s="130"/>
      <c r="Z859" s="130"/>
      <c r="AA859" s="130"/>
      <c r="AB859" s="130"/>
      <c r="AC859" s="130"/>
      <c r="AD859" s="130"/>
      <c r="AE859" s="130"/>
      <c r="AF859" s="130"/>
      <c r="AG859" s="130"/>
      <c r="AH859" s="130"/>
      <c r="AI859" s="130"/>
      <c r="AJ859" s="130"/>
      <c r="AK859" s="130"/>
      <c r="AL859" s="130"/>
      <c r="AM859" s="130"/>
      <c r="AN859" s="130"/>
      <c r="AO859" s="130"/>
      <c r="AP859" s="130"/>
      <c r="AQ859" s="130"/>
      <c r="AR859" s="130"/>
      <c r="AS859" s="130"/>
      <c r="AT859" s="130"/>
    </row>
    <row r="860" spans="1:46" s="73" customFormat="1" x14ac:dyDescent="0.25">
      <c r="A860" s="74"/>
      <c r="C860" s="128"/>
      <c r="D860" s="128"/>
      <c r="E860" s="128"/>
      <c r="F860" s="128"/>
      <c r="I860" s="129"/>
      <c r="J860" s="130"/>
      <c r="K860" s="130"/>
      <c r="L860" s="130"/>
      <c r="M860" s="130"/>
      <c r="N860" s="130"/>
      <c r="O860" s="130"/>
      <c r="P860" s="130"/>
      <c r="Q860" s="130"/>
      <c r="R860" s="130"/>
      <c r="S860" s="130"/>
      <c r="T860" s="130"/>
      <c r="U860" s="130"/>
      <c r="V860" s="130"/>
      <c r="W860" s="130"/>
      <c r="X860" s="130"/>
      <c r="Y860" s="130"/>
      <c r="Z860" s="130"/>
      <c r="AA860" s="130"/>
      <c r="AB860" s="130"/>
      <c r="AC860" s="130"/>
      <c r="AD860" s="130"/>
      <c r="AE860" s="130"/>
      <c r="AF860" s="130"/>
      <c r="AG860" s="130"/>
      <c r="AH860" s="130"/>
      <c r="AI860" s="130"/>
      <c r="AJ860" s="130"/>
      <c r="AK860" s="130"/>
      <c r="AL860" s="130"/>
      <c r="AM860" s="130"/>
      <c r="AN860" s="130"/>
      <c r="AO860" s="130"/>
      <c r="AP860" s="130"/>
      <c r="AQ860" s="130"/>
      <c r="AR860" s="130"/>
      <c r="AS860" s="130"/>
      <c r="AT860" s="130"/>
    </row>
    <row r="861" spans="1:46" s="73" customFormat="1" x14ac:dyDescent="0.25">
      <c r="A861" s="74"/>
      <c r="C861" s="128"/>
      <c r="D861" s="128"/>
      <c r="E861" s="128"/>
      <c r="F861" s="128"/>
      <c r="I861" s="129"/>
      <c r="J861" s="130"/>
      <c r="K861" s="130"/>
      <c r="L861" s="130"/>
      <c r="M861" s="130"/>
      <c r="N861" s="130"/>
      <c r="O861" s="130"/>
      <c r="P861" s="130"/>
      <c r="Q861" s="130"/>
      <c r="R861" s="130"/>
      <c r="S861" s="130"/>
      <c r="T861" s="130"/>
      <c r="U861" s="130"/>
      <c r="V861" s="130"/>
      <c r="W861" s="130"/>
      <c r="X861" s="130"/>
      <c r="Y861" s="130"/>
      <c r="Z861" s="130"/>
      <c r="AA861" s="130"/>
      <c r="AB861" s="130"/>
      <c r="AC861" s="130"/>
      <c r="AD861" s="130"/>
      <c r="AE861" s="130"/>
      <c r="AF861" s="130"/>
      <c r="AG861" s="130"/>
      <c r="AH861" s="130"/>
      <c r="AI861" s="130"/>
      <c r="AJ861" s="130"/>
      <c r="AK861" s="130"/>
      <c r="AL861" s="130"/>
      <c r="AM861" s="130"/>
      <c r="AN861" s="130"/>
      <c r="AO861" s="130"/>
      <c r="AP861" s="130"/>
      <c r="AQ861" s="130"/>
      <c r="AR861" s="130"/>
      <c r="AS861" s="130"/>
      <c r="AT861" s="130"/>
    </row>
    <row r="862" spans="1:46" s="73" customFormat="1" x14ac:dyDescent="0.25">
      <c r="A862" s="74"/>
      <c r="C862" s="128"/>
      <c r="D862" s="128"/>
      <c r="E862" s="128"/>
      <c r="F862" s="128"/>
      <c r="I862" s="129"/>
      <c r="J862" s="130"/>
      <c r="K862" s="130"/>
      <c r="L862" s="130"/>
      <c r="M862" s="130"/>
      <c r="N862" s="130"/>
      <c r="O862" s="130"/>
      <c r="P862" s="130"/>
      <c r="Q862" s="130"/>
      <c r="R862" s="130"/>
      <c r="S862" s="130"/>
      <c r="T862" s="130"/>
      <c r="U862" s="130"/>
      <c r="V862" s="130"/>
      <c r="W862" s="130"/>
      <c r="X862" s="130"/>
      <c r="Y862" s="130"/>
      <c r="Z862" s="130"/>
      <c r="AA862" s="130"/>
      <c r="AB862" s="130"/>
      <c r="AC862" s="130"/>
      <c r="AD862" s="130"/>
      <c r="AE862" s="130"/>
      <c r="AF862" s="130"/>
      <c r="AG862" s="130"/>
      <c r="AH862" s="130"/>
      <c r="AI862" s="130"/>
      <c r="AJ862" s="130"/>
      <c r="AK862" s="130"/>
      <c r="AL862" s="130"/>
      <c r="AM862" s="130"/>
      <c r="AN862" s="130"/>
      <c r="AO862" s="130"/>
      <c r="AP862" s="130"/>
      <c r="AQ862" s="130"/>
      <c r="AR862" s="130"/>
      <c r="AS862" s="130"/>
      <c r="AT862" s="130"/>
    </row>
    <row r="863" spans="1:46" s="73" customFormat="1" x14ac:dyDescent="0.25">
      <c r="A863" s="74"/>
      <c r="C863" s="128"/>
      <c r="D863" s="128"/>
      <c r="E863" s="128"/>
      <c r="F863" s="128"/>
      <c r="I863" s="129"/>
      <c r="J863" s="130"/>
      <c r="K863" s="130"/>
      <c r="L863" s="130"/>
      <c r="M863" s="130"/>
      <c r="N863" s="130"/>
      <c r="O863" s="130"/>
      <c r="P863" s="130"/>
      <c r="Q863" s="130"/>
      <c r="R863" s="130"/>
      <c r="S863" s="130"/>
      <c r="T863" s="130"/>
      <c r="U863" s="130"/>
      <c r="V863" s="130"/>
      <c r="W863" s="130"/>
      <c r="X863" s="130"/>
      <c r="Y863" s="130"/>
      <c r="Z863" s="130"/>
      <c r="AA863" s="130"/>
      <c r="AB863" s="130"/>
      <c r="AC863" s="130"/>
      <c r="AD863" s="130"/>
      <c r="AE863" s="130"/>
      <c r="AF863" s="130"/>
      <c r="AG863" s="130"/>
      <c r="AH863" s="130"/>
      <c r="AI863" s="130"/>
      <c r="AJ863" s="130"/>
      <c r="AK863" s="130"/>
      <c r="AL863" s="130"/>
      <c r="AM863" s="130"/>
      <c r="AN863" s="130"/>
      <c r="AO863" s="130"/>
      <c r="AP863" s="130"/>
      <c r="AQ863" s="130"/>
      <c r="AR863" s="130"/>
      <c r="AS863" s="130"/>
      <c r="AT863" s="130"/>
    </row>
    <row r="864" spans="1:46" s="73" customFormat="1" x14ac:dyDescent="0.25">
      <c r="A864" s="74"/>
      <c r="C864" s="128"/>
      <c r="D864" s="128"/>
      <c r="E864" s="128"/>
      <c r="F864" s="128"/>
      <c r="I864" s="129"/>
      <c r="J864" s="130"/>
      <c r="K864" s="130"/>
      <c r="L864" s="130"/>
      <c r="M864" s="130"/>
      <c r="N864" s="130"/>
      <c r="O864" s="130"/>
      <c r="P864" s="130"/>
      <c r="Q864" s="130"/>
      <c r="R864" s="130"/>
      <c r="S864" s="130"/>
      <c r="T864" s="130"/>
      <c r="U864" s="130"/>
      <c r="V864" s="130"/>
      <c r="W864" s="130"/>
      <c r="X864" s="130"/>
      <c r="Y864" s="130"/>
      <c r="Z864" s="130"/>
      <c r="AA864" s="130"/>
      <c r="AB864" s="130"/>
      <c r="AC864" s="130"/>
      <c r="AD864" s="130"/>
      <c r="AE864" s="130"/>
      <c r="AF864" s="130"/>
      <c r="AG864" s="130"/>
      <c r="AH864" s="130"/>
      <c r="AI864" s="130"/>
      <c r="AJ864" s="130"/>
      <c r="AK864" s="130"/>
      <c r="AL864" s="130"/>
      <c r="AM864" s="130"/>
      <c r="AN864" s="130"/>
      <c r="AO864" s="130"/>
      <c r="AP864" s="130"/>
      <c r="AQ864" s="130"/>
      <c r="AR864" s="130"/>
      <c r="AS864" s="130"/>
      <c r="AT864" s="130"/>
    </row>
    <row r="865" spans="1:46" s="73" customFormat="1" x14ac:dyDescent="0.25">
      <c r="A865" s="74"/>
      <c r="C865" s="128"/>
      <c r="D865" s="128"/>
      <c r="E865" s="128"/>
      <c r="F865" s="128"/>
      <c r="I865" s="129"/>
      <c r="J865" s="130"/>
      <c r="K865" s="130"/>
      <c r="L865" s="130"/>
      <c r="M865" s="130"/>
      <c r="N865" s="130"/>
      <c r="O865" s="130"/>
      <c r="P865" s="130"/>
      <c r="Q865" s="130"/>
      <c r="R865" s="130"/>
      <c r="S865" s="130"/>
      <c r="T865" s="130"/>
      <c r="U865" s="130"/>
      <c r="V865" s="130"/>
      <c r="W865" s="130"/>
      <c r="X865" s="130"/>
      <c r="Y865" s="130"/>
      <c r="Z865" s="130"/>
      <c r="AA865" s="130"/>
      <c r="AB865" s="130"/>
      <c r="AC865" s="130"/>
      <c r="AD865" s="130"/>
      <c r="AE865" s="130"/>
      <c r="AF865" s="130"/>
      <c r="AG865" s="130"/>
      <c r="AH865" s="130"/>
      <c r="AI865" s="130"/>
      <c r="AJ865" s="130"/>
      <c r="AK865" s="130"/>
      <c r="AL865" s="130"/>
      <c r="AM865" s="130"/>
      <c r="AN865" s="130"/>
      <c r="AO865" s="130"/>
      <c r="AP865" s="130"/>
      <c r="AQ865" s="130"/>
      <c r="AR865" s="130"/>
      <c r="AS865" s="130"/>
      <c r="AT865" s="130"/>
    </row>
    <row r="866" spans="1:46" s="73" customFormat="1" x14ac:dyDescent="0.25">
      <c r="A866" s="74"/>
      <c r="C866" s="128"/>
      <c r="D866" s="128"/>
      <c r="E866" s="128"/>
      <c r="F866" s="128"/>
      <c r="I866" s="129"/>
      <c r="J866" s="130"/>
      <c r="K866" s="130"/>
      <c r="L866" s="130"/>
      <c r="M866" s="130"/>
      <c r="N866" s="130"/>
      <c r="O866" s="130"/>
      <c r="P866" s="130"/>
      <c r="Q866" s="130"/>
      <c r="R866" s="130"/>
      <c r="S866" s="130"/>
      <c r="T866" s="130"/>
      <c r="U866" s="130"/>
      <c r="V866" s="130"/>
      <c r="W866" s="130"/>
      <c r="X866" s="130"/>
      <c r="Y866" s="130"/>
      <c r="Z866" s="130"/>
      <c r="AA866" s="130"/>
      <c r="AB866" s="130"/>
      <c r="AC866" s="130"/>
      <c r="AD866" s="130"/>
      <c r="AE866" s="130"/>
      <c r="AF866" s="130"/>
      <c r="AG866" s="130"/>
      <c r="AH866" s="130"/>
      <c r="AI866" s="130"/>
      <c r="AJ866" s="130"/>
      <c r="AK866" s="130"/>
      <c r="AL866" s="130"/>
      <c r="AM866" s="130"/>
      <c r="AN866" s="130"/>
      <c r="AO866" s="130"/>
      <c r="AP866" s="130"/>
      <c r="AQ866" s="130"/>
      <c r="AR866" s="130"/>
      <c r="AS866" s="130"/>
      <c r="AT866" s="130"/>
    </row>
    <row r="867" spans="1:46" s="73" customFormat="1" x14ac:dyDescent="0.25">
      <c r="A867" s="74"/>
      <c r="C867" s="128"/>
      <c r="D867" s="128"/>
      <c r="E867" s="128"/>
      <c r="F867" s="128"/>
      <c r="I867" s="129"/>
      <c r="J867" s="130"/>
      <c r="K867" s="130"/>
      <c r="L867" s="130"/>
      <c r="M867" s="130"/>
      <c r="N867" s="130"/>
      <c r="O867" s="130"/>
      <c r="P867" s="130"/>
      <c r="Q867" s="130"/>
      <c r="R867" s="130"/>
      <c r="S867" s="130"/>
      <c r="T867" s="130"/>
      <c r="U867" s="130"/>
      <c r="V867" s="130"/>
      <c r="W867" s="130"/>
      <c r="X867" s="130"/>
      <c r="Y867" s="130"/>
      <c r="Z867" s="130"/>
      <c r="AA867" s="130"/>
      <c r="AB867" s="130"/>
      <c r="AC867" s="130"/>
      <c r="AD867" s="130"/>
      <c r="AE867" s="130"/>
      <c r="AF867" s="130"/>
      <c r="AG867" s="130"/>
      <c r="AH867" s="130"/>
      <c r="AI867" s="130"/>
      <c r="AJ867" s="130"/>
      <c r="AK867" s="130"/>
      <c r="AL867" s="130"/>
      <c r="AM867" s="130"/>
      <c r="AN867" s="130"/>
      <c r="AO867" s="130"/>
      <c r="AP867" s="130"/>
      <c r="AQ867" s="130"/>
      <c r="AR867" s="130"/>
      <c r="AS867" s="130"/>
      <c r="AT867" s="130"/>
    </row>
    <row r="868" spans="1:46" s="73" customFormat="1" x14ac:dyDescent="0.25">
      <c r="A868" s="74"/>
      <c r="C868" s="128"/>
      <c r="D868" s="128"/>
      <c r="E868" s="128"/>
      <c r="F868" s="128"/>
      <c r="I868" s="129"/>
      <c r="J868" s="130"/>
      <c r="K868" s="130"/>
      <c r="L868" s="130"/>
      <c r="M868" s="130"/>
      <c r="N868" s="130"/>
      <c r="O868" s="130"/>
      <c r="P868" s="130"/>
      <c r="Q868" s="130"/>
      <c r="R868" s="130"/>
      <c r="S868" s="130"/>
      <c r="T868" s="130"/>
      <c r="U868" s="130"/>
      <c r="V868" s="130"/>
      <c r="W868" s="130"/>
      <c r="X868" s="130"/>
      <c r="Y868" s="130"/>
      <c r="Z868" s="130"/>
      <c r="AA868" s="130"/>
      <c r="AB868" s="130"/>
      <c r="AC868" s="130"/>
      <c r="AD868" s="130"/>
      <c r="AE868" s="130"/>
      <c r="AF868" s="130"/>
      <c r="AG868" s="130"/>
      <c r="AH868" s="130"/>
      <c r="AI868" s="130"/>
      <c r="AJ868" s="130"/>
      <c r="AK868" s="130"/>
      <c r="AL868" s="130"/>
      <c r="AM868" s="130"/>
      <c r="AN868" s="130"/>
      <c r="AO868" s="130"/>
      <c r="AP868" s="130"/>
      <c r="AQ868" s="130"/>
      <c r="AR868" s="130"/>
      <c r="AS868" s="130"/>
      <c r="AT868" s="130"/>
    </row>
    <row r="869" spans="1:46" s="73" customFormat="1" x14ac:dyDescent="0.25">
      <c r="A869" s="74"/>
      <c r="C869" s="128"/>
      <c r="D869" s="128"/>
      <c r="E869" s="128"/>
      <c r="F869" s="128"/>
      <c r="I869" s="129"/>
      <c r="J869" s="130"/>
      <c r="K869" s="130"/>
      <c r="L869" s="130"/>
      <c r="M869" s="130"/>
      <c r="N869" s="130"/>
      <c r="O869" s="130"/>
      <c r="P869" s="130"/>
      <c r="Q869" s="130"/>
      <c r="R869" s="130"/>
      <c r="S869" s="130"/>
      <c r="T869" s="130"/>
      <c r="U869" s="130"/>
      <c r="V869" s="130"/>
      <c r="W869" s="130"/>
      <c r="X869" s="130"/>
      <c r="Y869" s="130"/>
      <c r="Z869" s="130"/>
      <c r="AA869" s="130"/>
      <c r="AB869" s="130"/>
      <c r="AC869" s="130"/>
      <c r="AD869" s="130"/>
      <c r="AE869" s="130"/>
      <c r="AF869" s="130"/>
      <c r="AG869" s="130"/>
      <c r="AH869" s="130"/>
      <c r="AI869" s="130"/>
      <c r="AJ869" s="130"/>
      <c r="AK869" s="130"/>
      <c r="AL869" s="130"/>
      <c r="AM869" s="130"/>
      <c r="AN869" s="130"/>
      <c r="AO869" s="130"/>
      <c r="AP869" s="130"/>
      <c r="AQ869" s="130"/>
      <c r="AR869" s="130"/>
      <c r="AS869" s="130"/>
      <c r="AT869" s="130"/>
    </row>
    <row r="870" spans="1:46" s="73" customFormat="1" x14ac:dyDescent="0.25">
      <c r="A870" s="74"/>
      <c r="C870" s="128"/>
      <c r="D870" s="128"/>
      <c r="E870" s="128"/>
      <c r="F870" s="128"/>
      <c r="I870" s="129"/>
      <c r="J870" s="130"/>
      <c r="K870" s="130"/>
      <c r="L870" s="130"/>
      <c r="M870" s="130"/>
      <c r="N870" s="130"/>
      <c r="O870" s="130"/>
      <c r="P870" s="130"/>
      <c r="Q870" s="130"/>
      <c r="R870" s="130"/>
      <c r="S870" s="130"/>
      <c r="T870" s="130"/>
      <c r="U870" s="130"/>
      <c r="V870" s="130"/>
      <c r="W870" s="130"/>
      <c r="X870" s="130"/>
      <c r="Y870" s="130"/>
      <c r="Z870" s="130"/>
      <c r="AA870" s="130"/>
      <c r="AB870" s="130"/>
      <c r="AC870" s="130"/>
      <c r="AD870" s="130"/>
      <c r="AE870" s="130"/>
      <c r="AF870" s="130"/>
      <c r="AG870" s="130"/>
      <c r="AH870" s="130"/>
      <c r="AI870" s="130"/>
      <c r="AJ870" s="130"/>
      <c r="AK870" s="130"/>
      <c r="AL870" s="130"/>
      <c r="AM870" s="130"/>
      <c r="AN870" s="130"/>
      <c r="AO870" s="130"/>
      <c r="AP870" s="130"/>
      <c r="AQ870" s="130"/>
      <c r="AR870" s="130"/>
      <c r="AS870" s="130"/>
      <c r="AT870" s="130"/>
    </row>
    <row r="871" spans="1:46" s="73" customFormat="1" x14ac:dyDescent="0.25">
      <c r="A871" s="74"/>
      <c r="C871" s="128"/>
      <c r="D871" s="128"/>
      <c r="E871" s="128"/>
      <c r="F871" s="128"/>
      <c r="I871" s="129"/>
      <c r="J871" s="130"/>
      <c r="K871" s="130"/>
      <c r="L871" s="130"/>
      <c r="M871" s="130"/>
      <c r="N871" s="130"/>
      <c r="O871" s="130"/>
      <c r="P871" s="130"/>
      <c r="Q871" s="130"/>
      <c r="R871" s="130"/>
      <c r="S871" s="130"/>
      <c r="T871" s="130"/>
      <c r="U871" s="130"/>
      <c r="V871" s="130"/>
      <c r="W871" s="130"/>
      <c r="X871" s="130"/>
      <c r="Y871" s="130"/>
      <c r="Z871" s="130"/>
      <c r="AA871" s="130"/>
      <c r="AB871" s="130"/>
      <c r="AC871" s="130"/>
      <c r="AD871" s="130"/>
      <c r="AE871" s="130"/>
      <c r="AF871" s="130"/>
      <c r="AG871" s="130"/>
      <c r="AH871" s="130"/>
      <c r="AI871" s="130"/>
      <c r="AJ871" s="130"/>
      <c r="AK871" s="130"/>
      <c r="AL871" s="130"/>
      <c r="AM871" s="130"/>
      <c r="AN871" s="130"/>
      <c r="AO871" s="130"/>
      <c r="AP871" s="130"/>
      <c r="AQ871" s="130"/>
      <c r="AR871" s="130"/>
      <c r="AS871" s="130"/>
      <c r="AT871" s="130"/>
    </row>
    <row r="872" spans="1:46" s="73" customFormat="1" x14ac:dyDescent="0.25">
      <c r="A872" s="74"/>
      <c r="C872" s="128"/>
      <c r="D872" s="128"/>
      <c r="E872" s="128"/>
      <c r="F872" s="128"/>
      <c r="I872" s="129"/>
      <c r="J872" s="130"/>
      <c r="K872" s="130"/>
      <c r="L872" s="130"/>
      <c r="M872" s="130"/>
      <c r="N872" s="130"/>
      <c r="O872" s="130"/>
      <c r="P872" s="130"/>
      <c r="Q872" s="130"/>
      <c r="R872" s="130"/>
      <c r="S872" s="130"/>
      <c r="T872" s="130"/>
      <c r="U872" s="130"/>
      <c r="V872" s="130"/>
      <c r="W872" s="130"/>
      <c r="X872" s="130"/>
      <c r="Y872" s="130"/>
      <c r="Z872" s="130"/>
      <c r="AA872" s="130"/>
      <c r="AB872" s="130"/>
      <c r="AC872" s="130"/>
      <c r="AD872" s="130"/>
      <c r="AE872" s="130"/>
      <c r="AF872" s="130"/>
      <c r="AG872" s="130"/>
      <c r="AH872" s="130"/>
      <c r="AI872" s="130"/>
      <c r="AJ872" s="130"/>
      <c r="AK872" s="130"/>
      <c r="AL872" s="130"/>
      <c r="AM872" s="130"/>
      <c r="AN872" s="130"/>
      <c r="AO872" s="130"/>
      <c r="AP872" s="130"/>
      <c r="AQ872" s="130"/>
      <c r="AR872" s="130"/>
      <c r="AS872" s="130"/>
      <c r="AT872" s="130"/>
    </row>
    <row r="873" spans="1:46" s="73" customFormat="1" x14ac:dyDescent="0.25">
      <c r="A873" s="74"/>
      <c r="C873" s="128"/>
      <c r="D873" s="128"/>
      <c r="E873" s="128"/>
      <c r="F873" s="128"/>
      <c r="I873" s="129"/>
      <c r="J873" s="130"/>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30"/>
      <c r="AG873" s="130"/>
      <c r="AH873" s="130"/>
      <c r="AI873" s="130"/>
      <c r="AJ873" s="130"/>
      <c r="AK873" s="130"/>
      <c r="AL873" s="130"/>
      <c r="AM873" s="130"/>
      <c r="AN873" s="130"/>
      <c r="AO873" s="130"/>
      <c r="AP873" s="130"/>
      <c r="AQ873" s="130"/>
      <c r="AR873" s="130"/>
      <c r="AS873" s="130"/>
      <c r="AT873" s="130"/>
    </row>
    <row r="874" spans="1:46" s="73" customFormat="1" x14ac:dyDescent="0.25">
      <c r="A874" s="74"/>
      <c r="C874" s="128"/>
      <c r="D874" s="128"/>
      <c r="E874" s="128"/>
      <c r="F874" s="128"/>
      <c r="I874" s="129"/>
      <c r="J874" s="130"/>
      <c r="K874" s="130"/>
      <c r="L874" s="130"/>
      <c r="M874" s="130"/>
      <c r="N874" s="130"/>
      <c r="O874" s="130"/>
      <c r="P874" s="130"/>
      <c r="Q874" s="130"/>
      <c r="R874" s="130"/>
      <c r="S874" s="130"/>
      <c r="T874" s="130"/>
      <c r="U874" s="130"/>
      <c r="V874" s="130"/>
      <c r="W874" s="130"/>
      <c r="X874" s="130"/>
      <c r="Y874" s="130"/>
      <c r="Z874" s="130"/>
      <c r="AA874" s="130"/>
      <c r="AB874" s="130"/>
      <c r="AC874" s="130"/>
      <c r="AD874" s="130"/>
      <c r="AE874" s="130"/>
      <c r="AF874" s="130"/>
      <c r="AG874" s="130"/>
      <c r="AH874" s="130"/>
      <c r="AI874" s="130"/>
      <c r="AJ874" s="130"/>
      <c r="AK874" s="130"/>
      <c r="AL874" s="130"/>
      <c r="AM874" s="130"/>
      <c r="AN874" s="130"/>
      <c r="AO874" s="130"/>
      <c r="AP874" s="130"/>
      <c r="AQ874" s="130"/>
      <c r="AR874" s="130"/>
      <c r="AS874" s="130"/>
      <c r="AT874" s="130"/>
    </row>
    <row r="875" spans="1:46" s="73" customFormat="1" x14ac:dyDescent="0.25">
      <c r="A875" s="74"/>
      <c r="C875" s="128"/>
      <c r="D875" s="128"/>
      <c r="E875" s="128"/>
      <c r="F875" s="128"/>
      <c r="I875" s="129"/>
      <c r="J875" s="130"/>
      <c r="K875" s="130"/>
      <c r="L875" s="130"/>
      <c r="M875" s="130"/>
      <c r="N875" s="130"/>
      <c r="O875" s="130"/>
      <c r="P875" s="130"/>
      <c r="Q875" s="130"/>
      <c r="R875" s="130"/>
      <c r="S875" s="130"/>
      <c r="T875" s="130"/>
      <c r="U875" s="130"/>
      <c r="V875" s="130"/>
      <c r="W875" s="130"/>
      <c r="X875" s="130"/>
      <c r="Y875" s="130"/>
      <c r="Z875" s="130"/>
      <c r="AA875" s="130"/>
      <c r="AB875" s="130"/>
      <c r="AC875" s="130"/>
      <c r="AD875" s="130"/>
      <c r="AE875" s="130"/>
      <c r="AF875" s="130"/>
      <c r="AG875" s="130"/>
      <c r="AH875" s="130"/>
      <c r="AI875" s="130"/>
      <c r="AJ875" s="130"/>
      <c r="AK875" s="130"/>
      <c r="AL875" s="130"/>
      <c r="AM875" s="130"/>
      <c r="AN875" s="130"/>
      <c r="AO875" s="130"/>
      <c r="AP875" s="130"/>
      <c r="AQ875" s="130"/>
      <c r="AR875" s="130"/>
      <c r="AS875" s="130"/>
      <c r="AT875" s="130"/>
    </row>
    <row r="876" spans="1:46" s="73" customFormat="1" x14ac:dyDescent="0.25">
      <c r="A876" s="74"/>
      <c r="C876" s="128"/>
      <c r="D876" s="128"/>
      <c r="E876" s="128"/>
      <c r="F876" s="128"/>
      <c r="I876" s="129"/>
      <c r="J876" s="130"/>
      <c r="K876" s="130"/>
      <c r="L876" s="130"/>
      <c r="M876" s="130"/>
      <c r="N876" s="130"/>
      <c r="O876" s="130"/>
      <c r="P876" s="130"/>
      <c r="Q876" s="130"/>
      <c r="R876" s="130"/>
      <c r="S876" s="130"/>
      <c r="T876" s="130"/>
      <c r="U876" s="130"/>
      <c r="V876" s="130"/>
      <c r="W876" s="130"/>
      <c r="X876" s="130"/>
      <c r="Y876" s="130"/>
      <c r="Z876" s="130"/>
      <c r="AA876" s="130"/>
      <c r="AB876" s="130"/>
      <c r="AC876" s="130"/>
      <c r="AD876" s="130"/>
      <c r="AE876" s="130"/>
      <c r="AF876" s="130"/>
      <c r="AG876" s="130"/>
      <c r="AH876" s="130"/>
      <c r="AI876" s="130"/>
      <c r="AJ876" s="130"/>
      <c r="AK876" s="130"/>
      <c r="AL876" s="130"/>
      <c r="AM876" s="130"/>
      <c r="AN876" s="130"/>
      <c r="AO876" s="130"/>
      <c r="AP876" s="130"/>
      <c r="AQ876" s="130"/>
      <c r="AR876" s="130"/>
      <c r="AS876" s="130"/>
      <c r="AT876" s="130"/>
    </row>
    <row r="877" spans="1:46" s="73" customFormat="1" x14ac:dyDescent="0.25">
      <c r="A877" s="74"/>
      <c r="C877" s="128"/>
      <c r="D877" s="128"/>
      <c r="E877" s="128"/>
      <c r="F877" s="128"/>
      <c r="I877" s="129"/>
      <c r="J877" s="130"/>
      <c r="K877" s="130"/>
      <c r="L877" s="130"/>
      <c r="M877" s="130"/>
      <c r="N877" s="130"/>
      <c r="O877" s="130"/>
      <c r="P877" s="130"/>
      <c r="Q877" s="130"/>
      <c r="R877" s="130"/>
      <c r="S877" s="130"/>
      <c r="T877" s="130"/>
      <c r="U877" s="130"/>
      <c r="V877" s="130"/>
      <c r="W877" s="130"/>
      <c r="X877" s="130"/>
      <c r="Y877" s="130"/>
      <c r="Z877" s="130"/>
      <c r="AA877" s="130"/>
      <c r="AB877" s="130"/>
      <c r="AC877" s="130"/>
      <c r="AD877" s="130"/>
      <c r="AE877" s="130"/>
      <c r="AF877" s="130"/>
      <c r="AG877" s="130"/>
      <c r="AH877" s="130"/>
      <c r="AI877" s="130"/>
      <c r="AJ877" s="130"/>
      <c r="AK877" s="130"/>
      <c r="AL877" s="130"/>
      <c r="AM877" s="130"/>
      <c r="AN877" s="130"/>
      <c r="AO877" s="130"/>
      <c r="AP877" s="130"/>
      <c r="AQ877" s="130"/>
      <c r="AR877" s="130"/>
      <c r="AS877" s="130"/>
      <c r="AT877" s="130"/>
    </row>
    <row r="878" spans="1:46" s="73" customFormat="1" x14ac:dyDescent="0.25">
      <c r="A878" s="74"/>
      <c r="C878" s="128"/>
      <c r="D878" s="128"/>
      <c r="E878" s="128"/>
      <c r="F878" s="128"/>
      <c r="I878" s="129"/>
      <c r="J878" s="130"/>
      <c r="K878" s="130"/>
      <c r="L878" s="130"/>
      <c r="M878" s="130"/>
      <c r="N878" s="130"/>
      <c r="O878" s="130"/>
      <c r="P878" s="130"/>
      <c r="Q878" s="130"/>
      <c r="R878" s="130"/>
      <c r="S878" s="130"/>
      <c r="T878" s="130"/>
      <c r="U878" s="130"/>
      <c r="V878" s="130"/>
      <c r="W878" s="130"/>
      <c r="X878" s="130"/>
      <c r="Y878" s="130"/>
      <c r="Z878" s="130"/>
      <c r="AA878" s="130"/>
      <c r="AB878" s="130"/>
      <c r="AC878" s="130"/>
      <c r="AD878" s="130"/>
      <c r="AE878" s="130"/>
      <c r="AF878" s="130"/>
      <c r="AG878" s="130"/>
      <c r="AH878" s="130"/>
      <c r="AI878" s="130"/>
      <c r="AJ878" s="130"/>
      <c r="AK878" s="130"/>
      <c r="AL878" s="130"/>
      <c r="AM878" s="130"/>
      <c r="AN878" s="130"/>
      <c r="AO878" s="130"/>
      <c r="AP878" s="130"/>
      <c r="AQ878" s="130"/>
      <c r="AR878" s="130"/>
      <c r="AS878" s="130"/>
      <c r="AT878" s="130"/>
    </row>
    <row r="879" spans="1:46" s="73" customFormat="1" x14ac:dyDescent="0.25">
      <c r="A879" s="74"/>
      <c r="C879" s="128"/>
      <c r="D879" s="128"/>
      <c r="E879" s="128"/>
      <c r="F879" s="128"/>
      <c r="I879" s="129"/>
      <c r="J879" s="130"/>
      <c r="K879" s="130"/>
      <c r="L879" s="130"/>
      <c r="M879" s="130"/>
      <c r="N879" s="130"/>
      <c r="O879" s="130"/>
      <c r="P879" s="130"/>
      <c r="Q879" s="130"/>
      <c r="R879" s="130"/>
      <c r="S879" s="130"/>
      <c r="T879" s="130"/>
      <c r="U879" s="130"/>
      <c r="V879" s="130"/>
      <c r="W879" s="130"/>
      <c r="X879" s="130"/>
      <c r="Y879" s="130"/>
      <c r="Z879" s="130"/>
      <c r="AA879" s="130"/>
      <c r="AB879" s="130"/>
      <c r="AC879" s="130"/>
      <c r="AD879" s="130"/>
      <c r="AE879" s="130"/>
      <c r="AF879" s="130"/>
      <c r="AG879" s="130"/>
      <c r="AH879" s="130"/>
      <c r="AI879" s="130"/>
      <c r="AJ879" s="130"/>
      <c r="AK879" s="130"/>
      <c r="AL879" s="130"/>
      <c r="AM879" s="130"/>
      <c r="AN879" s="130"/>
      <c r="AO879" s="130"/>
      <c r="AP879" s="130"/>
      <c r="AQ879" s="130"/>
      <c r="AR879" s="130"/>
      <c r="AS879" s="130"/>
      <c r="AT879" s="130"/>
    </row>
    <row r="880" spans="1:46" s="73" customFormat="1" x14ac:dyDescent="0.25">
      <c r="A880" s="74"/>
      <c r="C880" s="128"/>
      <c r="D880" s="128"/>
      <c r="E880" s="128"/>
      <c r="F880" s="128"/>
      <c r="I880" s="129"/>
      <c r="J880" s="130"/>
      <c r="K880" s="130"/>
      <c r="L880" s="130"/>
      <c r="M880" s="13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row>
    <row r="881" spans="1:46" s="73" customFormat="1" x14ac:dyDescent="0.25">
      <c r="A881" s="74"/>
      <c r="C881" s="128"/>
      <c r="D881" s="128"/>
      <c r="E881" s="128"/>
      <c r="F881" s="128"/>
      <c r="I881" s="129"/>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row>
    <row r="882" spans="1:46" s="73" customFormat="1" x14ac:dyDescent="0.25">
      <c r="A882" s="74"/>
      <c r="C882" s="128"/>
      <c r="D882" s="128"/>
      <c r="E882" s="128"/>
      <c r="F882" s="128"/>
      <c r="I882" s="129"/>
      <c r="J882" s="130"/>
      <c r="K882" s="130"/>
      <c r="L882" s="130"/>
      <c r="M882" s="130"/>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row>
    <row r="883" spans="1:46" s="73" customFormat="1" x14ac:dyDescent="0.25">
      <c r="A883" s="74"/>
      <c r="C883" s="128"/>
      <c r="D883" s="128"/>
      <c r="E883" s="128"/>
      <c r="F883" s="128"/>
      <c r="I883" s="129"/>
      <c r="J883" s="130"/>
      <c r="K883" s="130"/>
      <c r="L883" s="130"/>
      <c r="M883" s="130"/>
      <c r="N883" s="130"/>
      <c r="O883" s="130"/>
      <c r="P883" s="130"/>
      <c r="Q883" s="130"/>
      <c r="R883" s="130"/>
      <c r="S883" s="130"/>
      <c r="T883" s="130"/>
      <c r="U883" s="130"/>
      <c r="V883" s="130"/>
      <c r="W883" s="130"/>
      <c r="X883" s="130"/>
      <c r="Y883" s="130"/>
      <c r="Z883" s="130"/>
      <c r="AA883" s="130"/>
      <c r="AB883" s="130"/>
      <c r="AC883" s="130"/>
      <c r="AD883" s="130"/>
      <c r="AE883" s="130"/>
      <c r="AF883" s="130"/>
      <c r="AG883" s="130"/>
      <c r="AH883" s="130"/>
      <c r="AI883" s="130"/>
      <c r="AJ883" s="130"/>
      <c r="AK883" s="130"/>
      <c r="AL883" s="130"/>
      <c r="AM883" s="130"/>
      <c r="AN883" s="130"/>
      <c r="AO883" s="130"/>
      <c r="AP883" s="130"/>
      <c r="AQ883" s="130"/>
      <c r="AR883" s="130"/>
      <c r="AS883" s="130"/>
      <c r="AT883" s="130"/>
    </row>
    <row r="884" spans="1:46" s="73" customFormat="1" x14ac:dyDescent="0.25">
      <c r="A884" s="74"/>
      <c r="C884" s="128"/>
      <c r="D884" s="128"/>
      <c r="E884" s="128"/>
      <c r="F884" s="128"/>
      <c r="I884" s="129"/>
      <c r="J884" s="130"/>
      <c r="K884" s="130"/>
      <c r="L884" s="130"/>
      <c r="M884" s="130"/>
      <c r="N884" s="130"/>
      <c r="O884" s="130"/>
      <c r="P884" s="130"/>
      <c r="Q884" s="130"/>
      <c r="R884" s="130"/>
      <c r="S884" s="130"/>
      <c r="T884" s="130"/>
      <c r="U884" s="130"/>
      <c r="V884" s="130"/>
      <c r="W884" s="130"/>
      <c r="X884" s="130"/>
      <c r="Y884" s="130"/>
      <c r="Z884" s="130"/>
      <c r="AA884" s="130"/>
      <c r="AB884" s="130"/>
      <c r="AC884" s="130"/>
      <c r="AD884" s="130"/>
      <c r="AE884" s="130"/>
      <c r="AF884" s="130"/>
      <c r="AG884" s="130"/>
      <c r="AH884" s="130"/>
      <c r="AI884" s="130"/>
      <c r="AJ884" s="130"/>
      <c r="AK884" s="130"/>
      <c r="AL884" s="130"/>
      <c r="AM884" s="130"/>
      <c r="AN884" s="130"/>
      <c r="AO884" s="130"/>
      <c r="AP884" s="130"/>
      <c r="AQ884" s="130"/>
      <c r="AR884" s="130"/>
      <c r="AS884" s="130"/>
      <c r="AT884" s="130"/>
    </row>
    <row r="885" spans="1:46" s="73" customFormat="1" x14ac:dyDescent="0.25">
      <c r="A885" s="74"/>
      <c r="C885" s="128"/>
      <c r="D885" s="128"/>
      <c r="E885" s="128"/>
      <c r="F885" s="128"/>
      <c r="I885" s="129"/>
      <c r="J885" s="130"/>
      <c r="K885" s="130"/>
      <c r="L885" s="130"/>
      <c r="M885" s="130"/>
      <c r="N885" s="130"/>
      <c r="O885" s="130"/>
      <c r="P885" s="130"/>
      <c r="Q885" s="130"/>
      <c r="R885" s="130"/>
      <c r="S885" s="130"/>
      <c r="T885" s="130"/>
      <c r="U885" s="130"/>
      <c r="V885" s="130"/>
      <c r="W885" s="130"/>
      <c r="X885" s="130"/>
      <c r="Y885" s="130"/>
      <c r="Z885" s="130"/>
      <c r="AA885" s="130"/>
      <c r="AB885" s="130"/>
      <c r="AC885" s="130"/>
      <c r="AD885" s="130"/>
      <c r="AE885" s="130"/>
      <c r="AF885" s="130"/>
      <c r="AG885" s="130"/>
      <c r="AH885" s="130"/>
      <c r="AI885" s="130"/>
      <c r="AJ885" s="130"/>
      <c r="AK885" s="130"/>
      <c r="AL885" s="130"/>
      <c r="AM885" s="130"/>
      <c r="AN885" s="130"/>
      <c r="AO885" s="130"/>
      <c r="AP885" s="130"/>
      <c r="AQ885" s="130"/>
      <c r="AR885" s="130"/>
      <c r="AS885" s="130"/>
      <c r="AT885" s="130"/>
    </row>
    <row r="886" spans="1:46" s="73" customFormat="1" x14ac:dyDescent="0.25">
      <c r="A886" s="74"/>
      <c r="C886" s="128"/>
      <c r="D886" s="128"/>
      <c r="E886" s="128"/>
      <c r="F886" s="128"/>
      <c r="I886" s="129"/>
      <c r="J886" s="130"/>
      <c r="K886" s="130"/>
      <c r="L886" s="130"/>
      <c r="M886" s="130"/>
      <c r="N886" s="130"/>
      <c r="O886" s="130"/>
      <c r="P886" s="130"/>
      <c r="Q886" s="130"/>
      <c r="R886" s="130"/>
      <c r="S886" s="130"/>
      <c r="T886" s="130"/>
      <c r="U886" s="130"/>
      <c r="V886" s="130"/>
      <c r="W886" s="130"/>
      <c r="X886" s="130"/>
      <c r="Y886" s="130"/>
      <c r="Z886" s="130"/>
      <c r="AA886" s="130"/>
      <c r="AB886" s="130"/>
      <c r="AC886" s="130"/>
      <c r="AD886" s="130"/>
      <c r="AE886" s="130"/>
      <c r="AF886" s="130"/>
      <c r="AG886" s="130"/>
      <c r="AH886" s="130"/>
      <c r="AI886" s="130"/>
      <c r="AJ886" s="130"/>
      <c r="AK886" s="130"/>
      <c r="AL886" s="130"/>
      <c r="AM886" s="130"/>
      <c r="AN886" s="130"/>
      <c r="AO886" s="130"/>
      <c r="AP886" s="130"/>
      <c r="AQ886" s="130"/>
      <c r="AR886" s="130"/>
      <c r="AS886" s="130"/>
      <c r="AT886" s="130"/>
    </row>
    <row r="887" spans="1:46" s="73" customFormat="1" x14ac:dyDescent="0.25">
      <c r="A887" s="74"/>
      <c r="C887" s="128"/>
      <c r="D887" s="128"/>
      <c r="E887" s="128"/>
      <c r="F887" s="128"/>
      <c r="I887" s="129"/>
      <c r="J887" s="130"/>
      <c r="K887" s="130"/>
      <c r="L887" s="130"/>
      <c r="M887" s="130"/>
      <c r="N887" s="130"/>
      <c r="O887" s="130"/>
      <c r="P887" s="130"/>
      <c r="Q887" s="130"/>
      <c r="R887" s="130"/>
      <c r="S887" s="130"/>
      <c r="T887" s="130"/>
      <c r="U887" s="130"/>
      <c r="V887" s="130"/>
      <c r="W887" s="130"/>
      <c r="X887" s="130"/>
      <c r="Y887" s="130"/>
      <c r="Z887" s="130"/>
      <c r="AA887" s="130"/>
      <c r="AB887" s="130"/>
      <c r="AC887" s="130"/>
      <c r="AD887" s="130"/>
      <c r="AE887" s="130"/>
      <c r="AF887" s="130"/>
      <c r="AG887" s="130"/>
      <c r="AH887" s="130"/>
      <c r="AI887" s="130"/>
      <c r="AJ887" s="130"/>
      <c r="AK887" s="130"/>
      <c r="AL887" s="130"/>
      <c r="AM887" s="130"/>
      <c r="AN887" s="130"/>
      <c r="AO887" s="130"/>
      <c r="AP887" s="130"/>
      <c r="AQ887" s="130"/>
      <c r="AR887" s="130"/>
      <c r="AS887" s="130"/>
      <c r="AT887" s="130"/>
    </row>
    <row r="888" spans="1:46" s="73" customFormat="1" x14ac:dyDescent="0.25">
      <c r="A888" s="74"/>
      <c r="C888" s="128"/>
      <c r="D888" s="128"/>
      <c r="E888" s="128"/>
      <c r="F888" s="128"/>
      <c r="I888" s="129"/>
      <c r="J888" s="130"/>
      <c r="K888" s="130"/>
      <c r="L888" s="130"/>
      <c r="M888" s="130"/>
      <c r="N888" s="130"/>
      <c r="O888" s="130"/>
      <c r="P888" s="130"/>
      <c r="Q888" s="130"/>
      <c r="R888" s="130"/>
      <c r="S888" s="130"/>
      <c r="T888" s="130"/>
      <c r="U888" s="130"/>
      <c r="V888" s="130"/>
      <c r="W888" s="130"/>
      <c r="X888" s="130"/>
      <c r="Y888" s="130"/>
      <c r="Z888" s="130"/>
      <c r="AA888" s="130"/>
      <c r="AB888" s="130"/>
      <c r="AC888" s="130"/>
      <c r="AD888" s="130"/>
      <c r="AE888" s="130"/>
      <c r="AF888" s="130"/>
      <c r="AG888" s="130"/>
      <c r="AH888" s="130"/>
      <c r="AI888" s="130"/>
      <c r="AJ888" s="130"/>
      <c r="AK888" s="130"/>
      <c r="AL888" s="130"/>
      <c r="AM888" s="130"/>
      <c r="AN888" s="130"/>
      <c r="AO888" s="130"/>
      <c r="AP888" s="130"/>
      <c r="AQ888" s="130"/>
      <c r="AR888" s="130"/>
      <c r="AS888" s="130"/>
      <c r="AT888" s="130"/>
    </row>
    <row r="889" spans="1:46" s="73" customFormat="1" x14ac:dyDescent="0.25">
      <c r="A889" s="74"/>
      <c r="C889" s="128"/>
      <c r="D889" s="128"/>
      <c r="E889" s="128"/>
      <c r="F889" s="128"/>
      <c r="I889" s="129"/>
      <c r="J889" s="130"/>
      <c r="K889" s="130"/>
      <c r="L889" s="130"/>
      <c r="M889" s="130"/>
      <c r="N889" s="130"/>
      <c r="O889" s="130"/>
      <c r="P889" s="130"/>
      <c r="Q889" s="130"/>
      <c r="R889" s="130"/>
      <c r="S889" s="130"/>
      <c r="T889" s="130"/>
      <c r="U889" s="130"/>
      <c r="V889" s="130"/>
      <c r="W889" s="130"/>
      <c r="X889" s="130"/>
      <c r="Y889" s="130"/>
      <c r="Z889" s="130"/>
      <c r="AA889" s="130"/>
      <c r="AB889" s="130"/>
      <c r="AC889" s="130"/>
      <c r="AD889" s="130"/>
      <c r="AE889" s="130"/>
      <c r="AF889" s="130"/>
      <c r="AG889" s="130"/>
      <c r="AH889" s="130"/>
      <c r="AI889" s="130"/>
      <c r="AJ889" s="130"/>
      <c r="AK889" s="130"/>
      <c r="AL889" s="130"/>
      <c r="AM889" s="130"/>
      <c r="AN889" s="130"/>
      <c r="AO889" s="130"/>
      <c r="AP889" s="130"/>
      <c r="AQ889" s="130"/>
      <c r="AR889" s="130"/>
      <c r="AS889" s="130"/>
      <c r="AT889" s="130"/>
    </row>
    <row r="890" spans="1:46" s="73" customFormat="1" x14ac:dyDescent="0.25">
      <c r="A890" s="74"/>
      <c r="C890" s="128"/>
      <c r="D890" s="128"/>
      <c r="E890" s="128"/>
      <c r="F890" s="128"/>
      <c r="I890" s="129"/>
      <c r="J890" s="130"/>
      <c r="K890" s="130"/>
      <c r="L890" s="130"/>
      <c r="M890" s="130"/>
      <c r="N890" s="130"/>
      <c r="O890" s="130"/>
      <c r="P890" s="130"/>
      <c r="Q890" s="130"/>
      <c r="R890" s="130"/>
      <c r="S890" s="130"/>
      <c r="T890" s="130"/>
      <c r="U890" s="130"/>
      <c r="V890" s="130"/>
      <c r="W890" s="130"/>
      <c r="X890" s="130"/>
      <c r="Y890" s="130"/>
      <c r="Z890" s="130"/>
      <c r="AA890" s="130"/>
      <c r="AB890" s="130"/>
      <c r="AC890" s="130"/>
      <c r="AD890" s="130"/>
      <c r="AE890" s="130"/>
      <c r="AF890" s="130"/>
      <c r="AG890" s="130"/>
      <c r="AH890" s="130"/>
      <c r="AI890" s="130"/>
      <c r="AJ890" s="130"/>
      <c r="AK890" s="130"/>
      <c r="AL890" s="130"/>
      <c r="AM890" s="130"/>
      <c r="AN890" s="130"/>
      <c r="AO890" s="130"/>
      <c r="AP890" s="130"/>
      <c r="AQ890" s="130"/>
      <c r="AR890" s="130"/>
      <c r="AS890" s="130"/>
      <c r="AT890" s="130"/>
    </row>
    <row r="891" spans="1:46" s="73" customFormat="1" x14ac:dyDescent="0.25">
      <c r="A891" s="74"/>
      <c r="C891" s="128"/>
      <c r="D891" s="128"/>
      <c r="E891" s="128"/>
      <c r="F891" s="128"/>
      <c r="I891" s="129"/>
      <c r="J891" s="130"/>
      <c r="K891" s="130"/>
      <c r="L891" s="130"/>
      <c r="M891" s="130"/>
      <c r="N891" s="130"/>
      <c r="O891" s="130"/>
      <c r="P891" s="130"/>
      <c r="Q891" s="130"/>
      <c r="R891" s="130"/>
      <c r="S891" s="130"/>
      <c r="T891" s="130"/>
      <c r="U891" s="130"/>
      <c r="V891" s="130"/>
      <c r="W891" s="130"/>
      <c r="X891" s="130"/>
      <c r="Y891" s="130"/>
      <c r="Z891" s="130"/>
      <c r="AA891" s="130"/>
      <c r="AB891" s="130"/>
      <c r="AC891" s="130"/>
      <c r="AD891" s="130"/>
      <c r="AE891" s="130"/>
      <c r="AF891" s="130"/>
      <c r="AG891" s="130"/>
      <c r="AH891" s="130"/>
      <c r="AI891" s="130"/>
      <c r="AJ891" s="130"/>
      <c r="AK891" s="130"/>
      <c r="AL891" s="130"/>
      <c r="AM891" s="130"/>
      <c r="AN891" s="130"/>
      <c r="AO891" s="130"/>
      <c r="AP891" s="130"/>
      <c r="AQ891" s="130"/>
      <c r="AR891" s="130"/>
      <c r="AS891" s="130"/>
      <c r="AT891" s="130"/>
    </row>
    <row r="892" spans="1:46" s="73" customFormat="1" x14ac:dyDescent="0.25">
      <c r="A892" s="74"/>
      <c r="C892" s="128"/>
      <c r="D892" s="128"/>
      <c r="E892" s="128"/>
      <c r="F892" s="128"/>
      <c r="I892" s="129"/>
      <c r="J892" s="130"/>
      <c r="K892" s="130"/>
      <c r="L892" s="130"/>
      <c r="M892" s="130"/>
      <c r="N892" s="130"/>
      <c r="O892" s="130"/>
      <c r="P892" s="130"/>
      <c r="Q892" s="130"/>
      <c r="R892" s="130"/>
      <c r="S892" s="130"/>
      <c r="T892" s="130"/>
      <c r="U892" s="130"/>
      <c r="V892" s="130"/>
      <c r="W892" s="130"/>
      <c r="X892" s="130"/>
      <c r="Y892" s="130"/>
      <c r="Z892" s="130"/>
      <c r="AA892" s="130"/>
      <c r="AB892" s="130"/>
      <c r="AC892" s="130"/>
      <c r="AD892" s="130"/>
      <c r="AE892" s="130"/>
      <c r="AF892" s="130"/>
      <c r="AG892" s="130"/>
      <c r="AH892" s="130"/>
      <c r="AI892" s="130"/>
      <c r="AJ892" s="130"/>
      <c r="AK892" s="130"/>
      <c r="AL892" s="130"/>
      <c r="AM892" s="130"/>
      <c r="AN892" s="130"/>
      <c r="AO892" s="130"/>
      <c r="AP892" s="130"/>
      <c r="AQ892" s="130"/>
      <c r="AR892" s="130"/>
      <c r="AS892" s="130"/>
      <c r="AT892" s="130"/>
    </row>
    <row r="893" spans="1:46" s="73" customFormat="1" x14ac:dyDescent="0.25">
      <c r="A893" s="74"/>
      <c r="C893" s="128"/>
      <c r="D893" s="128"/>
      <c r="E893" s="128"/>
      <c r="F893" s="128"/>
      <c r="I893" s="129"/>
      <c r="J893" s="130"/>
      <c r="K893" s="130"/>
      <c r="L893" s="130"/>
      <c r="M893" s="130"/>
      <c r="N893" s="130"/>
      <c r="O893" s="130"/>
      <c r="P893" s="130"/>
      <c r="Q893" s="130"/>
      <c r="R893" s="130"/>
      <c r="S893" s="130"/>
      <c r="T893" s="130"/>
      <c r="U893" s="130"/>
      <c r="V893" s="130"/>
      <c r="W893" s="130"/>
      <c r="X893" s="130"/>
      <c r="Y893" s="130"/>
      <c r="Z893" s="130"/>
      <c r="AA893" s="130"/>
      <c r="AB893" s="130"/>
      <c r="AC893" s="130"/>
      <c r="AD893" s="130"/>
      <c r="AE893" s="130"/>
      <c r="AF893" s="130"/>
      <c r="AG893" s="130"/>
      <c r="AH893" s="130"/>
      <c r="AI893" s="130"/>
      <c r="AJ893" s="130"/>
      <c r="AK893" s="130"/>
      <c r="AL893" s="130"/>
      <c r="AM893" s="130"/>
      <c r="AN893" s="130"/>
      <c r="AO893" s="130"/>
      <c r="AP893" s="130"/>
      <c r="AQ893" s="130"/>
      <c r="AR893" s="130"/>
      <c r="AS893" s="130"/>
      <c r="AT893" s="130"/>
    </row>
    <row r="894" spans="1:46" s="73" customFormat="1" x14ac:dyDescent="0.25">
      <c r="A894" s="74"/>
      <c r="C894" s="128"/>
      <c r="D894" s="128"/>
      <c r="E894" s="128"/>
      <c r="F894" s="128"/>
      <c r="I894" s="129"/>
      <c r="J894" s="130"/>
      <c r="K894" s="130"/>
      <c r="L894" s="130"/>
      <c r="M894" s="130"/>
      <c r="N894" s="130"/>
      <c r="O894" s="130"/>
      <c r="P894" s="130"/>
      <c r="Q894" s="130"/>
      <c r="R894" s="130"/>
      <c r="S894" s="130"/>
      <c r="T894" s="130"/>
      <c r="U894" s="130"/>
      <c r="V894" s="130"/>
      <c r="W894" s="130"/>
      <c r="X894" s="130"/>
      <c r="Y894" s="130"/>
      <c r="Z894" s="130"/>
      <c r="AA894" s="130"/>
      <c r="AB894" s="130"/>
      <c r="AC894" s="130"/>
      <c r="AD894" s="130"/>
      <c r="AE894" s="130"/>
      <c r="AF894" s="130"/>
      <c r="AG894" s="130"/>
      <c r="AH894" s="130"/>
      <c r="AI894" s="130"/>
      <c r="AJ894" s="130"/>
      <c r="AK894" s="130"/>
      <c r="AL894" s="130"/>
      <c r="AM894" s="130"/>
      <c r="AN894" s="130"/>
      <c r="AO894" s="130"/>
      <c r="AP894" s="130"/>
      <c r="AQ894" s="130"/>
      <c r="AR894" s="130"/>
      <c r="AS894" s="130"/>
      <c r="AT894" s="130"/>
    </row>
    <row r="895" spans="1:46" s="73" customFormat="1" x14ac:dyDescent="0.25">
      <c r="A895" s="74"/>
      <c r="C895" s="128"/>
      <c r="D895" s="128"/>
      <c r="E895" s="128"/>
      <c r="F895" s="128"/>
      <c r="I895" s="129"/>
      <c r="J895" s="130"/>
      <c r="K895" s="130"/>
      <c r="L895" s="130"/>
      <c r="M895" s="130"/>
      <c r="N895" s="130"/>
      <c r="O895" s="130"/>
      <c r="P895" s="130"/>
      <c r="Q895" s="130"/>
      <c r="R895" s="130"/>
      <c r="S895" s="130"/>
      <c r="T895" s="130"/>
      <c r="U895" s="130"/>
      <c r="V895" s="130"/>
      <c r="W895" s="130"/>
      <c r="X895" s="130"/>
      <c r="Y895" s="130"/>
      <c r="Z895" s="130"/>
      <c r="AA895" s="130"/>
      <c r="AB895" s="130"/>
      <c r="AC895" s="130"/>
      <c r="AD895" s="130"/>
      <c r="AE895" s="130"/>
      <c r="AF895" s="130"/>
      <c r="AG895" s="130"/>
      <c r="AH895" s="130"/>
      <c r="AI895" s="130"/>
      <c r="AJ895" s="130"/>
      <c r="AK895" s="130"/>
      <c r="AL895" s="130"/>
      <c r="AM895" s="130"/>
      <c r="AN895" s="130"/>
      <c r="AO895" s="130"/>
      <c r="AP895" s="130"/>
      <c r="AQ895" s="130"/>
      <c r="AR895" s="130"/>
      <c r="AS895" s="130"/>
      <c r="AT895" s="130"/>
    </row>
    <row r="896" spans="1:46" s="73" customFormat="1" x14ac:dyDescent="0.25">
      <c r="A896" s="74"/>
      <c r="C896" s="128"/>
      <c r="D896" s="128"/>
      <c r="E896" s="128"/>
      <c r="F896" s="128"/>
      <c r="I896" s="129"/>
      <c r="J896" s="130"/>
      <c r="K896" s="130"/>
      <c r="L896" s="130"/>
      <c r="M896" s="130"/>
      <c r="N896" s="130"/>
      <c r="O896" s="130"/>
      <c r="P896" s="130"/>
      <c r="Q896" s="130"/>
      <c r="R896" s="130"/>
      <c r="S896" s="130"/>
      <c r="T896" s="130"/>
      <c r="U896" s="130"/>
      <c r="V896" s="130"/>
      <c r="W896" s="130"/>
      <c r="X896" s="130"/>
      <c r="Y896" s="130"/>
      <c r="Z896" s="130"/>
      <c r="AA896" s="130"/>
      <c r="AB896" s="130"/>
      <c r="AC896" s="130"/>
      <c r="AD896" s="130"/>
      <c r="AE896" s="130"/>
      <c r="AF896" s="130"/>
      <c r="AG896" s="130"/>
      <c r="AH896" s="130"/>
      <c r="AI896" s="130"/>
      <c r="AJ896" s="130"/>
      <c r="AK896" s="130"/>
      <c r="AL896" s="130"/>
      <c r="AM896" s="130"/>
      <c r="AN896" s="130"/>
      <c r="AO896" s="130"/>
      <c r="AP896" s="130"/>
      <c r="AQ896" s="130"/>
      <c r="AR896" s="130"/>
      <c r="AS896" s="130"/>
      <c r="AT896" s="130"/>
    </row>
    <row r="897" spans="1:46" s="73" customFormat="1" x14ac:dyDescent="0.25">
      <c r="A897" s="74"/>
      <c r="C897" s="128"/>
      <c r="D897" s="128"/>
      <c r="E897" s="128"/>
      <c r="F897" s="128"/>
      <c r="I897" s="129"/>
      <c r="J897" s="130"/>
      <c r="K897" s="130"/>
      <c r="L897" s="130"/>
      <c r="M897" s="130"/>
      <c r="N897" s="130"/>
      <c r="O897" s="130"/>
      <c r="P897" s="130"/>
      <c r="Q897" s="130"/>
      <c r="R897" s="130"/>
      <c r="S897" s="130"/>
      <c r="T897" s="130"/>
      <c r="U897" s="130"/>
      <c r="V897" s="130"/>
      <c r="W897" s="130"/>
      <c r="X897" s="130"/>
      <c r="Y897" s="130"/>
      <c r="Z897" s="130"/>
      <c r="AA897" s="130"/>
      <c r="AB897" s="130"/>
      <c r="AC897" s="130"/>
      <c r="AD897" s="130"/>
      <c r="AE897" s="130"/>
      <c r="AF897" s="130"/>
      <c r="AG897" s="130"/>
      <c r="AH897" s="130"/>
      <c r="AI897" s="130"/>
      <c r="AJ897" s="130"/>
      <c r="AK897" s="130"/>
      <c r="AL897" s="130"/>
      <c r="AM897" s="130"/>
      <c r="AN897" s="130"/>
      <c r="AO897" s="130"/>
      <c r="AP897" s="130"/>
      <c r="AQ897" s="130"/>
      <c r="AR897" s="130"/>
      <c r="AS897" s="130"/>
      <c r="AT897" s="130"/>
    </row>
    <row r="898" spans="1:46" s="73" customFormat="1" x14ac:dyDescent="0.25">
      <c r="A898" s="74"/>
      <c r="C898" s="128"/>
      <c r="D898" s="128"/>
      <c r="E898" s="128"/>
      <c r="F898" s="128"/>
      <c r="I898" s="129"/>
      <c r="J898" s="130"/>
      <c r="K898" s="130"/>
      <c r="L898" s="130"/>
      <c r="M898" s="130"/>
      <c r="N898" s="130"/>
      <c r="O898" s="130"/>
      <c r="P898" s="130"/>
      <c r="Q898" s="130"/>
      <c r="R898" s="130"/>
      <c r="S898" s="130"/>
      <c r="T898" s="130"/>
      <c r="U898" s="130"/>
      <c r="V898" s="130"/>
      <c r="W898" s="130"/>
      <c r="X898" s="130"/>
      <c r="Y898" s="130"/>
      <c r="Z898" s="130"/>
      <c r="AA898" s="130"/>
      <c r="AB898" s="130"/>
      <c r="AC898" s="130"/>
      <c r="AD898" s="130"/>
      <c r="AE898" s="130"/>
      <c r="AF898" s="130"/>
      <c r="AG898" s="130"/>
      <c r="AH898" s="130"/>
      <c r="AI898" s="130"/>
      <c r="AJ898" s="130"/>
      <c r="AK898" s="130"/>
      <c r="AL898" s="130"/>
      <c r="AM898" s="130"/>
      <c r="AN898" s="130"/>
      <c r="AO898" s="130"/>
      <c r="AP898" s="130"/>
      <c r="AQ898" s="130"/>
      <c r="AR898" s="130"/>
      <c r="AS898" s="130"/>
      <c r="AT898" s="130"/>
    </row>
    <row r="899" spans="1:46" s="73" customFormat="1" x14ac:dyDescent="0.25">
      <c r="A899" s="74"/>
      <c r="C899" s="128"/>
      <c r="D899" s="128"/>
      <c r="E899" s="128"/>
      <c r="F899" s="128"/>
      <c r="I899" s="129"/>
      <c r="J899" s="130"/>
      <c r="K899" s="130"/>
      <c r="L899" s="130"/>
      <c r="M899" s="130"/>
      <c r="N899" s="130"/>
      <c r="O899" s="130"/>
      <c r="P899" s="130"/>
      <c r="Q899" s="130"/>
      <c r="R899" s="130"/>
      <c r="S899" s="130"/>
      <c r="T899" s="130"/>
      <c r="U899" s="130"/>
      <c r="V899" s="130"/>
      <c r="W899" s="130"/>
      <c r="X899" s="130"/>
      <c r="Y899" s="130"/>
      <c r="Z899" s="130"/>
      <c r="AA899" s="130"/>
      <c r="AB899" s="130"/>
      <c r="AC899" s="130"/>
      <c r="AD899" s="130"/>
      <c r="AE899" s="130"/>
      <c r="AF899" s="130"/>
      <c r="AG899" s="130"/>
      <c r="AH899" s="130"/>
      <c r="AI899" s="130"/>
      <c r="AJ899" s="130"/>
      <c r="AK899" s="130"/>
      <c r="AL899" s="130"/>
      <c r="AM899" s="130"/>
      <c r="AN899" s="130"/>
      <c r="AO899" s="130"/>
      <c r="AP899" s="130"/>
      <c r="AQ899" s="130"/>
      <c r="AR899" s="130"/>
      <c r="AS899" s="130"/>
      <c r="AT899" s="130"/>
    </row>
    <row r="900" spans="1:46" s="73" customFormat="1" x14ac:dyDescent="0.25">
      <c r="A900" s="74"/>
      <c r="C900" s="128"/>
      <c r="D900" s="128"/>
      <c r="E900" s="128"/>
      <c r="F900" s="128"/>
      <c r="I900" s="129"/>
      <c r="J900" s="130"/>
      <c r="K900" s="130"/>
      <c r="L900" s="130"/>
      <c r="M900" s="130"/>
      <c r="N900" s="130"/>
      <c r="O900" s="130"/>
      <c r="P900" s="130"/>
      <c r="Q900" s="130"/>
      <c r="R900" s="130"/>
      <c r="S900" s="130"/>
      <c r="T900" s="130"/>
      <c r="U900" s="130"/>
      <c r="V900" s="130"/>
      <c r="W900" s="130"/>
      <c r="X900" s="130"/>
      <c r="Y900" s="130"/>
      <c r="Z900" s="130"/>
      <c r="AA900" s="130"/>
      <c r="AB900" s="130"/>
      <c r="AC900" s="130"/>
      <c r="AD900" s="130"/>
      <c r="AE900" s="130"/>
      <c r="AF900" s="130"/>
      <c r="AG900" s="130"/>
      <c r="AH900" s="130"/>
      <c r="AI900" s="130"/>
      <c r="AJ900" s="130"/>
      <c r="AK900" s="130"/>
      <c r="AL900" s="130"/>
      <c r="AM900" s="130"/>
      <c r="AN900" s="130"/>
      <c r="AO900" s="130"/>
      <c r="AP900" s="130"/>
      <c r="AQ900" s="130"/>
      <c r="AR900" s="130"/>
      <c r="AS900" s="130"/>
      <c r="AT900" s="130"/>
    </row>
    <row r="901" spans="1:46" s="73" customFormat="1" x14ac:dyDescent="0.25">
      <c r="A901" s="74"/>
      <c r="C901" s="128"/>
      <c r="D901" s="128"/>
      <c r="E901" s="128"/>
      <c r="F901" s="128"/>
      <c r="I901" s="129"/>
      <c r="J901" s="130"/>
      <c r="K901" s="130"/>
      <c r="L901" s="130"/>
      <c r="M901" s="130"/>
      <c r="N901" s="130"/>
      <c r="O901" s="130"/>
      <c r="P901" s="130"/>
      <c r="Q901" s="130"/>
      <c r="R901" s="130"/>
      <c r="S901" s="130"/>
      <c r="T901" s="130"/>
      <c r="U901" s="130"/>
      <c r="V901" s="130"/>
      <c r="W901" s="130"/>
      <c r="X901" s="130"/>
      <c r="Y901" s="130"/>
      <c r="Z901" s="130"/>
      <c r="AA901" s="130"/>
      <c r="AB901" s="130"/>
      <c r="AC901" s="130"/>
      <c r="AD901" s="130"/>
      <c r="AE901" s="130"/>
      <c r="AF901" s="130"/>
      <c r="AG901" s="130"/>
      <c r="AH901" s="130"/>
      <c r="AI901" s="130"/>
      <c r="AJ901" s="130"/>
      <c r="AK901" s="130"/>
      <c r="AL901" s="130"/>
      <c r="AM901" s="130"/>
      <c r="AN901" s="130"/>
      <c r="AO901" s="130"/>
      <c r="AP901" s="130"/>
      <c r="AQ901" s="130"/>
      <c r="AR901" s="130"/>
      <c r="AS901" s="130"/>
      <c r="AT901" s="130"/>
    </row>
    <row r="902" spans="1:46" s="73" customFormat="1" x14ac:dyDescent="0.25">
      <c r="A902" s="74"/>
      <c r="C902" s="128"/>
      <c r="D902" s="128"/>
      <c r="E902" s="128"/>
      <c r="F902" s="128"/>
      <c r="I902" s="129"/>
      <c r="J902" s="130"/>
      <c r="K902" s="130"/>
      <c r="L902" s="130"/>
      <c r="M902" s="130"/>
      <c r="N902" s="130"/>
      <c r="O902" s="130"/>
      <c r="P902" s="130"/>
      <c r="Q902" s="130"/>
      <c r="R902" s="130"/>
      <c r="S902" s="130"/>
      <c r="T902" s="130"/>
      <c r="U902" s="130"/>
      <c r="V902" s="130"/>
      <c r="W902" s="130"/>
      <c r="X902" s="130"/>
      <c r="Y902" s="130"/>
      <c r="Z902" s="130"/>
      <c r="AA902" s="130"/>
      <c r="AB902" s="130"/>
      <c r="AC902" s="130"/>
      <c r="AD902" s="130"/>
      <c r="AE902" s="130"/>
      <c r="AF902" s="130"/>
      <c r="AG902" s="130"/>
      <c r="AH902" s="130"/>
      <c r="AI902" s="130"/>
      <c r="AJ902" s="130"/>
      <c r="AK902" s="130"/>
      <c r="AL902" s="130"/>
      <c r="AM902" s="130"/>
      <c r="AN902" s="130"/>
      <c r="AO902" s="130"/>
      <c r="AP902" s="130"/>
      <c r="AQ902" s="130"/>
      <c r="AR902" s="130"/>
      <c r="AS902" s="130"/>
      <c r="AT902" s="130"/>
    </row>
    <row r="903" spans="1:46" s="73" customFormat="1" x14ac:dyDescent="0.25">
      <c r="A903" s="74"/>
      <c r="C903" s="128"/>
      <c r="D903" s="128"/>
      <c r="E903" s="128"/>
      <c r="F903" s="128"/>
      <c r="I903" s="129"/>
      <c r="J903" s="130"/>
      <c r="K903" s="130"/>
      <c r="L903" s="130"/>
      <c r="M903" s="130"/>
      <c r="N903" s="130"/>
      <c r="O903" s="130"/>
      <c r="P903" s="130"/>
      <c r="Q903" s="130"/>
      <c r="R903" s="130"/>
      <c r="S903" s="130"/>
      <c r="T903" s="130"/>
      <c r="U903" s="130"/>
      <c r="V903" s="130"/>
      <c r="W903" s="130"/>
      <c r="X903" s="130"/>
      <c r="Y903" s="130"/>
      <c r="Z903" s="130"/>
      <c r="AA903" s="130"/>
      <c r="AB903" s="130"/>
      <c r="AC903" s="130"/>
      <c r="AD903" s="130"/>
      <c r="AE903" s="130"/>
      <c r="AF903" s="130"/>
      <c r="AG903" s="130"/>
      <c r="AH903" s="130"/>
      <c r="AI903" s="130"/>
      <c r="AJ903" s="130"/>
      <c r="AK903" s="130"/>
      <c r="AL903" s="130"/>
      <c r="AM903" s="130"/>
      <c r="AN903" s="130"/>
      <c r="AO903" s="130"/>
      <c r="AP903" s="130"/>
      <c r="AQ903" s="130"/>
      <c r="AR903" s="130"/>
      <c r="AS903" s="130"/>
      <c r="AT903" s="130"/>
    </row>
    <row r="904" spans="1:46" s="73" customFormat="1" x14ac:dyDescent="0.25">
      <c r="A904" s="74"/>
      <c r="C904" s="128"/>
      <c r="D904" s="128"/>
      <c r="E904" s="128"/>
      <c r="F904" s="128"/>
      <c r="I904" s="129"/>
      <c r="J904" s="130"/>
      <c r="K904" s="130"/>
      <c r="L904" s="130"/>
      <c r="M904" s="130"/>
      <c r="N904" s="130"/>
      <c r="O904" s="130"/>
      <c r="P904" s="130"/>
      <c r="Q904" s="130"/>
      <c r="R904" s="130"/>
      <c r="S904" s="130"/>
      <c r="T904" s="130"/>
      <c r="U904" s="130"/>
      <c r="V904" s="130"/>
      <c r="W904" s="130"/>
      <c r="X904" s="130"/>
      <c r="Y904" s="130"/>
      <c r="Z904" s="130"/>
      <c r="AA904" s="130"/>
      <c r="AB904" s="130"/>
      <c r="AC904" s="130"/>
      <c r="AD904" s="130"/>
      <c r="AE904" s="130"/>
      <c r="AF904" s="130"/>
      <c r="AG904" s="130"/>
      <c r="AH904" s="130"/>
      <c r="AI904" s="130"/>
      <c r="AJ904" s="130"/>
      <c r="AK904" s="130"/>
      <c r="AL904" s="130"/>
      <c r="AM904" s="130"/>
      <c r="AN904" s="130"/>
      <c r="AO904" s="130"/>
      <c r="AP904" s="130"/>
      <c r="AQ904" s="130"/>
      <c r="AR904" s="130"/>
      <c r="AS904" s="130"/>
      <c r="AT904" s="130"/>
    </row>
    <row r="905" spans="1:46" s="73" customFormat="1" x14ac:dyDescent="0.25">
      <c r="A905" s="74"/>
      <c r="C905" s="128"/>
      <c r="D905" s="128"/>
      <c r="E905" s="128"/>
      <c r="F905" s="128"/>
      <c r="I905" s="129"/>
      <c r="J905" s="130"/>
      <c r="K905" s="130"/>
      <c r="L905" s="130"/>
      <c r="M905" s="130"/>
      <c r="N905" s="130"/>
      <c r="O905" s="130"/>
      <c r="P905" s="130"/>
      <c r="Q905" s="130"/>
      <c r="R905" s="130"/>
      <c r="S905" s="130"/>
      <c r="T905" s="130"/>
      <c r="U905" s="130"/>
      <c r="V905" s="130"/>
      <c r="W905" s="130"/>
      <c r="X905" s="130"/>
      <c r="Y905" s="130"/>
      <c r="Z905" s="130"/>
      <c r="AA905" s="130"/>
      <c r="AB905" s="130"/>
      <c r="AC905" s="130"/>
      <c r="AD905" s="130"/>
      <c r="AE905" s="130"/>
      <c r="AF905" s="130"/>
      <c r="AG905" s="130"/>
      <c r="AH905" s="130"/>
      <c r="AI905" s="130"/>
      <c r="AJ905" s="130"/>
      <c r="AK905" s="130"/>
      <c r="AL905" s="130"/>
      <c r="AM905" s="130"/>
      <c r="AN905" s="130"/>
      <c r="AO905" s="130"/>
      <c r="AP905" s="130"/>
      <c r="AQ905" s="130"/>
      <c r="AR905" s="130"/>
      <c r="AS905" s="130"/>
      <c r="AT905" s="130"/>
    </row>
    <row r="906" spans="1:46" s="73" customFormat="1" x14ac:dyDescent="0.25">
      <c r="A906" s="74"/>
      <c r="C906" s="128"/>
      <c r="D906" s="128"/>
      <c r="E906" s="128"/>
      <c r="F906" s="128"/>
      <c r="I906" s="129"/>
      <c r="J906" s="130"/>
      <c r="K906" s="130"/>
      <c r="L906" s="130"/>
      <c r="M906" s="130"/>
      <c r="N906" s="130"/>
      <c r="O906" s="130"/>
      <c r="P906" s="130"/>
      <c r="Q906" s="130"/>
      <c r="R906" s="130"/>
      <c r="S906" s="130"/>
      <c r="T906" s="130"/>
      <c r="U906" s="130"/>
      <c r="V906" s="130"/>
      <c r="W906" s="130"/>
      <c r="X906" s="130"/>
      <c r="Y906" s="130"/>
      <c r="Z906" s="130"/>
      <c r="AA906" s="130"/>
      <c r="AB906" s="130"/>
      <c r="AC906" s="130"/>
      <c r="AD906" s="130"/>
      <c r="AE906" s="130"/>
      <c r="AF906" s="130"/>
      <c r="AG906" s="130"/>
      <c r="AH906" s="130"/>
      <c r="AI906" s="130"/>
      <c r="AJ906" s="130"/>
      <c r="AK906" s="130"/>
      <c r="AL906" s="130"/>
      <c r="AM906" s="130"/>
      <c r="AN906" s="130"/>
      <c r="AO906" s="130"/>
      <c r="AP906" s="130"/>
      <c r="AQ906" s="130"/>
      <c r="AR906" s="130"/>
      <c r="AS906" s="130"/>
      <c r="AT906" s="130"/>
    </row>
    <row r="907" spans="1:46" s="73" customFormat="1" x14ac:dyDescent="0.25">
      <c r="A907" s="74"/>
      <c r="C907" s="128"/>
      <c r="D907" s="128"/>
      <c r="E907" s="128"/>
      <c r="F907" s="128"/>
      <c r="I907" s="129"/>
      <c r="J907" s="130"/>
      <c r="K907" s="130"/>
      <c r="L907" s="130"/>
      <c r="M907" s="130"/>
      <c r="N907" s="130"/>
      <c r="O907" s="130"/>
      <c r="P907" s="130"/>
      <c r="Q907" s="130"/>
      <c r="R907" s="130"/>
      <c r="S907" s="130"/>
      <c r="T907" s="130"/>
      <c r="U907" s="130"/>
      <c r="V907" s="130"/>
      <c r="W907" s="130"/>
      <c r="X907" s="130"/>
      <c r="Y907" s="130"/>
      <c r="Z907" s="130"/>
      <c r="AA907" s="130"/>
      <c r="AB907" s="130"/>
      <c r="AC907" s="130"/>
      <c r="AD907" s="130"/>
      <c r="AE907" s="130"/>
      <c r="AF907" s="130"/>
      <c r="AG907" s="130"/>
      <c r="AH907" s="130"/>
      <c r="AI907" s="130"/>
      <c r="AJ907" s="130"/>
      <c r="AK907" s="130"/>
      <c r="AL907" s="130"/>
      <c r="AM907" s="130"/>
      <c r="AN907" s="130"/>
      <c r="AO907" s="130"/>
      <c r="AP907" s="130"/>
      <c r="AQ907" s="130"/>
      <c r="AR907" s="130"/>
      <c r="AS907" s="130"/>
      <c r="AT907" s="130"/>
    </row>
    <row r="908" spans="1:46" s="73" customFormat="1" x14ac:dyDescent="0.25">
      <c r="A908" s="74"/>
      <c r="C908" s="128"/>
      <c r="D908" s="128"/>
      <c r="E908" s="128"/>
      <c r="F908" s="128"/>
      <c r="I908" s="129"/>
      <c r="J908" s="130"/>
      <c r="K908" s="130"/>
      <c r="L908" s="130"/>
      <c r="M908" s="130"/>
      <c r="N908" s="130"/>
      <c r="O908" s="130"/>
      <c r="P908" s="130"/>
      <c r="Q908" s="130"/>
      <c r="R908" s="130"/>
      <c r="S908" s="130"/>
      <c r="T908" s="130"/>
      <c r="U908" s="130"/>
      <c r="V908" s="130"/>
      <c r="W908" s="130"/>
      <c r="X908" s="130"/>
      <c r="Y908" s="130"/>
      <c r="Z908" s="130"/>
      <c r="AA908" s="130"/>
      <c r="AB908" s="130"/>
      <c r="AC908" s="130"/>
      <c r="AD908" s="130"/>
      <c r="AE908" s="130"/>
      <c r="AF908" s="130"/>
      <c r="AG908" s="130"/>
      <c r="AH908" s="130"/>
      <c r="AI908" s="130"/>
      <c r="AJ908" s="130"/>
      <c r="AK908" s="130"/>
      <c r="AL908" s="130"/>
      <c r="AM908" s="130"/>
      <c r="AN908" s="130"/>
      <c r="AO908" s="130"/>
      <c r="AP908" s="130"/>
      <c r="AQ908" s="130"/>
      <c r="AR908" s="130"/>
      <c r="AS908" s="130"/>
      <c r="AT908" s="130"/>
    </row>
    <row r="909" spans="1:46" s="73" customFormat="1" x14ac:dyDescent="0.25">
      <c r="A909" s="74"/>
      <c r="C909" s="128"/>
      <c r="D909" s="128"/>
      <c r="E909" s="128"/>
      <c r="F909" s="128"/>
      <c r="I909" s="129"/>
      <c r="J909" s="130"/>
      <c r="K909" s="130"/>
      <c r="L909" s="130"/>
      <c r="M909" s="130"/>
      <c r="N909" s="130"/>
      <c r="O909" s="130"/>
      <c r="P909" s="130"/>
      <c r="Q909" s="130"/>
      <c r="R909" s="130"/>
      <c r="S909" s="130"/>
      <c r="T909" s="130"/>
      <c r="U909" s="130"/>
      <c r="V909" s="130"/>
      <c r="W909" s="130"/>
      <c r="X909" s="130"/>
      <c r="Y909" s="130"/>
      <c r="Z909" s="130"/>
      <c r="AA909" s="130"/>
      <c r="AB909" s="130"/>
      <c r="AC909" s="130"/>
      <c r="AD909" s="130"/>
      <c r="AE909" s="130"/>
      <c r="AF909" s="130"/>
      <c r="AG909" s="130"/>
      <c r="AH909" s="130"/>
      <c r="AI909" s="130"/>
      <c r="AJ909" s="130"/>
      <c r="AK909" s="130"/>
      <c r="AL909" s="130"/>
      <c r="AM909" s="130"/>
      <c r="AN909" s="130"/>
      <c r="AO909" s="130"/>
      <c r="AP909" s="130"/>
      <c r="AQ909" s="130"/>
      <c r="AR909" s="130"/>
      <c r="AS909" s="130"/>
      <c r="AT909" s="130"/>
    </row>
    <row r="910" spans="1:46" s="73" customFormat="1" x14ac:dyDescent="0.25">
      <c r="A910" s="74"/>
      <c r="C910" s="128"/>
      <c r="D910" s="128"/>
      <c r="E910" s="128"/>
      <c r="F910" s="128"/>
      <c r="I910" s="129"/>
      <c r="J910" s="130"/>
      <c r="K910" s="130"/>
      <c r="L910" s="130"/>
      <c r="M910" s="130"/>
      <c r="N910" s="130"/>
      <c r="O910" s="130"/>
      <c r="P910" s="130"/>
      <c r="Q910" s="130"/>
      <c r="R910" s="130"/>
      <c r="S910" s="130"/>
      <c r="T910" s="130"/>
      <c r="U910" s="130"/>
      <c r="V910" s="130"/>
      <c r="W910" s="130"/>
      <c r="X910" s="130"/>
      <c r="Y910" s="130"/>
      <c r="Z910" s="130"/>
      <c r="AA910" s="130"/>
      <c r="AB910" s="130"/>
      <c r="AC910" s="130"/>
      <c r="AD910" s="130"/>
      <c r="AE910" s="130"/>
      <c r="AF910" s="130"/>
      <c r="AG910" s="130"/>
      <c r="AH910" s="130"/>
      <c r="AI910" s="130"/>
      <c r="AJ910" s="130"/>
      <c r="AK910" s="130"/>
      <c r="AL910" s="130"/>
      <c r="AM910" s="130"/>
      <c r="AN910" s="130"/>
      <c r="AO910" s="130"/>
      <c r="AP910" s="130"/>
      <c r="AQ910" s="130"/>
      <c r="AR910" s="130"/>
      <c r="AS910" s="130"/>
      <c r="AT910" s="130"/>
    </row>
    <row r="911" spans="1:46" s="73" customFormat="1" x14ac:dyDescent="0.25">
      <c r="A911" s="74"/>
      <c r="C911" s="128"/>
      <c r="D911" s="128"/>
      <c r="E911" s="128"/>
      <c r="F911" s="128"/>
      <c r="I911" s="129"/>
      <c r="J911" s="130"/>
      <c r="K911" s="130"/>
      <c r="L911" s="130"/>
      <c r="M911" s="130"/>
      <c r="N911" s="130"/>
      <c r="O911" s="130"/>
      <c r="P911" s="130"/>
      <c r="Q911" s="130"/>
      <c r="R911" s="130"/>
      <c r="S911" s="130"/>
      <c r="T911" s="130"/>
      <c r="U911" s="130"/>
      <c r="V911" s="130"/>
      <c r="W911" s="130"/>
      <c r="X911" s="130"/>
      <c r="Y911" s="130"/>
      <c r="Z911" s="130"/>
      <c r="AA911" s="130"/>
      <c r="AB911" s="130"/>
      <c r="AC911" s="130"/>
      <c r="AD911" s="130"/>
      <c r="AE911" s="130"/>
      <c r="AF911" s="130"/>
      <c r="AG911" s="130"/>
      <c r="AH911" s="130"/>
      <c r="AI911" s="130"/>
      <c r="AJ911" s="130"/>
      <c r="AK911" s="130"/>
      <c r="AL911" s="130"/>
      <c r="AM911" s="130"/>
      <c r="AN911" s="130"/>
      <c r="AO911" s="130"/>
      <c r="AP911" s="130"/>
      <c r="AQ911" s="130"/>
      <c r="AR911" s="130"/>
      <c r="AS911" s="130"/>
      <c r="AT911" s="130"/>
    </row>
    <row r="912" spans="1:46" s="73" customFormat="1" x14ac:dyDescent="0.25">
      <c r="A912" s="74"/>
      <c r="C912" s="128"/>
      <c r="D912" s="128"/>
      <c r="E912" s="128"/>
      <c r="F912" s="128"/>
      <c r="I912" s="129"/>
      <c r="J912" s="130"/>
      <c r="K912" s="130"/>
      <c r="L912" s="130"/>
      <c r="M912" s="130"/>
      <c r="N912" s="130"/>
      <c r="O912" s="130"/>
      <c r="P912" s="130"/>
      <c r="Q912" s="130"/>
      <c r="R912" s="130"/>
      <c r="S912" s="130"/>
      <c r="T912" s="130"/>
      <c r="U912" s="130"/>
      <c r="V912" s="130"/>
      <c r="W912" s="130"/>
      <c r="X912" s="130"/>
      <c r="Y912" s="130"/>
      <c r="Z912" s="130"/>
      <c r="AA912" s="130"/>
      <c r="AB912" s="130"/>
      <c r="AC912" s="130"/>
      <c r="AD912" s="130"/>
      <c r="AE912" s="130"/>
      <c r="AF912" s="130"/>
      <c r="AG912" s="130"/>
      <c r="AH912" s="130"/>
      <c r="AI912" s="130"/>
      <c r="AJ912" s="130"/>
      <c r="AK912" s="130"/>
      <c r="AL912" s="130"/>
      <c r="AM912" s="130"/>
      <c r="AN912" s="130"/>
      <c r="AO912" s="130"/>
      <c r="AP912" s="130"/>
      <c r="AQ912" s="130"/>
      <c r="AR912" s="130"/>
      <c r="AS912" s="130"/>
      <c r="AT912" s="130"/>
    </row>
    <row r="913" spans="1:46" s="73" customFormat="1" x14ac:dyDescent="0.25">
      <c r="A913" s="74"/>
      <c r="C913" s="128"/>
      <c r="D913" s="128"/>
      <c r="E913" s="128"/>
      <c r="F913" s="128"/>
      <c r="I913" s="129"/>
      <c r="J913" s="130"/>
      <c r="K913" s="130"/>
      <c r="L913" s="130"/>
      <c r="M913" s="130"/>
      <c r="N913" s="130"/>
      <c r="O913" s="130"/>
      <c r="P913" s="130"/>
      <c r="Q913" s="130"/>
      <c r="R913" s="130"/>
      <c r="S913" s="130"/>
      <c r="T913" s="130"/>
      <c r="U913" s="130"/>
      <c r="V913" s="130"/>
      <c r="W913" s="130"/>
      <c r="X913" s="130"/>
      <c r="Y913" s="130"/>
      <c r="Z913" s="130"/>
      <c r="AA913" s="130"/>
      <c r="AB913" s="130"/>
      <c r="AC913" s="130"/>
      <c r="AD913" s="130"/>
      <c r="AE913" s="130"/>
      <c r="AF913" s="130"/>
      <c r="AG913" s="130"/>
      <c r="AH913" s="130"/>
      <c r="AI913" s="130"/>
      <c r="AJ913" s="130"/>
      <c r="AK913" s="130"/>
      <c r="AL913" s="130"/>
      <c r="AM913" s="130"/>
      <c r="AN913" s="130"/>
      <c r="AO913" s="130"/>
      <c r="AP913" s="130"/>
      <c r="AQ913" s="130"/>
      <c r="AR913" s="130"/>
      <c r="AS913" s="130"/>
      <c r="AT913" s="130"/>
    </row>
    <row r="914" spans="1:46" s="73" customFormat="1" x14ac:dyDescent="0.25">
      <c r="A914" s="74"/>
      <c r="C914" s="128"/>
      <c r="D914" s="128"/>
      <c r="E914" s="128"/>
      <c r="F914" s="128"/>
      <c r="I914" s="129"/>
      <c r="J914" s="130"/>
      <c r="K914" s="130"/>
      <c r="L914" s="130"/>
      <c r="M914" s="130"/>
      <c r="N914" s="130"/>
      <c r="O914" s="130"/>
      <c r="P914" s="130"/>
      <c r="Q914" s="130"/>
      <c r="R914" s="130"/>
      <c r="S914" s="130"/>
      <c r="T914" s="130"/>
      <c r="U914" s="130"/>
      <c r="V914" s="130"/>
      <c r="W914" s="130"/>
      <c r="X914" s="130"/>
      <c r="Y914" s="130"/>
      <c r="Z914" s="130"/>
      <c r="AA914" s="130"/>
      <c r="AB914" s="130"/>
      <c r="AC914" s="130"/>
      <c r="AD914" s="130"/>
      <c r="AE914" s="130"/>
      <c r="AF914" s="130"/>
      <c r="AG914" s="130"/>
      <c r="AH914" s="130"/>
      <c r="AI914" s="130"/>
      <c r="AJ914" s="130"/>
      <c r="AK914" s="130"/>
      <c r="AL914" s="130"/>
      <c r="AM914" s="130"/>
      <c r="AN914" s="130"/>
      <c r="AO914" s="130"/>
      <c r="AP914" s="130"/>
      <c r="AQ914" s="130"/>
      <c r="AR914" s="130"/>
      <c r="AS914" s="130"/>
      <c r="AT914" s="130"/>
    </row>
    <row r="915" spans="1:46" s="73" customFormat="1" x14ac:dyDescent="0.25">
      <c r="A915" s="74"/>
      <c r="C915" s="128"/>
      <c r="D915" s="128"/>
      <c r="E915" s="128"/>
      <c r="F915" s="128"/>
      <c r="I915" s="129"/>
      <c r="J915" s="130"/>
      <c r="K915" s="130"/>
      <c r="L915" s="130"/>
      <c r="M915" s="130"/>
      <c r="N915" s="130"/>
      <c r="O915" s="130"/>
      <c r="P915" s="130"/>
      <c r="Q915" s="130"/>
      <c r="R915" s="130"/>
      <c r="S915" s="130"/>
      <c r="T915" s="130"/>
      <c r="U915" s="130"/>
      <c r="V915" s="130"/>
      <c r="W915" s="130"/>
      <c r="X915" s="130"/>
      <c r="Y915" s="130"/>
      <c r="Z915" s="130"/>
      <c r="AA915" s="130"/>
      <c r="AB915" s="130"/>
      <c r="AC915" s="130"/>
      <c r="AD915" s="130"/>
      <c r="AE915" s="130"/>
      <c r="AF915" s="130"/>
      <c r="AG915" s="130"/>
      <c r="AH915" s="130"/>
      <c r="AI915" s="130"/>
      <c r="AJ915" s="130"/>
      <c r="AK915" s="130"/>
      <c r="AL915" s="130"/>
      <c r="AM915" s="130"/>
      <c r="AN915" s="130"/>
      <c r="AO915" s="130"/>
      <c r="AP915" s="130"/>
      <c r="AQ915" s="130"/>
      <c r="AR915" s="130"/>
      <c r="AS915" s="130"/>
      <c r="AT915" s="130"/>
    </row>
    <row r="916" spans="1:46" s="73" customFormat="1" x14ac:dyDescent="0.25">
      <c r="A916" s="74"/>
      <c r="C916" s="128"/>
      <c r="D916" s="128"/>
      <c r="E916" s="128"/>
      <c r="F916" s="128"/>
      <c r="I916" s="129"/>
      <c r="J916" s="130"/>
      <c r="K916" s="130"/>
      <c r="L916" s="130"/>
      <c r="M916" s="130"/>
      <c r="N916" s="130"/>
      <c r="O916" s="130"/>
      <c r="P916" s="130"/>
      <c r="Q916" s="130"/>
      <c r="R916" s="130"/>
      <c r="S916" s="130"/>
      <c r="T916" s="130"/>
      <c r="U916" s="130"/>
      <c r="V916" s="130"/>
      <c r="W916" s="130"/>
      <c r="X916" s="130"/>
      <c r="Y916" s="130"/>
      <c r="Z916" s="130"/>
      <c r="AA916" s="130"/>
      <c r="AB916" s="130"/>
      <c r="AC916" s="130"/>
      <c r="AD916" s="130"/>
      <c r="AE916" s="130"/>
      <c r="AF916" s="130"/>
      <c r="AG916" s="130"/>
      <c r="AH916" s="130"/>
      <c r="AI916" s="130"/>
      <c r="AJ916" s="130"/>
      <c r="AK916" s="130"/>
      <c r="AL916" s="130"/>
      <c r="AM916" s="130"/>
      <c r="AN916" s="130"/>
      <c r="AO916" s="130"/>
      <c r="AP916" s="130"/>
      <c r="AQ916" s="130"/>
      <c r="AR916" s="130"/>
      <c r="AS916" s="130"/>
      <c r="AT916" s="130"/>
    </row>
    <row r="917" spans="1:46" s="73" customFormat="1" x14ac:dyDescent="0.25">
      <c r="A917" s="74"/>
      <c r="C917" s="128"/>
      <c r="D917" s="128"/>
      <c r="E917" s="128"/>
      <c r="F917" s="128"/>
      <c r="I917" s="129"/>
      <c r="J917" s="130"/>
      <c r="K917" s="130"/>
      <c r="L917" s="130"/>
      <c r="M917" s="130"/>
      <c r="N917" s="130"/>
      <c r="O917" s="130"/>
      <c r="P917" s="130"/>
      <c r="Q917" s="130"/>
      <c r="R917" s="130"/>
      <c r="S917" s="130"/>
      <c r="T917" s="130"/>
      <c r="U917" s="130"/>
      <c r="V917" s="130"/>
      <c r="W917" s="130"/>
      <c r="X917" s="130"/>
      <c r="Y917" s="130"/>
      <c r="Z917" s="130"/>
      <c r="AA917" s="130"/>
      <c r="AB917" s="130"/>
      <c r="AC917" s="130"/>
      <c r="AD917" s="130"/>
      <c r="AE917" s="130"/>
      <c r="AF917" s="130"/>
      <c r="AG917" s="130"/>
      <c r="AH917" s="130"/>
      <c r="AI917" s="130"/>
      <c r="AJ917" s="130"/>
      <c r="AK917" s="130"/>
      <c r="AL917" s="130"/>
      <c r="AM917" s="130"/>
      <c r="AN917" s="130"/>
      <c r="AO917" s="130"/>
      <c r="AP917" s="130"/>
      <c r="AQ917" s="130"/>
      <c r="AR917" s="130"/>
      <c r="AS917" s="130"/>
      <c r="AT917" s="130"/>
    </row>
    <row r="918" spans="1:46" s="73" customFormat="1" x14ac:dyDescent="0.25">
      <c r="A918" s="74"/>
      <c r="C918" s="128"/>
      <c r="D918" s="128"/>
      <c r="E918" s="128"/>
      <c r="F918" s="128"/>
      <c r="I918" s="129"/>
      <c r="J918" s="130"/>
      <c r="K918" s="130"/>
      <c r="L918" s="130"/>
      <c r="M918" s="130"/>
      <c r="N918" s="130"/>
      <c r="O918" s="130"/>
      <c r="P918" s="130"/>
      <c r="Q918" s="130"/>
      <c r="R918" s="130"/>
      <c r="S918" s="130"/>
      <c r="T918" s="130"/>
      <c r="U918" s="130"/>
      <c r="V918" s="130"/>
      <c r="W918" s="130"/>
      <c r="X918" s="130"/>
      <c r="Y918" s="130"/>
      <c r="Z918" s="130"/>
      <c r="AA918" s="130"/>
      <c r="AB918" s="130"/>
      <c r="AC918" s="130"/>
      <c r="AD918" s="130"/>
      <c r="AE918" s="130"/>
      <c r="AF918" s="130"/>
      <c r="AG918" s="130"/>
      <c r="AH918" s="130"/>
      <c r="AI918" s="130"/>
      <c r="AJ918" s="130"/>
      <c r="AK918" s="130"/>
      <c r="AL918" s="130"/>
      <c r="AM918" s="130"/>
      <c r="AN918" s="130"/>
      <c r="AO918" s="130"/>
      <c r="AP918" s="130"/>
      <c r="AQ918" s="130"/>
      <c r="AR918" s="130"/>
      <c r="AS918" s="130"/>
      <c r="AT918" s="130"/>
    </row>
    <row r="919" spans="1:46" s="73" customFormat="1" x14ac:dyDescent="0.25">
      <c r="A919" s="74"/>
      <c r="C919" s="128"/>
      <c r="D919" s="128"/>
      <c r="E919" s="128"/>
      <c r="F919" s="128"/>
      <c r="I919" s="129"/>
      <c r="J919" s="130"/>
      <c r="K919" s="130"/>
      <c r="L919" s="130"/>
      <c r="M919" s="130"/>
      <c r="N919" s="130"/>
      <c r="O919" s="130"/>
      <c r="P919" s="130"/>
      <c r="Q919" s="130"/>
      <c r="R919" s="130"/>
      <c r="S919" s="130"/>
      <c r="T919" s="130"/>
      <c r="U919" s="130"/>
      <c r="V919" s="130"/>
      <c r="W919" s="130"/>
      <c r="X919" s="130"/>
      <c r="Y919" s="130"/>
      <c r="Z919" s="130"/>
      <c r="AA919" s="130"/>
      <c r="AB919" s="130"/>
      <c r="AC919" s="130"/>
      <c r="AD919" s="130"/>
      <c r="AE919" s="130"/>
      <c r="AF919" s="130"/>
      <c r="AG919" s="130"/>
      <c r="AH919" s="130"/>
      <c r="AI919" s="130"/>
      <c r="AJ919" s="130"/>
      <c r="AK919" s="130"/>
      <c r="AL919" s="130"/>
      <c r="AM919" s="130"/>
      <c r="AN919" s="130"/>
      <c r="AO919" s="130"/>
      <c r="AP919" s="130"/>
      <c r="AQ919" s="130"/>
      <c r="AR919" s="130"/>
      <c r="AS919" s="130"/>
      <c r="AT919" s="130"/>
    </row>
    <row r="920" spans="1:46" s="73" customFormat="1" x14ac:dyDescent="0.25">
      <c r="A920" s="74"/>
      <c r="C920" s="128"/>
      <c r="D920" s="128"/>
      <c r="E920" s="128"/>
      <c r="F920" s="128"/>
      <c r="I920" s="129"/>
      <c r="J920" s="130"/>
      <c r="K920" s="130"/>
      <c r="L920" s="130"/>
      <c r="M920" s="130"/>
      <c r="N920" s="130"/>
      <c r="O920" s="130"/>
      <c r="P920" s="130"/>
      <c r="Q920" s="130"/>
      <c r="R920" s="130"/>
      <c r="S920" s="130"/>
      <c r="T920" s="130"/>
      <c r="U920" s="130"/>
      <c r="V920" s="130"/>
      <c r="W920" s="130"/>
      <c r="X920" s="130"/>
      <c r="Y920" s="130"/>
      <c r="Z920" s="130"/>
      <c r="AA920" s="130"/>
      <c r="AB920" s="130"/>
      <c r="AC920" s="130"/>
      <c r="AD920" s="130"/>
      <c r="AE920" s="130"/>
      <c r="AF920" s="130"/>
      <c r="AG920" s="130"/>
      <c r="AH920" s="130"/>
      <c r="AI920" s="130"/>
      <c r="AJ920" s="130"/>
      <c r="AK920" s="130"/>
      <c r="AL920" s="130"/>
      <c r="AM920" s="130"/>
      <c r="AN920" s="130"/>
      <c r="AO920" s="130"/>
      <c r="AP920" s="130"/>
      <c r="AQ920" s="130"/>
      <c r="AR920" s="130"/>
      <c r="AS920" s="130"/>
      <c r="AT920" s="130"/>
    </row>
    <row r="921" spans="1:46" s="73" customFormat="1" x14ac:dyDescent="0.25">
      <c r="A921" s="74"/>
      <c r="C921" s="128"/>
      <c r="D921" s="128"/>
      <c r="E921" s="128"/>
      <c r="F921" s="128"/>
      <c r="I921" s="129"/>
      <c r="J921" s="130"/>
      <c r="K921" s="130"/>
      <c r="L921" s="130"/>
      <c r="M921" s="130"/>
      <c r="N921" s="130"/>
      <c r="O921" s="130"/>
      <c r="P921" s="130"/>
      <c r="Q921" s="130"/>
      <c r="R921" s="130"/>
      <c r="S921" s="130"/>
      <c r="T921" s="130"/>
      <c r="U921" s="130"/>
      <c r="V921" s="130"/>
      <c r="W921" s="130"/>
      <c r="X921" s="130"/>
      <c r="Y921" s="130"/>
      <c r="Z921" s="130"/>
      <c r="AA921" s="130"/>
      <c r="AB921" s="130"/>
      <c r="AC921" s="130"/>
      <c r="AD921" s="130"/>
      <c r="AE921" s="130"/>
      <c r="AF921" s="130"/>
      <c r="AG921" s="130"/>
      <c r="AH921" s="130"/>
      <c r="AI921" s="130"/>
      <c r="AJ921" s="130"/>
      <c r="AK921" s="130"/>
      <c r="AL921" s="130"/>
      <c r="AM921" s="130"/>
      <c r="AN921" s="130"/>
      <c r="AO921" s="130"/>
      <c r="AP921" s="130"/>
      <c r="AQ921" s="130"/>
      <c r="AR921" s="130"/>
      <c r="AS921" s="130"/>
      <c r="AT921" s="130"/>
    </row>
    <row r="922" spans="1:46" s="73" customFormat="1" x14ac:dyDescent="0.25">
      <c r="A922" s="74"/>
      <c r="C922" s="128"/>
      <c r="D922" s="128"/>
      <c r="E922" s="128"/>
      <c r="F922" s="128"/>
      <c r="I922" s="129"/>
      <c r="J922" s="130"/>
      <c r="K922" s="130"/>
      <c r="L922" s="130"/>
      <c r="M922" s="130"/>
      <c r="N922" s="130"/>
      <c r="O922" s="130"/>
      <c r="P922" s="130"/>
      <c r="Q922" s="130"/>
      <c r="R922" s="130"/>
      <c r="S922" s="130"/>
      <c r="T922" s="130"/>
      <c r="U922" s="130"/>
      <c r="V922" s="130"/>
      <c r="W922" s="130"/>
      <c r="X922" s="130"/>
      <c r="Y922" s="130"/>
      <c r="Z922" s="130"/>
      <c r="AA922" s="130"/>
      <c r="AB922" s="130"/>
      <c r="AC922" s="130"/>
      <c r="AD922" s="130"/>
      <c r="AE922" s="130"/>
      <c r="AF922" s="130"/>
      <c r="AG922" s="130"/>
      <c r="AH922" s="130"/>
      <c r="AI922" s="130"/>
      <c r="AJ922" s="130"/>
      <c r="AK922" s="130"/>
      <c r="AL922" s="130"/>
      <c r="AM922" s="130"/>
      <c r="AN922" s="130"/>
      <c r="AO922" s="130"/>
      <c r="AP922" s="130"/>
      <c r="AQ922" s="130"/>
      <c r="AR922" s="130"/>
      <c r="AS922" s="130"/>
      <c r="AT922" s="130"/>
    </row>
    <row r="923" spans="1:46" s="73" customFormat="1" x14ac:dyDescent="0.25">
      <c r="A923" s="74"/>
      <c r="C923" s="128"/>
      <c r="D923" s="128"/>
      <c r="E923" s="128"/>
      <c r="F923" s="128"/>
      <c r="I923" s="129"/>
      <c r="J923" s="130"/>
      <c r="K923" s="130"/>
      <c r="L923" s="130"/>
      <c r="M923" s="130"/>
      <c r="N923" s="130"/>
      <c r="O923" s="130"/>
      <c r="P923" s="130"/>
      <c r="Q923" s="130"/>
      <c r="R923" s="130"/>
      <c r="S923" s="130"/>
      <c r="T923" s="130"/>
      <c r="U923" s="130"/>
      <c r="V923" s="130"/>
      <c r="W923" s="130"/>
      <c r="X923" s="130"/>
      <c r="Y923" s="130"/>
      <c r="Z923" s="130"/>
      <c r="AA923" s="130"/>
      <c r="AB923" s="130"/>
      <c r="AC923" s="130"/>
      <c r="AD923" s="130"/>
      <c r="AE923" s="130"/>
      <c r="AF923" s="130"/>
      <c r="AG923" s="130"/>
      <c r="AH923" s="130"/>
      <c r="AI923" s="130"/>
      <c r="AJ923" s="130"/>
      <c r="AK923" s="130"/>
      <c r="AL923" s="130"/>
      <c r="AM923" s="130"/>
      <c r="AN923" s="130"/>
      <c r="AO923" s="130"/>
      <c r="AP923" s="130"/>
      <c r="AQ923" s="130"/>
      <c r="AR923" s="130"/>
      <c r="AS923" s="130"/>
      <c r="AT923" s="130"/>
    </row>
    <row r="924" spans="1:46" s="73" customFormat="1" x14ac:dyDescent="0.25">
      <c r="A924" s="74"/>
      <c r="C924" s="128"/>
      <c r="D924" s="128"/>
      <c r="E924" s="128"/>
      <c r="F924" s="128"/>
      <c r="I924" s="129"/>
      <c r="J924" s="130"/>
      <c r="K924" s="130"/>
      <c r="L924" s="130"/>
      <c r="M924" s="130"/>
      <c r="N924" s="130"/>
      <c r="O924" s="130"/>
      <c r="P924" s="130"/>
      <c r="Q924" s="130"/>
      <c r="R924" s="130"/>
      <c r="S924" s="130"/>
      <c r="T924" s="130"/>
      <c r="U924" s="130"/>
      <c r="V924" s="130"/>
      <c r="W924" s="130"/>
      <c r="X924" s="130"/>
      <c r="Y924" s="130"/>
      <c r="Z924" s="130"/>
      <c r="AA924" s="130"/>
      <c r="AB924" s="130"/>
      <c r="AC924" s="130"/>
      <c r="AD924" s="130"/>
      <c r="AE924" s="130"/>
      <c r="AF924" s="130"/>
      <c r="AG924" s="130"/>
      <c r="AH924" s="130"/>
      <c r="AI924" s="130"/>
      <c r="AJ924" s="130"/>
      <c r="AK924" s="130"/>
      <c r="AL924" s="130"/>
      <c r="AM924" s="130"/>
      <c r="AN924" s="130"/>
      <c r="AO924" s="130"/>
      <c r="AP924" s="130"/>
      <c r="AQ924" s="130"/>
      <c r="AR924" s="130"/>
      <c r="AS924" s="130"/>
      <c r="AT924" s="130"/>
    </row>
    <row r="925" spans="1:46" s="73" customFormat="1" x14ac:dyDescent="0.25">
      <c r="A925" s="74"/>
      <c r="C925" s="128"/>
      <c r="D925" s="128"/>
      <c r="E925" s="128"/>
      <c r="F925" s="128"/>
      <c r="I925" s="129"/>
      <c r="J925" s="130"/>
      <c r="K925" s="130"/>
      <c r="L925" s="130"/>
      <c r="M925" s="130"/>
      <c r="N925" s="130"/>
      <c r="O925" s="130"/>
      <c r="P925" s="130"/>
      <c r="Q925" s="130"/>
      <c r="R925" s="130"/>
      <c r="S925" s="130"/>
      <c r="T925" s="130"/>
      <c r="U925" s="130"/>
      <c r="V925" s="130"/>
      <c r="W925" s="130"/>
      <c r="X925" s="130"/>
      <c r="Y925" s="130"/>
      <c r="Z925" s="130"/>
      <c r="AA925" s="130"/>
      <c r="AB925" s="130"/>
      <c r="AC925" s="130"/>
      <c r="AD925" s="130"/>
      <c r="AE925" s="130"/>
      <c r="AF925" s="130"/>
      <c r="AG925" s="130"/>
      <c r="AH925" s="130"/>
      <c r="AI925" s="130"/>
      <c r="AJ925" s="130"/>
      <c r="AK925" s="130"/>
      <c r="AL925" s="130"/>
      <c r="AM925" s="130"/>
      <c r="AN925" s="130"/>
      <c r="AO925" s="130"/>
      <c r="AP925" s="130"/>
      <c r="AQ925" s="130"/>
      <c r="AR925" s="130"/>
      <c r="AS925" s="130"/>
      <c r="AT925" s="130"/>
    </row>
    <row r="926" spans="1:46" s="73" customFormat="1" x14ac:dyDescent="0.25">
      <c r="A926" s="74"/>
      <c r="C926" s="128"/>
      <c r="D926" s="128"/>
      <c r="E926" s="128"/>
      <c r="F926" s="128"/>
      <c r="I926" s="129"/>
      <c r="J926" s="130"/>
      <c r="K926" s="130"/>
      <c r="L926" s="130"/>
      <c r="M926" s="130"/>
      <c r="N926" s="130"/>
      <c r="O926" s="130"/>
      <c r="P926" s="130"/>
      <c r="Q926" s="130"/>
      <c r="R926" s="130"/>
      <c r="S926" s="130"/>
      <c r="T926" s="130"/>
      <c r="U926" s="130"/>
      <c r="V926" s="130"/>
      <c r="W926" s="130"/>
      <c r="X926" s="130"/>
      <c r="Y926" s="130"/>
      <c r="Z926" s="130"/>
      <c r="AA926" s="130"/>
      <c r="AB926" s="130"/>
      <c r="AC926" s="130"/>
      <c r="AD926" s="130"/>
      <c r="AE926" s="130"/>
      <c r="AF926" s="130"/>
      <c r="AG926" s="130"/>
      <c r="AH926" s="130"/>
      <c r="AI926" s="130"/>
      <c r="AJ926" s="130"/>
      <c r="AK926" s="130"/>
      <c r="AL926" s="130"/>
      <c r="AM926" s="130"/>
      <c r="AN926" s="130"/>
      <c r="AO926" s="130"/>
      <c r="AP926" s="130"/>
      <c r="AQ926" s="130"/>
      <c r="AR926" s="130"/>
      <c r="AS926" s="130"/>
      <c r="AT926" s="130"/>
    </row>
    <row r="927" spans="1:46" s="73" customFormat="1" x14ac:dyDescent="0.25">
      <c r="A927" s="74"/>
      <c r="C927" s="128"/>
      <c r="D927" s="128"/>
      <c r="E927" s="128"/>
      <c r="F927" s="128"/>
      <c r="I927" s="129"/>
      <c r="J927" s="130"/>
      <c r="K927" s="130"/>
      <c r="L927" s="130"/>
      <c r="M927" s="130"/>
      <c r="N927" s="130"/>
      <c r="O927" s="130"/>
      <c r="P927" s="130"/>
      <c r="Q927" s="130"/>
      <c r="R927" s="130"/>
      <c r="S927" s="130"/>
      <c r="T927" s="130"/>
      <c r="U927" s="130"/>
      <c r="V927" s="130"/>
      <c r="W927" s="130"/>
      <c r="X927" s="130"/>
      <c r="Y927" s="130"/>
      <c r="Z927" s="130"/>
      <c r="AA927" s="130"/>
      <c r="AB927" s="130"/>
      <c r="AC927" s="130"/>
      <c r="AD927" s="130"/>
      <c r="AE927" s="130"/>
      <c r="AF927" s="130"/>
      <c r="AG927" s="130"/>
      <c r="AH927" s="130"/>
      <c r="AI927" s="130"/>
      <c r="AJ927" s="130"/>
      <c r="AK927" s="130"/>
      <c r="AL927" s="130"/>
      <c r="AM927" s="130"/>
      <c r="AN927" s="130"/>
      <c r="AO927" s="130"/>
      <c r="AP927" s="130"/>
      <c r="AQ927" s="130"/>
      <c r="AR927" s="130"/>
      <c r="AS927" s="130"/>
      <c r="AT927" s="130"/>
    </row>
    <row r="928" spans="1:46" s="73" customFormat="1" x14ac:dyDescent="0.25">
      <c r="A928" s="74"/>
      <c r="C928" s="128"/>
      <c r="D928" s="128"/>
      <c r="E928" s="128"/>
      <c r="F928" s="128"/>
      <c r="I928" s="129"/>
      <c r="J928" s="130"/>
      <c r="K928" s="130"/>
      <c r="L928" s="130"/>
      <c r="M928" s="130"/>
      <c r="N928" s="130"/>
      <c r="O928" s="130"/>
      <c r="P928" s="130"/>
      <c r="Q928" s="130"/>
      <c r="R928" s="130"/>
      <c r="S928" s="130"/>
      <c r="T928" s="130"/>
      <c r="U928" s="130"/>
      <c r="V928" s="130"/>
      <c r="W928" s="130"/>
      <c r="X928" s="130"/>
      <c r="Y928" s="130"/>
      <c r="Z928" s="130"/>
      <c r="AA928" s="130"/>
      <c r="AB928" s="130"/>
      <c r="AC928" s="130"/>
      <c r="AD928" s="130"/>
      <c r="AE928" s="130"/>
      <c r="AF928" s="130"/>
      <c r="AG928" s="130"/>
      <c r="AH928" s="130"/>
      <c r="AI928" s="130"/>
      <c r="AJ928" s="130"/>
      <c r="AK928" s="130"/>
      <c r="AL928" s="130"/>
      <c r="AM928" s="130"/>
      <c r="AN928" s="130"/>
      <c r="AO928" s="130"/>
      <c r="AP928" s="130"/>
      <c r="AQ928" s="130"/>
      <c r="AR928" s="130"/>
      <c r="AS928" s="130"/>
      <c r="AT928" s="130"/>
    </row>
    <row r="929" spans="1:46" s="73" customFormat="1" x14ac:dyDescent="0.25">
      <c r="A929" s="74"/>
      <c r="C929" s="128"/>
      <c r="D929" s="128"/>
      <c r="E929" s="128"/>
      <c r="F929" s="128"/>
      <c r="I929" s="129"/>
      <c r="J929" s="130"/>
      <c r="K929" s="130"/>
      <c r="L929" s="130"/>
      <c r="M929" s="130"/>
      <c r="N929" s="130"/>
      <c r="O929" s="130"/>
      <c r="P929" s="130"/>
      <c r="Q929" s="130"/>
      <c r="R929" s="130"/>
      <c r="S929" s="130"/>
      <c r="T929" s="130"/>
      <c r="U929" s="130"/>
      <c r="V929" s="130"/>
      <c r="W929" s="130"/>
      <c r="X929" s="130"/>
      <c r="Y929" s="130"/>
      <c r="Z929" s="130"/>
      <c r="AA929" s="130"/>
      <c r="AB929" s="130"/>
      <c r="AC929" s="130"/>
      <c r="AD929" s="130"/>
      <c r="AE929" s="130"/>
      <c r="AF929" s="130"/>
      <c r="AG929" s="130"/>
      <c r="AH929" s="130"/>
      <c r="AI929" s="130"/>
      <c r="AJ929" s="130"/>
      <c r="AK929" s="130"/>
      <c r="AL929" s="130"/>
      <c r="AM929" s="130"/>
      <c r="AN929" s="130"/>
      <c r="AO929" s="130"/>
      <c r="AP929" s="130"/>
      <c r="AQ929" s="130"/>
      <c r="AR929" s="130"/>
      <c r="AS929" s="130"/>
      <c r="AT929" s="130"/>
    </row>
    <row r="930" spans="1:46" s="73" customFormat="1" x14ac:dyDescent="0.25">
      <c r="A930" s="74"/>
      <c r="C930" s="128"/>
      <c r="D930" s="128"/>
      <c r="E930" s="128"/>
      <c r="F930" s="128"/>
      <c r="I930" s="129"/>
      <c r="J930" s="130"/>
      <c r="K930" s="130"/>
      <c r="L930" s="130"/>
      <c r="M930" s="130"/>
      <c r="N930" s="130"/>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0"/>
      <c r="AL930" s="130"/>
      <c r="AM930" s="130"/>
      <c r="AN930" s="130"/>
      <c r="AO930" s="130"/>
      <c r="AP930" s="130"/>
      <c r="AQ930" s="130"/>
      <c r="AR930" s="130"/>
      <c r="AS930" s="130"/>
      <c r="AT930" s="130"/>
    </row>
    <row r="931" spans="1:46" s="73" customFormat="1" x14ac:dyDescent="0.25">
      <c r="A931" s="74"/>
      <c r="C931" s="128"/>
      <c r="D931" s="128"/>
      <c r="E931" s="128"/>
      <c r="F931" s="128"/>
      <c r="I931" s="129"/>
      <c r="J931" s="130"/>
      <c r="K931" s="130"/>
      <c r="L931" s="130"/>
      <c r="M931" s="130"/>
      <c r="N931" s="130"/>
      <c r="O931" s="130"/>
      <c r="P931" s="130"/>
      <c r="Q931" s="130"/>
      <c r="R931" s="130"/>
      <c r="S931" s="130"/>
      <c r="T931" s="130"/>
      <c r="U931" s="130"/>
      <c r="V931" s="130"/>
      <c r="W931" s="130"/>
      <c r="X931" s="130"/>
      <c r="Y931" s="130"/>
      <c r="Z931" s="130"/>
      <c r="AA931" s="130"/>
      <c r="AB931" s="130"/>
      <c r="AC931" s="130"/>
      <c r="AD931" s="130"/>
      <c r="AE931" s="130"/>
      <c r="AF931" s="130"/>
      <c r="AG931" s="130"/>
      <c r="AH931" s="130"/>
      <c r="AI931" s="130"/>
      <c r="AJ931" s="130"/>
      <c r="AK931" s="130"/>
      <c r="AL931" s="130"/>
      <c r="AM931" s="130"/>
      <c r="AN931" s="130"/>
      <c r="AO931" s="130"/>
      <c r="AP931" s="130"/>
      <c r="AQ931" s="130"/>
      <c r="AR931" s="130"/>
      <c r="AS931" s="130"/>
      <c r="AT931" s="130"/>
    </row>
    <row r="932" spans="1:46" s="73" customFormat="1" x14ac:dyDescent="0.25">
      <c r="A932" s="74"/>
      <c r="C932" s="128"/>
      <c r="D932" s="128"/>
      <c r="E932" s="128"/>
      <c r="F932" s="128"/>
      <c r="I932" s="129"/>
      <c r="J932" s="130"/>
      <c r="K932" s="130"/>
      <c r="L932" s="130"/>
      <c r="M932" s="130"/>
      <c r="N932" s="130"/>
      <c r="O932" s="130"/>
      <c r="P932" s="130"/>
      <c r="Q932" s="130"/>
      <c r="R932" s="130"/>
      <c r="S932" s="130"/>
      <c r="T932" s="130"/>
      <c r="U932" s="130"/>
      <c r="V932" s="130"/>
      <c r="W932" s="130"/>
      <c r="X932" s="130"/>
      <c r="Y932" s="130"/>
      <c r="Z932" s="130"/>
      <c r="AA932" s="130"/>
      <c r="AB932" s="130"/>
      <c r="AC932" s="130"/>
      <c r="AD932" s="130"/>
      <c r="AE932" s="130"/>
      <c r="AF932" s="130"/>
      <c r="AG932" s="130"/>
      <c r="AH932" s="130"/>
      <c r="AI932" s="130"/>
      <c r="AJ932" s="130"/>
      <c r="AK932" s="130"/>
      <c r="AL932" s="130"/>
      <c r="AM932" s="130"/>
      <c r="AN932" s="130"/>
      <c r="AO932" s="130"/>
      <c r="AP932" s="130"/>
      <c r="AQ932" s="130"/>
      <c r="AR932" s="130"/>
      <c r="AS932" s="130"/>
      <c r="AT932" s="130"/>
    </row>
    <row r="933" spans="1:46" s="73" customFormat="1" x14ac:dyDescent="0.25">
      <c r="A933" s="74"/>
      <c r="C933" s="128"/>
      <c r="D933" s="128"/>
      <c r="E933" s="128"/>
      <c r="F933" s="128"/>
      <c r="I933" s="129"/>
      <c r="J933" s="130"/>
      <c r="K933" s="130"/>
      <c r="L933" s="130"/>
      <c r="M933" s="130"/>
      <c r="N933" s="130"/>
      <c r="O933" s="130"/>
      <c r="P933" s="130"/>
      <c r="Q933" s="130"/>
      <c r="R933" s="130"/>
      <c r="S933" s="130"/>
      <c r="T933" s="130"/>
      <c r="U933" s="130"/>
      <c r="V933" s="130"/>
      <c r="W933" s="130"/>
      <c r="X933" s="130"/>
      <c r="Y933" s="130"/>
      <c r="Z933" s="130"/>
      <c r="AA933" s="130"/>
      <c r="AB933" s="130"/>
      <c r="AC933" s="130"/>
      <c r="AD933" s="130"/>
      <c r="AE933" s="130"/>
      <c r="AF933" s="130"/>
      <c r="AG933" s="130"/>
      <c r="AH933" s="130"/>
      <c r="AI933" s="130"/>
      <c r="AJ933" s="130"/>
      <c r="AK933" s="130"/>
      <c r="AL933" s="130"/>
      <c r="AM933" s="130"/>
      <c r="AN933" s="130"/>
      <c r="AO933" s="130"/>
      <c r="AP933" s="130"/>
      <c r="AQ933" s="130"/>
      <c r="AR933" s="130"/>
      <c r="AS933" s="130"/>
      <c r="AT933" s="130"/>
    </row>
    <row r="934" spans="1:46" s="73" customFormat="1" x14ac:dyDescent="0.25">
      <c r="A934" s="74"/>
      <c r="C934" s="128"/>
      <c r="D934" s="128"/>
      <c r="E934" s="128"/>
      <c r="F934" s="128"/>
      <c r="I934" s="129"/>
      <c r="J934" s="130"/>
      <c r="K934" s="130"/>
      <c r="L934" s="130"/>
      <c r="M934" s="130"/>
      <c r="N934" s="130"/>
      <c r="O934" s="130"/>
      <c r="P934" s="130"/>
      <c r="Q934" s="130"/>
      <c r="R934" s="130"/>
      <c r="S934" s="130"/>
      <c r="T934" s="130"/>
      <c r="U934" s="130"/>
      <c r="V934" s="130"/>
      <c r="W934" s="130"/>
      <c r="X934" s="130"/>
      <c r="Y934" s="130"/>
      <c r="Z934" s="130"/>
      <c r="AA934" s="130"/>
      <c r="AB934" s="130"/>
      <c r="AC934" s="130"/>
      <c r="AD934" s="130"/>
      <c r="AE934" s="130"/>
      <c r="AF934" s="130"/>
      <c r="AG934" s="130"/>
      <c r="AH934" s="130"/>
      <c r="AI934" s="130"/>
      <c r="AJ934" s="130"/>
      <c r="AK934" s="130"/>
      <c r="AL934" s="130"/>
      <c r="AM934" s="130"/>
      <c r="AN934" s="130"/>
      <c r="AO934" s="130"/>
      <c r="AP934" s="130"/>
      <c r="AQ934" s="130"/>
      <c r="AR934" s="130"/>
      <c r="AS934" s="130"/>
      <c r="AT934" s="130"/>
    </row>
    <row r="935" spans="1:46" s="73" customFormat="1" x14ac:dyDescent="0.25">
      <c r="A935" s="74"/>
      <c r="C935" s="128"/>
      <c r="D935" s="128"/>
      <c r="E935" s="128"/>
      <c r="F935" s="128"/>
      <c r="I935" s="129"/>
      <c r="J935" s="130"/>
      <c r="K935" s="130"/>
      <c r="L935" s="130"/>
      <c r="M935" s="130"/>
      <c r="N935" s="130"/>
      <c r="O935" s="130"/>
      <c r="P935" s="130"/>
      <c r="Q935" s="130"/>
      <c r="R935" s="130"/>
      <c r="S935" s="130"/>
      <c r="T935" s="130"/>
      <c r="U935" s="130"/>
      <c r="V935" s="130"/>
      <c r="W935" s="130"/>
      <c r="X935" s="130"/>
      <c r="Y935" s="130"/>
      <c r="Z935" s="130"/>
      <c r="AA935" s="130"/>
      <c r="AB935" s="130"/>
      <c r="AC935" s="130"/>
      <c r="AD935" s="130"/>
      <c r="AE935" s="130"/>
      <c r="AF935" s="130"/>
      <c r="AG935" s="130"/>
      <c r="AH935" s="130"/>
      <c r="AI935" s="130"/>
      <c r="AJ935" s="130"/>
      <c r="AK935" s="130"/>
      <c r="AL935" s="130"/>
      <c r="AM935" s="130"/>
      <c r="AN935" s="130"/>
      <c r="AO935" s="130"/>
      <c r="AP935" s="130"/>
      <c r="AQ935" s="130"/>
      <c r="AR935" s="130"/>
      <c r="AS935" s="130"/>
      <c r="AT935" s="130"/>
    </row>
    <row r="936" spans="1:46" s="73" customFormat="1" x14ac:dyDescent="0.25">
      <c r="A936" s="74"/>
      <c r="C936" s="128"/>
      <c r="D936" s="128"/>
      <c r="E936" s="128"/>
      <c r="F936" s="128"/>
      <c r="I936" s="129"/>
      <c r="J936" s="130"/>
      <c r="K936" s="130"/>
      <c r="L936" s="130"/>
      <c r="M936" s="130"/>
      <c r="N936" s="130"/>
      <c r="O936" s="130"/>
      <c r="P936" s="130"/>
      <c r="Q936" s="130"/>
      <c r="R936" s="130"/>
      <c r="S936" s="130"/>
      <c r="T936" s="130"/>
      <c r="U936" s="130"/>
      <c r="V936" s="130"/>
      <c r="W936" s="130"/>
      <c r="X936" s="130"/>
      <c r="Y936" s="130"/>
      <c r="Z936" s="130"/>
      <c r="AA936" s="130"/>
      <c r="AB936" s="130"/>
      <c r="AC936" s="130"/>
      <c r="AD936" s="130"/>
      <c r="AE936" s="130"/>
      <c r="AF936" s="130"/>
      <c r="AG936" s="130"/>
      <c r="AH936" s="130"/>
      <c r="AI936" s="130"/>
      <c r="AJ936" s="130"/>
      <c r="AK936" s="130"/>
      <c r="AL936" s="130"/>
      <c r="AM936" s="130"/>
      <c r="AN936" s="130"/>
      <c r="AO936" s="130"/>
      <c r="AP936" s="130"/>
      <c r="AQ936" s="130"/>
      <c r="AR936" s="130"/>
      <c r="AS936" s="130"/>
      <c r="AT936" s="130"/>
    </row>
    <row r="937" spans="1:46" s="73" customFormat="1" x14ac:dyDescent="0.25">
      <c r="A937" s="74"/>
      <c r="C937" s="128"/>
      <c r="D937" s="128"/>
      <c r="E937" s="128"/>
      <c r="F937" s="128"/>
      <c r="I937" s="129"/>
      <c r="J937" s="130"/>
      <c r="K937" s="130"/>
      <c r="L937" s="130"/>
      <c r="M937" s="130"/>
      <c r="N937" s="130"/>
      <c r="O937" s="130"/>
      <c r="P937" s="130"/>
      <c r="Q937" s="130"/>
      <c r="R937" s="130"/>
      <c r="S937" s="130"/>
      <c r="T937" s="130"/>
      <c r="U937" s="130"/>
      <c r="V937" s="130"/>
      <c r="W937" s="130"/>
      <c r="X937" s="130"/>
      <c r="Y937" s="130"/>
      <c r="Z937" s="130"/>
      <c r="AA937" s="130"/>
      <c r="AB937" s="130"/>
      <c r="AC937" s="130"/>
      <c r="AD937" s="130"/>
      <c r="AE937" s="130"/>
      <c r="AF937" s="130"/>
      <c r="AG937" s="130"/>
      <c r="AH937" s="130"/>
      <c r="AI937" s="130"/>
      <c r="AJ937" s="130"/>
      <c r="AK937" s="130"/>
      <c r="AL937" s="130"/>
      <c r="AM937" s="130"/>
      <c r="AN937" s="130"/>
      <c r="AO937" s="130"/>
      <c r="AP937" s="130"/>
      <c r="AQ937" s="130"/>
      <c r="AR937" s="130"/>
      <c r="AS937" s="130"/>
      <c r="AT937" s="130"/>
    </row>
    <row r="938" spans="1:46" s="73" customFormat="1" x14ac:dyDescent="0.25">
      <c r="A938" s="74"/>
      <c r="C938" s="128"/>
      <c r="D938" s="128"/>
      <c r="E938" s="128"/>
      <c r="F938" s="128"/>
      <c r="I938" s="129"/>
      <c r="J938" s="130"/>
      <c r="K938" s="130"/>
      <c r="L938" s="130"/>
      <c r="M938" s="130"/>
      <c r="N938" s="130"/>
      <c r="O938" s="130"/>
      <c r="P938" s="130"/>
      <c r="Q938" s="130"/>
      <c r="R938" s="130"/>
      <c r="S938" s="130"/>
      <c r="T938" s="130"/>
      <c r="U938" s="130"/>
      <c r="V938" s="130"/>
      <c r="W938" s="130"/>
      <c r="X938" s="130"/>
      <c r="Y938" s="130"/>
      <c r="Z938" s="130"/>
      <c r="AA938" s="130"/>
      <c r="AB938" s="130"/>
      <c r="AC938" s="130"/>
      <c r="AD938" s="130"/>
      <c r="AE938" s="130"/>
      <c r="AF938" s="130"/>
      <c r="AG938" s="130"/>
      <c r="AH938" s="130"/>
      <c r="AI938" s="130"/>
      <c r="AJ938" s="130"/>
      <c r="AK938" s="130"/>
      <c r="AL938" s="130"/>
      <c r="AM938" s="130"/>
      <c r="AN938" s="130"/>
      <c r="AO938" s="130"/>
      <c r="AP938" s="130"/>
      <c r="AQ938" s="130"/>
      <c r="AR938" s="130"/>
      <c r="AS938" s="130"/>
      <c r="AT938" s="130"/>
    </row>
    <row r="939" spans="1:46" s="73" customFormat="1" x14ac:dyDescent="0.25">
      <c r="A939" s="74"/>
      <c r="C939" s="128"/>
      <c r="D939" s="128"/>
      <c r="E939" s="128"/>
      <c r="F939" s="128"/>
      <c r="I939" s="129"/>
      <c r="J939" s="130"/>
      <c r="K939" s="130"/>
      <c r="L939" s="130"/>
      <c r="M939" s="130"/>
      <c r="N939" s="130"/>
      <c r="O939" s="130"/>
      <c r="P939" s="130"/>
      <c r="Q939" s="130"/>
      <c r="R939" s="130"/>
      <c r="S939" s="130"/>
      <c r="T939" s="130"/>
      <c r="U939" s="130"/>
      <c r="V939" s="130"/>
      <c r="W939" s="130"/>
      <c r="X939" s="130"/>
      <c r="Y939" s="130"/>
      <c r="Z939" s="130"/>
      <c r="AA939" s="130"/>
      <c r="AB939" s="130"/>
      <c r="AC939" s="130"/>
      <c r="AD939" s="130"/>
      <c r="AE939" s="130"/>
      <c r="AF939" s="130"/>
      <c r="AG939" s="130"/>
      <c r="AH939" s="130"/>
      <c r="AI939" s="130"/>
      <c r="AJ939" s="130"/>
      <c r="AK939" s="130"/>
      <c r="AL939" s="130"/>
      <c r="AM939" s="130"/>
      <c r="AN939" s="130"/>
      <c r="AO939" s="130"/>
      <c r="AP939" s="130"/>
      <c r="AQ939" s="130"/>
      <c r="AR939" s="130"/>
      <c r="AS939" s="130"/>
      <c r="AT939" s="130"/>
    </row>
    <row r="940" spans="1:46" s="73" customFormat="1" x14ac:dyDescent="0.25">
      <c r="A940" s="74"/>
      <c r="C940" s="128"/>
      <c r="D940" s="128"/>
      <c r="E940" s="128"/>
      <c r="F940" s="128"/>
      <c r="I940" s="129"/>
      <c r="J940" s="130"/>
      <c r="K940" s="130"/>
      <c r="L940" s="130"/>
      <c r="M940" s="130"/>
      <c r="N940" s="130"/>
      <c r="O940" s="130"/>
      <c r="P940" s="130"/>
      <c r="Q940" s="130"/>
      <c r="R940" s="130"/>
      <c r="S940" s="130"/>
      <c r="T940" s="130"/>
      <c r="U940" s="130"/>
      <c r="V940" s="130"/>
      <c r="W940" s="130"/>
      <c r="X940" s="130"/>
      <c r="Y940" s="130"/>
      <c r="Z940" s="130"/>
      <c r="AA940" s="130"/>
      <c r="AB940" s="130"/>
      <c r="AC940" s="130"/>
      <c r="AD940" s="130"/>
      <c r="AE940" s="130"/>
      <c r="AF940" s="130"/>
      <c r="AG940" s="130"/>
      <c r="AH940" s="130"/>
      <c r="AI940" s="130"/>
      <c r="AJ940" s="130"/>
      <c r="AK940" s="130"/>
      <c r="AL940" s="130"/>
      <c r="AM940" s="130"/>
      <c r="AN940" s="130"/>
      <c r="AO940" s="130"/>
      <c r="AP940" s="130"/>
      <c r="AQ940" s="130"/>
      <c r="AR940" s="130"/>
      <c r="AS940" s="130"/>
      <c r="AT940" s="130"/>
    </row>
    <row r="941" spans="1:46" s="73" customFormat="1" x14ac:dyDescent="0.25">
      <c r="A941" s="74"/>
      <c r="C941" s="128"/>
      <c r="D941" s="128"/>
      <c r="E941" s="128"/>
      <c r="F941" s="128"/>
      <c r="I941" s="129"/>
      <c r="J941" s="130"/>
      <c r="K941" s="130"/>
      <c r="L941" s="130"/>
      <c r="M941" s="130"/>
      <c r="N941" s="130"/>
      <c r="O941" s="130"/>
      <c r="P941" s="130"/>
      <c r="Q941" s="130"/>
      <c r="R941" s="130"/>
      <c r="S941" s="130"/>
      <c r="T941" s="130"/>
      <c r="U941" s="130"/>
      <c r="V941" s="130"/>
      <c r="W941" s="130"/>
      <c r="X941" s="130"/>
      <c r="Y941" s="130"/>
      <c r="Z941" s="130"/>
      <c r="AA941" s="130"/>
      <c r="AB941" s="130"/>
      <c r="AC941" s="130"/>
      <c r="AD941" s="130"/>
      <c r="AE941" s="130"/>
      <c r="AF941" s="130"/>
      <c r="AG941" s="130"/>
      <c r="AH941" s="130"/>
      <c r="AI941" s="130"/>
      <c r="AJ941" s="130"/>
      <c r="AK941" s="130"/>
      <c r="AL941" s="130"/>
      <c r="AM941" s="130"/>
      <c r="AN941" s="130"/>
      <c r="AO941" s="130"/>
      <c r="AP941" s="130"/>
      <c r="AQ941" s="130"/>
      <c r="AR941" s="130"/>
      <c r="AS941" s="130"/>
      <c r="AT941" s="130"/>
    </row>
    <row r="942" spans="1:46" s="73" customFormat="1" x14ac:dyDescent="0.25">
      <c r="A942" s="74"/>
      <c r="C942" s="128"/>
      <c r="D942" s="128"/>
      <c r="E942" s="128"/>
      <c r="F942" s="128"/>
      <c r="I942" s="129"/>
      <c r="J942" s="130"/>
      <c r="K942" s="130"/>
      <c r="L942" s="130"/>
      <c r="M942" s="130"/>
      <c r="N942" s="130"/>
      <c r="O942" s="130"/>
      <c r="P942" s="130"/>
      <c r="Q942" s="130"/>
      <c r="R942" s="130"/>
      <c r="S942" s="130"/>
      <c r="T942" s="130"/>
      <c r="U942" s="130"/>
      <c r="V942" s="130"/>
      <c r="W942" s="130"/>
      <c r="X942" s="130"/>
      <c r="Y942" s="130"/>
      <c r="Z942" s="130"/>
      <c r="AA942" s="130"/>
      <c r="AB942" s="130"/>
      <c r="AC942" s="130"/>
      <c r="AD942" s="130"/>
      <c r="AE942" s="130"/>
      <c r="AF942" s="130"/>
      <c r="AG942" s="130"/>
      <c r="AH942" s="130"/>
      <c r="AI942" s="130"/>
      <c r="AJ942" s="130"/>
      <c r="AK942" s="130"/>
      <c r="AL942" s="130"/>
      <c r="AM942" s="130"/>
      <c r="AN942" s="130"/>
      <c r="AO942" s="130"/>
      <c r="AP942" s="130"/>
      <c r="AQ942" s="130"/>
      <c r="AR942" s="130"/>
      <c r="AS942" s="130"/>
      <c r="AT942" s="130"/>
    </row>
    <row r="943" spans="1:46" s="73" customFormat="1" x14ac:dyDescent="0.25">
      <c r="A943" s="74"/>
      <c r="C943" s="128"/>
      <c r="D943" s="128"/>
      <c r="E943" s="128"/>
      <c r="F943" s="128"/>
      <c r="I943" s="129"/>
      <c r="J943" s="130"/>
      <c r="K943" s="130"/>
      <c r="L943" s="130"/>
      <c r="M943" s="130"/>
      <c r="N943" s="130"/>
      <c r="O943" s="130"/>
      <c r="P943" s="130"/>
      <c r="Q943" s="130"/>
      <c r="R943" s="130"/>
      <c r="S943" s="130"/>
      <c r="T943" s="130"/>
      <c r="U943" s="130"/>
      <c r="V943" s="130"/>
      <c r="W943" s="130"/>
      <c r="X943" s="130"/>
      <c r="Y943" s="130"/>
      <c r="Z943" s="130"/>
      <c r="AA943" s="130"/>
      <c r="AB943" s="130"/>
      <c r="AC943" s="130"/>
      <c r="AD943" s="130"/>
      <c r="AE943" s="130"/>
      <c r="AF943" s="130"/>
      <c r="AG943" s="130"/>
      <c r="AH943" s="130"/>
      <c r="AI943" s="130"/>
      <c r="AJ943" s="130"/>
      <c r="AK943" s="130"/>
      <c r="AL943" s="130"/>
      <c r="AM943" s="130"/>
      <c r="AN943" s="130"/>
      <c r="AO943" s="130"/>
      <c r="AP943" s="130"/>
      <c r="AQ943" s="130"/>
      <c r="AR943" s="130"/>
      <c r="AS943" s="130"/>
      <c r="AT943" s="130"/>
    </row>
    <row r="944" spans="1:46" s="73" customFormat="1" x14ac:dyDescent="0.25">
      <c r="A944" s="74"/>
      <c r="C944" s="128"/>
      <c r="D944" s="128"/>
      <c r="E944" s="128"/>
      <c r="F944" s="128"/>
      <c r="I944" s="129"/>
      <c r="J944" s="130"/>
      <c r="K944" s="130"/>
      <c r="L944" s="130"/>
      <c r="M944" s="130"/>
      <c r="N944" s="130"/>
      <c r="O944" s="130"/>
      <c r="P944" s="130"/>
      <c r="Q944" s="130"/>
      <c r="R944" s="130"/>
      <c r="S944" s="130"/>
      <c r="T944" s="130"/>
      <c r="U944" s="130"/>
      <c r="V944" s="130"/>
      <c r="W944" s="130"/>
      <c r="X944" s="130"/>
      <c r="Y944" s="130"/>
      <c r="Z944" s="130"/>
      <c r="AA944" s="130"/>
      <c r="AB944" s="130"/>
      <c r="AC944" s="130"/>
      <c r="AD944" s="130"/>
      <c r="AE944" s="130"/>
      <c r="AF944" s="130"/>
      <c r="AG944" s="130"/>
      <c r="AH944" s="130"/>
      <c r="AI944" s="130"/>
      <c r="AJ944" s="130"/>
      <c r="AK944" s="130"/>
      <c r="AL944" s="130"/>
      <c r="AM944" s="130"/>
      <c r="AN944" s="130"/>
      <c r="AO944" s="130"/>
      <c r="AP944" s="130"/>
      <c r="AQ944" s="130"/>
      <c r="AR944" s="130"/>
      <c r="AS944" s="130"/>
      <c r="AT944" s="130"/>
    </row>
    <row r="945" spans="1:46" s="73" customFormat="1" x14ac:dyDescent="0.25">
      <c r="A945" s="74"/>
      <c r="C945" s="128"/>
      <c r="D945" s="128"/>
      <c r="E945" s="128"/>
      <c r="F945" s="128"/>
      <c r="I945" s="129"/>
      <c r="J945" s="130"/>
      <c r="K945" s="130"/>
      <c r="L945" s="130"/>
      <c r="M945" s="130"/>
      <c r="N945" s="130"/>
      <c r="O945" s="130"/>
      <c r="P945" s="130"/>
      <c r="Q945" s="130"/>
      <c r="R945" s="130"/>
      <c r="S945" s="130"/>
      <c r="T945" s="130"/>
      <c r="U945" s="130"/>
      <c r="V945" s="130"/>
      <c r="W945" s="130"/>
      <c r="X945" s="130"/>
      <c r="Y945" s="130"/>
      <c r="Z945" s="130"/>
      <c r="AA945" s="130"/>
      <c r="AB945" s="130"/>
      <c r="AC945" s="130"/>
      <c r="AD945" s="130"/>
      <c r="AE945" s="130"/>
      <c r="AF945" s="130"/>
      <c r="AG945" s="130"/>
      <c r="AH945" s="130"/>
      <c r="AI945" s="130"/>
      <c r="AJ945" s="130"/>
      <c r="AK945" s="130"/>
      <c r="AL945" s="130"/>
      <c r="AM945" s="130"/>
      <c r="AN945" s="130"/>
      <c r="AO945" s="130"/>
      <c r="AP945" s="130"/>
      <c r="AQ945" s="130"/>
      <c r="AR945" s="130"/>
      <c r="AS945" s="130"/>
      <c r="AT945" s="130"/>
    </row>
    <row r="946" spans="1:46" s="73" customFormat="1" x14ac:dyDescent="0.25">
      <c r="A946" s="74"/>
      <c r="C946" s="128"/>
      <c r="D946" s="128"/>
      <c r="E946" s="128"/>
      <c r="F946" s="128"/>
      <c r="I946" s="129"/>
      <c r="J946" s="130"/>
      <c r="K946" s="130"/>
      <c r="L946" s="130"/>
      <c r="M946" s="130"/>
      <c r="N946" s="130"/>
      <c r="O946" s="130"/>
      <c r="P946" s="130"/>
      <c r="Q946" s="130"/>
      <c r="R946" s="130"/>
      <c r="S946" s="130"/>
      <c r="T946" s="130"/>
      <c r="U946" s="130"/>
      <c r="V946" s="130"/>
      <c r="W946" s="130"/>
      <c r="X946" s="130"/>
      <c r="Y946" s="130"/>
      <c r="Z946" s="130"/>
      <c r="AA946" s="130"/>
      <c r="AB946" s="130"/>
      <c r="AC946" s="130"/>
      <c r="AD946" s="130"/>
      <c r="AE946" s="130"/>
      <c r="AF946" s="130"/>
      <c r="AG946" s="130"/>
      <c r="AH946" s="130"/>
      <c r="AI946" s="130"/>
      <c r="AJ946" s="130"/>
      <c r="AK946" s="130"/>
      <c r="AL946" s="130"/>
      <c r="AM946" s="130"/>
      <c r="AN946" s="130"/>
      <c r="AO946" s="130"/>
      <c r="AP946" s="130"/>
      <c r="AQ946" s="130"/>
      <c r="AR946" s="130"/>
      <c r="AS946" s="130"/>
      <c r="AT946" s="130"/>
    </row>
    <row r="947" spans="1:46" s="73" customFormat="1" x14ac:dyDescent="0.25">
      <c r="A947" s="74"/>
      <c r="C947" s="128"/>
      <c r="D947" s="128"/>
      <c r="E947" s="128"/>
      <c r="F947" s="128"/>
      <c r="I947" s="129"/>
      <c r="J947" s="130"/>
      <c r="K947" s="130"/>
      <c r="L947" s="130"/>
      <c r="M947" s="130"/>
      <c r="N947" s="130"/>
      <c r="O947" s="130"/>
      <c r="P947" s="130"/>
      <c r="Q947" s="130"/>
      <c r="R947" s="130"/>
      <c r="S947" s="130"/>
      <c r="T947" s="130"/>
      <c r="U947" s="130"/>
      <c r="V947" s="130"/>
      <c r="W947" s="130"/>
      <c r="X947" s="130"/>
      <c r="Y947" s="130"/>
      <c r="Z947" s="130"/>
      <c r="AA947" s="130"/>
      <c r="AB947" s="130"/>
      <c r="AC947" s="130"/>
      <c r="AD947" s="130"/>
      <c r="AE947" s="130"/>
      <c r="AF947" s="130"/>
      <c r="AG947" s="130"/>
      <c r="AH947" s="130"/>
      <c r="AI947" s="130"/>
      <c r="AJ947" s="130"/>
      <c r="AK947" s="130"/>
      <c r="AL947" s="130"/>
      <c r="AM947" s="130"/>
      <c r="AN947" s="130"/>
      <c r="AO947" s="130"/>
      <c r="AP947" s="130"/>
      <c r="AQ947" s="130"/>
      <c r="AR947" s="130"/>
      <c r="AS947" s="130"/>
      <c r="AT947" s="130"/>
    </row>
    <row r="948" spans="1:46" s="73" customFormat="1" x14ac:dyDescent="0.25">
      <c r="A948" s="74"/>
      <c r="C948" s="128"/>
      <c r="D948" s="128"/>
      <c r="E948" s="128"/>
      <c r="F948" s="128"/>
      <c r="I948" s="129"/>
      <c r="J948" s="130"/>
      <c r="K948" s="130"/>
      <c r="L948" s="130"/>
      <c r="M948" s="130"/>
      <c r="N948" s="130"/>
      <c r="O948" s="130"/>
      <c r="P948" s="130"/>
      <c r="Q948" s="130"/>
      <c r="R948" s="130"/>
      <c r="S948" s="130"/>
      <c r="T948" s="130"/>
      <c r="U948" s="130"/>
      <c r="V948" s="130"/>
      <c r="W948" s="130"/>
      <c r="X948" s="130"/>
      <c r="Y948" s="130"/>
      <c r="Z948" s="130"/>
      <c r="AA948" s="130"/>
      <c r="AB948" s="130"/>
      <c r="AC948" s="130"/>
      <c r="AD948" s="130"/>
      <c r="AE948" s="130"/>
      <c r="AF948" s="130"/>
      <c r="AG948" s="130"/>
      <c r="AH948" s="130"/>
      <c r="AI948" s="130"/>
      <c r="AJ948" s="130"/>
      <c r="AK948" s="130"/>
      <c r="AL948" s="130"/>
      <c r="AM948" s="130"/>
      <c r="AN948" s="130"/>
      <c r="AO948" s="130"/>
      <c r="AP948" s="130"/>
      <c r="AQ948" s="130"/>
      <c r="AR948" s="130"/>
      <c r="AS948" s="130"/>
      <c r="AT948" s="130"/>
    </row>
    <row r="949" spans="1:46" s="73" customFormat="1" x14ac:dyDescent="0.25">
      <c r="A949" s="74"/>
      <c r="C949" s="128"/>
      <c r="D949" s="128"/>
      <c r="E949" s="128"/>
      <c r="F949" s="128"/>
      <c r="I949" s="129"/>
      <c r="J949" s="130"/>
      <c r="K949" s="130"/>
      <c r="L949" s="130"/>
      <c r="M949" s="130"/>
      <c r="N949" s="130"/>
      <c r="O949" s="130"/>
      <c r="P949" s="130"/>
      <c r="Q949" s="130"/>
      <c r="R949" s="130"/>
      <c r="S949" s="130"/>
      <c r="T949" s="130"/>
      <c r="U949" s="130"/>
      <c r="V949" s="130"/>
      <c r="W949" s="130"/>
      <c r="X949" s="130"/>
      <c r="Y949" s="130"/>
      <c r="Z949" s="130"/>
      <c r="AA949" s="130"/>
      <c r="AB949" s="130"/>
      <c r="AC949" s="130"/>
      <c r="AD949" s="130"/>
      <c r="AE949" s="130"/>
      <c r="AF949" s="130"/>
      <c r="AG949" s="130"/>
      <c r="AH949" s="130"/>
      <c r="AI949" s="130"/>
      <c r="AJ949" s="130"/>
      <c r="AK949" s="130"/>
      <c r="AL949" s="130"/>
      <c r="AM949" s="130"/>
      <c r="AN949" s="130"/>
      <c r="AO949" s="130"/>
      <c r="AP949" s="130"/>
      <c r="AQ949" s="130"/>
      <c r="AR949" s="130"/>
      <c r="AS949" s="130"/>
      <c r="AT949" s="130"/>
    </row>
    <row r="950" spans="1:46" s="73" customFormat="1" x14ac:dyDescent="0.25">
      <c r="A950" s="74"/>
      <c r="C950" s="128"/>
      <c r="D950" s="128"/>
      <c r="E950" s="128"/>
      <c r="F950" s="128"/>
      <c r="I950" s="129"/>
      <c r="J950" s="130"/>
      <c r="K950" s="130"/>
      <c r="L950" s="130"/>
      <c r="M950" s="130"/>
      <c r="N950" s="130"/>
      <c r="O950" s="130"/>
      <c r="P950" s="130"/>
      <c r="Q950" s="130"/>
      <c r="R950" s="130"/>
      <c r="S950" s="130"/>
      <c r="T950" s="130"/>
      <c r="U950" s="130"/>
      <c r="V950" s="130"/>
      <c r="W950" s="130"/>
      <c r="X950" s="130"/>
      <c r="Y950" s="130"/>
      <c r="Z950" s="130"/>
      <c r="AA950" s="130"/>
      <c r="AB950" s="130"/>
      <c r="AC950" s="130"/>
      <c r="AD950" s="130"/>
      <c r="AE950" s="130"/>
      <c r="AF950" s="130"/>
      <c r="AG950" s="130"/>
      <c r="AH950" s="130"/>
      <c r="AI950" s="130"/>
      <c r="AJ950" s="130"/>
      <c r="AK950" s="130"/>
      <c r="AL950" s="130"/>
      <c r="AM950" s="130"/>
      <c r="AN950" s="130"/>
      <c r="AO950" s="130"/>
      <c r="AP950" s="130"/>
      <c r="AQ950" s="130"/>
      <c r="AR950" s="130"/>
      <c r="AS950" s="130"/>
      <c r="AT950" s="130"/>
    </row>
    <row r="951" spans="1:46" s="73" customFormat="1" x14ac:dyDescent="0.25">
      <c r="A951" s="74"/>
      <c r="C951" s="128"/>
      <c r="D951" s="128"/>
      <c r="E951" s="128"/>
      <c r="F951" s="128"/>
      <c r="I951" s="129"/>
      <c r="J951" s="130"/>
      <c r="K951" s="130"/>
      <c r="L951" s="130"/>
      <c r="M951" s="130"/>
      <c r="N951" s="130"/>
      <c r="O951" s="130"/>
      <c r="P951" s="130"/>
      <c r="Q951" s="130"/>
      <c r="R951" s="130"/>
      <c r="S951" s="130"/>
      <c r="T951" s="130"/>
      <c r="U951" s="130"/>
      <c r="V951" s="130"/>
      <c r="W951" s="130"/>
      <c r="X951" s="130"/>
      <c r="Y951" s="130"/>
      <c r="Z951" s="130"/>
      <c r="AA951" s="130"/>
      <c r="AB951" s="130"/>
      <c r="AC951" s="130"/>
      <c r="AD951" s="130"/>
      <c r="AE951" s="130"/>
      <c r="AF951" s="130"/>
      <c r="AG951" s="130"/>
      <c r="AH951" s="130"/>
      <c r="AI951" s="130"/>
      <c r="AJ951" s="130"/>
      <c r="AK951" s="130"/>
      <c r="AL951" s="130"/>
      <c r="AM951" s="130"/>
      <c r="AN951" s="130"/>
      <c r="AO951" s="130"/>
      <c r="AP951" s="130"/>
      <c r="AQ951" s="130"/>
      <c r="AR951" s="130"/>
      <c r="AS951" s="130"/>
      <c r="AT951" s="130"/>
    </row>
    <row r="952" spans="1:46" s="73" customFormat="1" x14ac:dyDescent="0.25">
      <c r="A952" s="74"/>
      <c r="C952" s="128"/>
      <c r="D952" s="128"/>
      <c r="E952" s="128"/>
      <c r="F952" s="128"/>
      <c r="I952" s="129"/>
      <c r="J952" s="130"/>
      <c r="K952" s="130"/>
      <c r="L952" s="130"/>
      <c r="M952" s="130"/>
      <c r="N952" s="130"/>
      <c r="O952" s="130"/>
      <c r="P952" s="130"/>
      <c r="Q952" s="130"/>
      <c r="R952" s="130"/>
      <c r="S952" s="130"/>
      <c r="T952" s="130"/>
      <c r="U952" s="130"/>
      <c r="V952" s="130"/>
      <c r="W952" s="130"/>
      <c r="X952" s="130"/>
      <c r="Y952" s="130"/>
      <c r="Z952" s="130"/>
      <c r="AA952" s="130"/>
      <c r="AB952" s="130"/>
      <c r="AC952" s="130"/>
      <c r="AD952" s="130"/>
      <c r="AE952" s="130"/>
      <c r="AF952" s="130"/>
      <c r="AG952" s="130"/>
      <c r="AH952" s="130"/>
      <c r="AI952" s="130"/>
      <c r="AJ952" s="130"/>
      <c r="AK952" s="130"/>
      <c r="AL952" s="130"/>
      <c r="AM952" s="130"/>
      <c r="AN952" s="130"/>
      <c r="AO952" s="130"/>
      <c r="AP952" s="130"/>
      <c r="AQ952" s="130"/>
      <c r="AR952" s="130"/>
      <c r="AS952" s="130"/>
      <c r="AT952" s="130"/>
    </row>
    <row r="953" spans="1:46" s="73" customFormat="1" x14ac:dyDescent="0.25">
      <c r="A953" s="74"/>
      <c r="C953" s="128"/>
      <c r="D953" s="128"/>
      <c r="E953" s="128"/>
      <c r="F953" s="128"/>
      <c r="I953" s="129"/>
      <c r="J953" s="130"/>
      <c r="K953" s="130"/>
      <c r="L953" s="130"/>
      <c r="M953" s="130"/>
      <c r="N953" s="130"/>
      <c r="O953" s="130"/>
      <c r="P953" s="130"/>
      <c r="Q953" s="130"/>
      <c r="R953" s="130"/>
      <c r="S953" s="130"/>
      <c r="T953" s="130"/>
      <c r="U953" s="130"/>
      <c r="V953" s="130"/>
      <c r="W953" s="130"/>
      <c r="X953" s="130"/>
      <c r="Y953" s="130"/>
      <c r="Z953" s="130"/>
      <c r="AA953" s="130"/>
      <c r="AB953" s="130"/>
      <c r="AC953" s="130"/>
      <c r="AD953" s="130"/>
      <c r="AE953" s="130"/>
      <c r="AF953" s="130"/>
      <c r="AG953" s="130"/>
      <c r="AH953" s="130"/>
      <c r="AI953" s="130"/>
      <c r="AJ953" s="130"/>
      <c r="AK953" s="130"/>
      <c r="AL953" s="130"/>
      <c r="AM953" s="130"/>
      <c r="AN953" s="130"/>
      <c r="AO953" s="130"/>
      <c r="AP953" s="130"/>
      <c r="AQ953" s="130"/>
      <c r="AR953" s="130"/>
      <c r="AS953" s="130"/>
      <c r="AT953" s="130"/>
    </row>
    <row r="954" spans="1:46" s="73" customFormat="1" x14ac:dyDescent="0.25">
      <c r="A954" s="74"/>
      <c r="C954" s="128"/>
      <c r="D954" s="128"/>
      <c r="E954" s="128"/>
      <c r="F954" s="128"/>
      <c r="I954" s="129"/>
      <c r="J954" s="130"/>
      <c r="K954" s="130"/>
      <c r="L954" s="130"/>
      <c r="M954" s="130"/>
      <c r="N954" s="130"/>
      <c r="O954" s="130"/>
      <c r="P954" s="130"/>
      <c r="Q954" s="130"/>
      <c r="R954" s="130"/>
      <c r="S954" s="130"/>
      <c r="T954" s="130"/>
      <c r="U954" s="130"/>
      <c r="V954" s="130"/>
      <c r="W954" s="130"/>
      <c r="X954" s="130"/>
      <c r="Y954" s="130"/>
      <c r="Z954" s="130"/>
      <c r="AA954" s="130"/>
      <c r="AB954" s="130"/>
      <c r="AC954" s="130"/>
      <c r="AD954" s="130"/>
      <c r="AE954" s="130"/>
      <c r="AF954" s="130"/>
      <c r="AG954" s="130"/>
      <c r="AH954" s="130"/>
      <c r="AI954" s="130"/>
      <c r="AJ954" s="130"/>
      <c r="AK954" s="130"/>
      <c r="AL954" s="130"/>
      <c r="AM954" s="130"/>
      <c r="AN954" s="130"/>
      <c r="AO954" s="130"/>
      <c r="AP954" s="130"/>
      <c r="AQ954" s="130"/>
      <c r="AR954" s="130"/>
      <c r="AS954" s="130"/>
      <c r="AT954" s="130"/>
    </row>
    <row r="955" spans="1:46" s="73" customFormat="1" x14ac:dyDescent="0.25">
      <c r="A955" s="74"/>
      <c r="C955" s="128"/>
      <c r="D955" s="128"/>
      <c r="E955" s="128"/>
      <c r="F955" s="128"/>
      <c r="I955" s="129"/>
      <c r="J955" s="130"/>
      <c r="K955" s="130"/>
      <c r="L955" s="130"/>
      <c r="M955" s="130"/>
      <c r="N955" s="130"/>
      <c r="O955" s="130"/>
      <c r="P955" s="130"/>
      <c r="Q955" s="130"/>
      <c r="R955" s="130"/>
      <c r="S955" s="130"/>
      <c r="T955" s="130"/>
      <c r="U955" s="130"/>
      <c r="V955" s="130"/>
      <c r="W955" s="130"/>
      <c r="X955" s="130"/>
      <c r="Y955" s="130"/>
      <c r="Z955" s="130"/>
      <c r="AA955" s="130"/>
      <c r="AB955" s="130"/>
      <c r="AC955" s="130"/>
      <c r="AD955" s="130"/>
      <c r="AE955" s="130"/>
      <c r="AF955" s="130"/>
      <c r="AG955" s="130"/>
      <c r="AH955" s="130"/>
      <c r="AI955" s="130"/>
      <c r="AJ955" s="130"/>
      <c r="AK955" s="130"/>
      <c r="AL955" s="130"/>
      <c r="AM955" s="130"/>
      <c r="AN955" s="130"/>
      <c r="AO955" s="130"/>
      <c r="AP955" s="130"/>
      <c r="AQ955" s="130"/>
      <c r="AR955" s="130"/>
      <c r="AS955" s="130"/>
      <c r="AT955" s="130"/>
    </row>
    <row r="956" spans="1:46" s="73" customFormat="1" x14ac:dyDescent="0.25">
      <c r="A956" s="74"/>
      <c r="C956" s="128"/>
      <c r="D956" s="128"/>
      <c r="E956" s="128"/>
      <c r="F956" s="128"/>
      <c r="I956" s="129"/>
      <c r="J956" s="130"/>
      <c r="K956" s="130"/>
      <c r="L956" s="130"/>
      <c r="M956" s="130"/>
      <c r="N956" s="130"/>
      <c r="O956" s="130"/>
      <c r="P956" s="130"/>
      <c r="Q956" s="130"/>
      <c r="R956" s="130"/>
      <c r="S956" s="130"/>
      <c r="T956" s="130"/>
      <c r="U956" s="130"/>
      <c r="V956" s="130"/>
      <c r="W956" s="130"/>
      <c r="X956" s="130"/>
      <c r="Y956" s="130"/>
      <c r="Z956" s="130"/>
      <c r="AA956" s="130"/>
      <c r="AB956" s="130"/>
      <c r="AC956" s="130"/>
      <c r="AD956" s="130"/>
      <c r="AE956" s="130"/>
      <c r="AF956" s="130"/>
      <c r="AG956" s="130"/>
      <c r="AH956" s="130"/>
      <c r="AI956" s="130"/>
      <c r="AJ956" s="130"/>
      <c r="AK956" s="130"/>
      <c r="AL956" s="130"/>
      <c r="AM956" s="130"/>
      <c r="AN956" s="130"/>
      <c r="AO956" s="130"/>
      <c r="AP956" s="130"/>
      <c r="AQ956" s="130"/>
      <c r="AR956" s="130"/>
      <c r="AS956" s="130"/>
      <c r="AT956" s="130"/>
    </row>
    <row r="957" spans="1:46" s="73" customFormat="1" x14ac:dyDescent="0.25">
      <c r="A957" s="74"/>
      <c r="C957" s="128"/>
      <c r="D957" s="128"/>
      <c r="E957" s="128"/>
      <c r="F957" s="128"/>
      <c r="I957" s="129"/>
      <c r="J957" s="130"/>
      <c r="K957" s="130"/>
      <c r="L957" s="130"/>
      <c r="M957" s="130"/>
      <c r="N957" s="130"/>
      <c r="O957" s="130"/>
      <c r="P957" s="130"/>
      <c r="Q957" s="130"/>
      <c r="R957" s="130"/>
      <c r="S957" s="130"/>
      <c r="T957" s="130"/>
      <c r="U957" s="130"/>
      <c r="V957" s="130"/>
      <c r="W957" s="130"/>
      <c r="X957" s="130"/>
      <c r="Y957" s="130"/>
      <c r="Z957" s="130"/>
      <c r="AA957" s="130"/>
      <c r="AB957" s="130"/>
      <c r="AC957" s="130"/>
      <c r="AD957" s="130"/>
      <c r="AE957" s="130"/>
      <c r="AF957" s="130"/>
      <c r="AG957" s="130"/>
      <c r="AH957" s="130"/>
      <c r="AI957" s="130"/>
      <c r="AJ957" s="130"/>
      <c r="AK957" s="130"/>
      <c r="AL957" s="130"/>
      <c r="AM957" s="130"/>
      <c r="AN957" s="130"/>
      <c r="AO957" s="130"/>
      <c r="AP957" s="130"/>
      <c r="AQ957" s="130"/>
      <c r="AR957" s="130"/>
      <c r="AS957" s="130"/>
      <c r="AT957" s="130"/>
    </row>
    <row r="958" spans="1:46" s="73" customFormat="1" x14ac:dyDescent="0.25">
      <c r="A958" s="74"/>
      <c r="C958" s="128"/>
      <c r="D958" s="128"/>
      <c r="E958" s="128"/>
      <c r="F958" s="128"/>
      <c r="I958" s="129"/>
      <c r="J958" s="130"/>
      <c r="K958" s="130"/>
      <c r="L958" s="130"/>
      <c r="M958" s="130"/>
      <c r="N958" s="130"/>
      <c r="O958" s="130"/>
      <c r="P958" s="130"/>
      <c r="Q958" s="130"/>
      <c r="R958" s="130"/>
      <c r="S958" s="130"/>
      <c r="T958" s="130"/>
      <c r="U958" s="130"/>
      <c r="V958" s="130"/>
      <c r="W958" s="130"/>
      <c r="X958" s="130"/>
      <c r="Y958" s="130"/>
      <c r="Z958" s="130"/>
      <c r="AA958" s="130"/>
      <c r="AB958" s="130"/>
      <c r="AC958" s="130"/>
      <c r="AD958" s="130"/>
      <c r="AE958" s="130"/>
      <c r="AF958" s="130"/>
      <c r="AG958" s="130"/>
      <c r="AH958" s="130"/>
      <c r="AI958" s="130"/>
      <c r="AJ958" s="130"/>
      <c r="AK958" s="130"/>
      <c r="AL958" s="130"/>
      <c r="AM958" s="130"/>
      <c r="AN958" s="130"/>
      <c r="AO958" s="130"/>
      <c r="AP958" s="130"/>
      <c r="AQ958" s="130"/>
      <c r="AR958" s="130"/>
      <c r="AS958" s="130"/>
      <c r="AT958" s="130"/>
    </row>
    <row r="959" spans="1:46" s="73" customFormat="1" x14ac:dyDescent="0.25">
      <c r="A959" s="74"/>
      <c r="C959" s="128"/>
      <c r="D959" s="128"/>
      <c r="E959" s="128"/>
      <c r="F959" s="128"/>
      <c r="I959" s="129"/>
      <c r="J959" s="130"/>
      <c r="K959" s="130"/>
      <c r="L959" s="130"/>
      <c r="M959" s="130"/>
      <c r="N959" s="130"/>
      <c r="O959" s="130"/>
      <c r="P959" s="130"/>
      <c r="Q959" s="130"/>
      <c r="R959" s="130"/>
      <c r="S959" s="130"/>
      <c r="T959" s="130"/>
      <c r="U959" s="130"/>
      <c r="V959" s="130"/>
      <c r="W959" s="130"/>
      <c r="X959" s="130"/>
      <c r="Y959" s="130"/>
      <c r="Z959" s="130"/>
      <c r="AA959" s="130"/>
      <c r="AB959" s="130"/>
      <c r="AC959" s="130"/>
      <c r="AD959" s="130"/>
      <c r="AE959" s="130"/>
      <c r="AF959" s="130"/>
      <c r="AG959" s="130"/>
      <c r="AH959" s="130"/>
      <c r="AI959" s="130"/>
      <c r="AJ959" s="130"/>
      <c r="AK959" s="130"/>
      <c r="AL959" s="130"/>
      <c r="AM959" s="130"/>
      <c r="AN959" s="130"/>
      <c r="AO959" s="130"/>
      <c r="AP959" s="130"/>
      <c r="AQ959" s="130"/>
      <c r="AR959" s="130"/>
      <c r="AS959" s="130"/>
      <c r="AT959" s="130"/>
    </row>
    <row r="960" spans="1:46" s="73" customFormat="1" x14ac:dyDescent="0.25">
      <c r="A960" s="74"/>
      <c r="C960" s="128"/>
      <c r="D960" s="128"/>
      <c r="E960" s="128"/>
      <c r="F960" s="128"/>
      <c r="I960" s="129"/>
      <c r="J960" s="130"/>
      <c r="K960" s="130"/>
      <c r="L960" s="130"/>
      <c r="M960" s="130"/>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130"/>
      <c r="AJ960" s="130"/>
      <c r="AK960" s="130"/>
      <c r="AL960" s="130"/>
      <c r="AM960" s="130"/>
      <c r="AN960" s="130"/>
      <c r="AO960" s="130"/>
      <c r="AP960" s="130"/>
      <c r="AQ960" s="130"/>
      <c r="AR960" s="130"/>
      <c r="AS960" s="130"/>
      <c r="AT960" s="130"/>
    </row>
    <row r="961" spans="1:46" s="73" customFormat="1" x14ac:dyDescent="0.25">
      <c r="A961" s="74"/>
      <c r="C961" s="128"/>
      <c r="D961" s="128"/>
      <c r="E961" s="128"/>
      <c r="F961" s="128"/>
      <c r="I961" s="129"/>
      <c r="J961" s="130"/>
      <c r="K961" s="130"/>
      <c r="L961" s="130"/>
      <c r="M961" s="130"/>
      <c r="N961" s="130"/>
      <c r="O961" s="130"/>
      <c r="P961" s="130"/>
      <c r="Q961" s="130"/>
      <c r="R961" s="130"/>
      <c r="S961" s="130"/>
      <c r="T961" s="130"/>
      <c r="U961" s="130"/>
      <c r="V961" s="130"/>
      <c r="W961" s="130"/>
      <c r="X961" s="130"/>
      <c r="Y961" s="130"/>
      <c r="Z961" s="130"/>
      <c r="AA961" s="130"/>
      <c r="AB961" s="130"/>
      <c r="AC961" s="130"/>
      <c r="AD961" s="130"/>
      <c r="AE961" s="130"/>
      <c r="AF961" s="130"/>
      <c r="AG961" s="130"/>
      <c r="AH961" s="130"/>
      <c r="AI961" s="130"/>
      <c r="AJ961" s="130"/>
      <c r="AK961" s="130"/>
      <c r="AL961" s="130"/>
      <c r="AM961" s="130"/>
      <c r="AN961" s="130"/>
      <c r="AO961" s="130"/>
      <c r="AP961" s="130"/>
      <c r="AQ961" s="130"/>
      <c r="AR961" s="130"/>
      <c r="AS961" s="130"/>
      <c r="AT961" s="130"/>
    </row>
    <row r="962" spans="1:46" s="73" customFormat="1" x14ac:dyDescent="0.25">
      <c r="A962" s="74"/>
      <c r="C962" s="128"/>
      <c r="D962" s="128"/>
      <c r="E962" s="128"/>
      <c r="F962" s="128"/>
      <c r="I962" s="129"/>
      <c r="J962" s="130"/>
      <c r="K962" s="130"/>
      <c r="L962" s="130"/>
      <c r="M962" s="130"/>
      <c r="N962" s="130"/>
      <c r="O962" s="130"/>
      <c r="P962" s="130"/>
      <c r="Q962" s="130"/>
      <c r="R962" s="130"/>
      <c r="S962" s="130"/>
      <c r="T962" s="130"/>
      <c r="U962" s="130"/>
      <c r="V962" s="130"/>
      <c r="W962" s="130"/>
      <c r="X962" s="130"/>
      <c r="Y962" s="130"/>
      <c r="Z962" s="130"/>
      <c r="AA962" s="130"/>
      <c r="AB962" s="130"/>
      <c r="AC962" s="130"/>
      <c r="AD962" s="130"/>
      <c r="AE962" s="130"/>
      <c r="AF962" s="130"/>
      <c r="AG962" s="130"/>
      <c r="AH962" s="130"/>
      <c r="AI962" s="130"/>
      <c r="AJ962" s="130"/>
      <c r="AK962" s="130"/>
      <c r="AL962" s="130"/>
      <c r="AM962" s="130"/>
      <c r="AN962" s="130"/>
      <c r="AO962" s="130"/>
      <c r="AP962" s="130"/>
      <c r="AQ962" s="130"/>
      <c r="AR962" s="130"/>
      <c r="AS962" s="130"/>
      <c r="AT962" s="130"/>
    </row>
    <row r="963" spans="1:46" s="73" customFormat="1" x14ac:dyDescent="0.25">
      <c r="A963" s="74"/>
      <c r="C963" s="128"/>
      <c r="D963" s="128"/>
      <c r="E963" s="128"/>
      <c r="F963" s="128"/>
      <c r="I963" s="129"/>
      <c r="J963" s="130"/>
      <c r="K963" s="130"/>
      <c r="L963" s="130"/>
      <c r="M963" s="130"/>
      <c r="N963" s="130"/>
      <c r="O963" s="130"/>
      <c r="P963" s="130"/>
      <c r="Q963" s="130"/>
      <c r="R963" s="130"/>
      <c r="S963" s="130"/>
      <c r="T963" s="130"/>
      <c r="U963" s="130"/>
      <c r="V963" s="130"/>
      <c r="W963" s="130"/>
      <c r="X963" s="130"/>
      <c r="Y963" s="130"/>
      <c r="Z963" s="130"/>
      <c r="AA963" s="130"/>
      <c r="AB963" s="130"/>
      <c r="AC963" s="130"/>
      <c r="AD963" s="130"/>
      <c r="AE963" s="130"/>
      <c r="AF963" s="130"/>
      <c r="AG963" s="130"/>
      <c r="AH963" s="130"/>
      <c r="AI963" s="130"/>
      <c r="AJ963" s="130"/>
      <c r="AK963" s="130"/>
      <c r="AL963" s="130"/>
      <c r="AM963" s="130"/>
      <c r="AN963" s="130"/>
      <c r="AO963" s="130"/>
      <c r="AP963" s="130"/>
      <c r="AQ963" s="130"/>
      <c r="AR963" s="130"/>
      <c r="AS963" s="130"/>
      <c r="AT963" s="130"/>
    </row>
    <row r="964" spans="1:46" s="73" customFormat="1" x14ac:dyDescent="0.25">
      <c r="A964" s="74"/>
      <c r="C964" s="128"/>
      <c r="D964" s="128"/>
      <c r="E964" s="128"/>
      <c r="F964" s="128"/>
      <c r="I964" s="129"/>
      <c r="J964" s="130"/>
      <c r="K964" s="130"/>
      <c r="L964" s="130"/>
      <c r="M964" s="130"/>
      <c r="N964" s="130"/>
      <c r="O964" s="130"/>
      <c r="P964" s="130"/>
      <c r="Q964" s="130"/>
      <c r="R964" s="130"/>
      <c r="S964" s="130"/>
      <c r="T964" s="130"/>
      <c r="U964" s="130"/>
      <c r="V964" s="130"/>
      <c r="W964" s="130"/>
      <c r="X964" s="130"/>
      <c r="Y964" s="130"/>
      <c r="Z964" s="130"/>
      <c r="AA964" s="130"/>
      <c r="AB964" s="130"/>
      <c r="AC964" s="130"/>
      <c r="AD964" s="130"/>
      <c r="AE964" s="130"/>
      <c r="AF964" s="130"/>
      <c r="AG964" s="130"/>
      <c r="AH964" s="130"/>
      <c r="AI964" s="130"/>
      <c r="AJ964" s="130"/>
      <c r="AK964" s="130"/>
      <c r="AL964" s="130"/>
      <c r="AM964" s="130"/>
      <c r="AN964" s="130"/>
      <c r="AO964" s="130"/>
      <c r="AP964" s="130"/>
      <c r="AQ964" s="130"/>
      <c r="AR964" s="130"/>
      <c r="AS964" s="130"/>
      <c r="AT964" s="130"/>
    </row>
    <row r="965" spans="1:46" s="73" customFormat="1" x14ac:dyDescent="0.25">
      <c r="A965" s="74"/>
      <c r="C965" s="128"/>
      <c r="D965" s="128"/>
      <c r="E965" s="128"/>
      <c r="F965" s="128"/>
      <c r="I965" s="129"/>
      <c r="J965" s="130"/>
      <c r="K965" s="130"/>
      <c r="L965" s="130"/>
      <c r="M965" s="130"/>
      <c r="N965" s="130"/>
      <c r="O965" s="130"/>
      <c r="P965" s="130"/>
      <c r="Q965" s="130"/>
      <c r="R965" s="130"/>
      <c r="S965" s="130"/>
      <c r="T965" s="130"/>
      <c r="U965" s="130"/>
      <c r="V965" s="130"/>
      <c r="W965" s="130"/>
      <c r="X965" s="130"/>
      <c r="Y965" s="130"/>
      <c r="Z965" s="130"/>
      <c r="AA965" s="130"/>
      <c r="AB965" s="130"/>
      <c r="AC965" s="130"/>
      <c r="AD965" s="130"/>
      <c r="AE965" s="130"/>
      <c r="AF965" s="130"/>
      <c r="AG965" s="130"/>
      <c r="AH965" s="130"/>
      <c r="AI965" s="130"/>
      <c r="AJ965" s="130"/>
      <c r="AK965" s="130"/>
      <c r="AL965" s="130"/>
      <c r="AM965" s="130"/>
      <c r="AN965" s="130"/>
      <c r="AO965" s="130"/>
      <c r="AP965" s="130"/>
      <c r="AQ965" s="130"/>
      <c r="AR965" s="130"/>
      <c r="AS965" s="130"/>
      <c r="AT965" s="130"/>
    </row>
    <row r="966" spans="1:46" s="73" customFormat="1" x14ac:dyDescent="0.25">
      <c r="A966" s="74"/>
      <c r="C966" s="128"/>
      <c r="D966" s="128"/>
      <c r="E966" s="128"/>
      <c r="F966" s="128"/>
      <c r="I966" s="129"/>
      <c r="J966" s="130"/>
      <c r="K966" s="130"/>
      <c r="L966" s="130"/>
      <c r="M966" s="130"/>
      <c r="N966" s="130"/>
      <c r="O966" s="130"/>
      <c r="P966" s="130"/>
      <c r="Q966" s="130"/>
      <c r="R966" s="130"/>
      <c r="S966" s="130"/>
      <c r="T966" s="130"/>
      <c r="U966" s="130"/>
      <c r="V966" s="130"/>
      <c r="W966" s="130"/>
      <c r="X966" s="130"/>
      <c r="Y966" s="130"/>
      <c r="Z966" s="130"/>
      <c r="AA966" s="130"/>
      <c r="AB966" s="130"/>
      <c r="AC966" s="130"/>
      <c r="AD966" s="130"/>
      <c r="AE966" s="130"/>
      <c r="AF966" s="130"/>
      <c r="AG966" s="130"/>
      <c r="AH966" s="130"/>
      <c r="AI966" s="130"/>
      <c r="AJ966" s="130"/>
      <c r="AK966" s="130"/>
      <c r="AL966" s="130"/>
      <c r="AM966" s="130"/>
      <c r="AN966" s="130"/>
      <c r="AO966" s="130"/>
      <c r="AP966" s="130"/>
      <c r="AQ966" s="130"/>
      <c r="AR966" s="130"/>
      <c r="AS966" s="130"/>
      <c r="AT966" s="130"/>
    </row>
    <row r="967" spans="1:46" s="73" customFormat="1" x14ac:dyDescent="0.25">
      <c r="A967" s="74"/>
      <c r="C967" s="128"/>
      <c r="D967" s="128"/>
      <c r="E967" s="128"/>
      <c r="F967" s="128"/>
      <c r="I967" s="129"/>
      <c r="J967" s="130"/>
      <c r="K967" s="130"/>
      <c r="L967" s="130"/>
      <c r="M967" s="130"/>
      <c r="N967" s="130"/>
      <c r="O967" s="130"/>
      <c r="P967" s="130"/>
      <c r="Q967" s="130"/>
      <c r="R967" s="130"/>
      <c r="S967" s="130"/>
      <c r="T967" s="130"/>
      <c r="U967" s="130"/>
      <c r="V967" s="130"/>
      <c r="W967" s="130"/>
      <c r="X967" s="130"/>
      <c r="Y967" s="130"/>
      <c r="Z967" s="130"/>
      <c r="AA967" s="130"/>
      <c r="AB967" s="130"/>
      <c r="AC967" s="130"/>
      <c r="AD967" s="130"/>
      <c r="AE967" s="130"/>
      <c r="AF967" s="130"/>
      <c r="AG967" s="130"/>
      <c r="AH967" s="130"/>
      <c r="AI967" s="130"/>
      <c r="AJ967" s="130"/>
      <c r="AK967" s="130"/>
      <c r="AL967" s="130"/>
      <c r="AM967" s="130"/>
      <c r="AN967" s="130"/>
      <c r="AO967" s="130"/>
      <c r="AP967" s="130"/>
      <c r="AQ967" s="130"/>
      <c r="AR967" s="130"/>
      <c r="AS967" s="130"/>
      <c r="AT967" s="130"/>
    </row>
    <row r="968" spans="1:46" s="73" customFormat="1" x14ac:dyDescent="0.25">
      <c r="A968" s="74"/>
      <c r="C968" s="128"/>
      <c r="D968" s="128"/>
      <c r="E968" s="128"/>
      <c r="F968" s="128"/>
      <c r="I968" s="129"/>
      <c r="J968" s="130"/>
      <c r="K968" s="130"/>
      <c r="L968" s="130"/>
      <c r="M968" s="130"/>
      <c r="N968" s="130"/>
      <c r="O968" s="130"/>
      <c r="P968" s="130"/>
      <c r="Q968" s="130"/>
      <c r="R968" s="130"/>
      <c r="S968" s="130"/>
      <c r="T968" s="130"/>
      <c r="U968" s="130"/>
      <c r="V968" s="130"/>
      <c r="W968" s="130"/>
      <c r="X968" s="130"/>
      <c r="Y968" s="130"/>
      <c r="Z968" s="130"/>
      <c r="AA968" s="130"/>
      <c r="AB968" s="130"/>
      <c r="AC968" s="130"/>
      <c r="AD968" s="130"/>
      <c r="AE968" s="130"/>
      <c r="AF968" s="130"/>
      <c r="AG968" s="130"/>
      <c r="AH968" s="130"/>
      <c r="AI968" s="130"/>
      <c r="AJ968" s="130"/>
      <c r="AK968" s="130"/>
      <c r="AL968" s="130"/>
      <c r="AM968" s="130"/>
      <c r="AN968" s="130"/>
      <c r="AO968" s="130"/>
      <c r="AP968" s="130"/>
      <c r="AQ968" s="130"/>
      <c r="AR968" s="130"/>
      <c r="AS968" s="130"/>
      <c r="AT968" s="130"/>
    </row>
    <row r="969" spans="1:46" s="73" customFormat="1" x14ac:dyDescent="0.25">
      <c r="A969" s="74"/>
      <c r="C969" s="128"/>
      <c r="D969" s="128"/>
      <c r="E969" s="128"/>
      <c r="F969" s="128"/>
      <c r="I969" s="129"/>
      <c r="J969" s="130"/>
      <c r="K969" s="130"/>
      <c r="L969" s="130"/>
      <c r="M969" s="130"/>
      <c r="N969" s="130"/>
      <c r="O969" s="130"/>
      <c r="P969" s="130"/>
      <c r="Q969" s="130"/>
      <c r="R969" s="130"/>
      <c r="S969" s="130"/>
      <c r="T969" s="130"/>
      <c r="U969" s="130"/>
      <c r="V969" s="130"/>
      <c r="W969" s="130"/>
      <c r="X969" s="130"/>
      <c r="Y969" s="130"/>
      <c r="Z969" s="130"/>
      <c r="AA969" s="130"/>
      <c r="AB969" s="130"/>
      <c r="AC969" s="130"/>
      <c r="AD969" s="130"/>
      <c r="AE969" s="130"/>
      <c r="AF969" s="130"/>
      <c r="AG969" s="130"/>
      <c r="AH969" s="130"/>
      <c r="AI969" s="130"/>
      <c r="AJ969" s="130"/>
      <c r="AK969" s="130"/>
      <c r="AL969" s="130"/>
      <c r="AM969" s="130"/>
      <c r="AN969" s="130"/>
      <c r="AO969" s="130"/>
      <c r="AP969" s="130"/>
      <c r="AQ969" s="130"/>
      <c r="AR969" s="130"/>
      <c r="AS969" s="130"/>
      <c r="AT969" s="130"/>
    </row>
    <row r="970" spans="1:46" s="73" customFormat="1" x14ac:dyDescent="0.25">
      <c r="A970" s="74"/>
      <c r="C970" s="128"/>
      <c r="D970" s="128"/>
      <c r="E970" s="128"/>
      <c r="F970" s="128"/>
      <c r="I970" s="129"/>
      <c r="J970" s="130"/>
      <c r="K970" s="130"/>
      <c r="L970" s="130"/>
      <c r="M970" s="130"/>
      <c r="N970" s="130"/>
      <c r="O970" s="130"/>
      <c r="P970" s="130"/>
      <c r="Q970" s="130"/>
      <c r="R970" s="130"/>
      <c r="S970" s="130"/>
      <c r="T970" s="130"/>
      <c r="U970" s="130"/>
      <c r="V970" s="130"/>
      <c r="W970" s="130"/>
      <c r="X970" s="130"/>
      <c r="Y970" s="130"/>
      <c r="Z970" s="130"/>
      <c r="AA970" s="130"/>
      <c r="AB970" s="130"/>
      <c r="AC970" s="130"/>
      <c r="AD970" s="130"/>
      <c r="AE970" s="130"/>
      <c r="AF970" s="130"/>
      <c r="AG970" s="130"/>
      <c r="AH970" s="130"/>
      <c r="AI970" s="130"/>
      <c r="AJ970" s="130"/>
      <c r="AK970" s="130"/>
      <c r="AL970" s="130"/>
      <c r="AM970" s="130"/>
      <c r="AN970" s="130"/>
      <c r="AO970" s="130"/>
      <c r="AP970" s="130"/>
      <c r="AQ970" s="130"/>
      <c r="AR970" s="130"/>
      <c r="AS970" s="130"/>
      <c r="AT970" s="130"/>
    </row>
    <row r="971" spans="1:46" s="73" customFormat="1" x14ac:dyDescent="0.25">
      <c r="A971" s="74"/>
      <c r="C971" s="128"/>
      <c r="D971" s="128"/>
      <c r="E971" s="128"/>
      <c r="F971" s="128"/>
      <c r="I971" s="129"/>
      <c r="J971" s="130"/>
      <c r="K971" s="130"/>
      <c r="L971" s="130"/>
      <c r="M971" s="130"/>
      <c r="N971" s="130"/>
      <c r="O971" s="130"/>
      <c r="P971" s="130"/>
      <c r="Q971" s="130"/>
      <c r="R971" s="130"/>
      <c r="S971" s="130"/>
      <c r="T971" s="130"/>
      <c r="U971" s="130"/>
      <c r="V971" s="130"/>
      <c r="W971" s="130"/>
      <c r="X971" s="130"/>
      <c r="Y971" s="130"/>
      <c r="Z971" s="130"/>
      <c r="AA971" s="130"/>
      <c r="AB971" s="130"/>
      <c r="AC971" s="130"/>
      <c r="AD971" s="130"/>
      <c r="AE971" s="130"/>
      <c r="AF971" s="130"/>
      <c r="AG971" s="130"/>
      <c r="AH971" s="130"/>
      <c r="AI971" s="130"/>
      <c r="AJ971" s="130"/>
      <c r="AK971" s="130"/>
      <c r="AL971" s="130"/>
      <c r="AM971" s="130"/>
      <c r="AN971" s="130"/>
      <c r="AO971" s="130"/>
      <c r="AP971" s="130"/>
      <c r="AQ971" s="130"/>
      <c r="AR971" s="130"/>
      <c r="AS971" s="130"/>
      <c r="AT971" s="130"/>
    </row>
    <row r="972" spans="1:46" s="73" customFormat="1" x14ac:dyDescent="0.25">
      <c r="A972" s="74"/>
      <c r="C972" s="128"/>
      <c r="D972" s="128"/>
      <c r="E972" s="128"/>
      <c r="F972" s="128"/>
      <c r="I972" s="129"/>
      <c r="J972" s="130"/>
      <c r="K972" s="130"/>
      <c r="L972" s="130"/>
      <c r="M972" s="130"/>
      <c r="N972" s="130"/>
      <c r="O972" s="130"/>
      <c r="P972" s="130"/>
      <c r="Q972" s="130"/>
      <c r="R972" s="130"/>
      <c r="S972" s="130"/>
      <c r="T972" s="130"/>
      <c r="U972" s="130"/>
      <c r="V972" s="130"/>
      <c r="W972" s="130"/>
      <c r="X972" s="130"/>
      <c r="Y972" s="130"/>
      <c r="Z972" s="130"/>
      <c r="AA972" s="130"/>
      <c r="AB972" s="130"/>
      <c r="AC972" s="130"/>
      <c r="AD972" s="130"/>
      <c r="AE972" s="130"/>
      <c r="AF972" s="130"/>
      <c r="AG972" s="130"/>
      <c r="AH972" s="130"/>
      <c r="AI972" s="130"/>
      <c r="AJ972" s="130"/>
      <c r="AK972" s="130"/>
      <c r="AL972" s="130"/>
      <c r="AM972" s="130"/>
      <c r="AN972" s="130"/>
      <c r="AO972" s="130"/>
      <c r="AP972" s="130"/>
      <c r="AQ972" s="130"/>
      <c r="AR972" s="130"/>
      <c r="AS972" s="130"/>
      <c r="AT972" s="130"/>
    </row>
    <row r="973" spans="1:46" s="73" customFormat="1" x14ac:dyDescent="0.25">
      <c r="A973" s="74"/>
      <c r="C973" s="128"/>
      <c r="D973" s="128"/>
      <c r="E973" s="128"/>
      <c r="F973" s="128"/>
      <c r="I973" s="129"/>
      <c r="J973" s="130"/>
      <c r="K973" s="130"/>
      <c r="L973" s="130"/>
      <c r="M973" s="130"/>
      <c r="N973" s="130"/>
      <c r="O973" s="130"/>
      <c r="P973" s="130"/>
      <c r="Q973" s="130"/>
      <c r="R973" s="130"/>
      <c r="S973" s="130"/>
      <c r="T973" s="130"/>
      <c r="U973" s="130"/>
      <c r="V973" s="130"/>
      <c r="W973" s="130"/>
      <c r="X973" s="130"/>
      <c r="Y973" s="130"/>
      <c r="Z973" s="130"/>
      <c r="AA973" s="130"/>
      <c r="AB973" s="130"/>
      <c r="AC973" s="130"/>
      <c r="AD973" s="130"/>
      <c r="AE973" s="130"/>
      <c r="AF973" s="130"/>
      <c r="AG973" s="130"/>
      <c r="AH973" s="130"/>
      <c r="AI973" s="130"/>
      <c r="AJ973" s="130"/>
      <c r="AK973" s="130"/>
      <c r="AL973" s="130"/>
      <c r="AM973" s="130"/>
      <c r="AN973" s="130"/>
      <c r="AO973" s="130"/>
      <c r="AP973" s="130"/>
      <c r="AQ973" s="130"/>
      <c r="AR973" s="130"/>
      <c r="AS973" s="130"/>
      <c r="AT973" s="130"/>
    </row>
    <row r="974" spans="1:46" s="73" customFormat="1" x14ac:dyDescent="0.25">
      <c r="A974" s="74"/>
      <c r="C974" s="128"/>
      <c r="D974" s="128"/>
      <c r="E974" s="128"/>
      <c r="F974" s="128"/>
      <c r="I974" s="129"/>
      <c r="J974" s="130"/>
      <c r="K974" s="130"/>
      <c r="L974" s="130"/>
      <c r="M974" s="130"/>
      <c r="N974" s="130"/>
      <c r="O974" s="130"/>
      <c r="P974" s="130"/>
      <c r="Q974" s="130"/>
      <c r="R974" s="130"/>
      <c r="S974" s="130"/>
      <c r="T974" s="130"/>
      <c r="U974" s="130"/>
      <c r="V974" s="130"/>
      <c r="W974" s="130"/>
      <c r="X974" s="130"/>
      <c r="Y974" s="130"/>
      <c r="Z974" s="130"/>
      <c r="AA974" s="130"/>
      <c r="AB974" s="130"/>
      <c r="AC974" s="130"/>
      <c r="AD974" s="130"/>
      <c r="AE974" s="130"/>
      <c r="AF974" s="130"/>
      <c r="AG974" s="130"/>
      <c r="AH974" s="130"/>
      <c r="AI974" s="130"/>
      <c r="AJ974" s="130"/>
      <c r="AK974" s="130"/>
      <c r="AL974" s="130"/>
      <c r="AM974" s="130"/>
      <c r="AN974" s="130"/>
      <c r="AO974" s="130"/>
      <c r="AP974" s="130"/>
      <c r="AQ974" s="130"/>
      <c r="AR974" s="130"/>
      <c r="AS974" s="130"/>
      <c r="AT974" s="130"/>
    </row>
    <row r="975" spans="1:46" s="73" customFormat="1" x14ac:dyDescent="0.25">
      <c r="A975" s="74"/>
      <c r="C975" s="128"/>
      <c r="D975" s="128"/>
      <c r="E975" s="128"/>
      <c r="F975" s="128"/>
      <c r="I975" s="129"/>
      <c r="J975" s="130"/>
      <c r="K975" s="130"/>
      <c r="L975" s="130"/>
      <c r="M975" s="130"/>
      <c r="N975" s="130"/>
      <c r="O975" s="130"/>
      <c r="P975" s="130"/>
      <c r="Q975" s="130"/>
      <c r="R975" s="130"/>
      <c r="S975" s="130"/>
      <c r="T975" s="130"/>
      <c r="U975" s="130"/>
      <c r="V975" s="130"/>
      <c r="W975" s="130"/>
      <c r="X975" s="130"/>
      <c r="Y975" s="130"/>
      <c r="Z975" s="130"/>
      <c r="AA975" s="130"/>
      <c r="AB975" s="130"/>
      <c r="AC975" s="130"/>
      <c r="AD975" s="130"/>
      <c r="AE975" s="130"/>
      <c r="AF975" s="130"/>
      <c r="AG975" s="130"/>
      <c r="AH975" s="130"/>
      <c r="AI975" s="130"/>
      <c r="AJ975" s="130"/>
      <c r="AK975" s="130"/>
      <c r="AL975" s="130"/>
      <c r="AM975" s="130"/>
      <c r="AN975" s="130"/>
      <c r="AO975" s="130"/>
      <c r="AP975" s="130"/>
      <c r="AQ975" s="130"/>
      <c r="AR975" s="130"/>
      <c r="AS975" s="130"/>
      <c r="AT975" s="130"/>
    </row>
    <row r="976" spans="1:46" s="73" customFormat="1" x14ac:dyDescent="0.25">
      <c r="A976" s="74"/>
      <c r="C976" s="128"/>
      <c r="D976" s="128"/>
      <c r="E976" s="128"/>
      <c r="F976" s="128"/>
      <c r="I976" s="129"/>
      <c r="J976" s="130"/>
      <c r="K976" s="130"/>
      <c r="L976" s="130"/>
      <c r="M976" s="130"/>
      <c r="N976" s="130"/>
      <c r="O976" s="130"/>
      <c r="P976" s="130"/>
      <c r="Q976" s="130"/>
      <c r="R976" s="130"/>
      <c r="S976" s="130"/>
      <c r="T976" s="130"/>
      <c r="U976" s="130"/>
      <c r="V976" s="130"/>
      <c r="W976" s="130"/>
      <c r="X976" s="130"/>
      <c r="Y976" s="130"/>
      <c r="Z976" s="130"/>
      <c r="AA976" s="130"/>
      <c r="AB976" s="130"/>
      <c r="AC976" s="130"/>
      <c r="AD976" s="130"/>
      <c r="AE976" s="130"/>
      <c r="AF976" s="130"/>
      <c r="AG976" s="130"/>
      <c r="AH976" s="130"/>
      <c r="AI976" s="130"/>
      <c r="AJ976" s="130"/>
      <c r="AK976" s="130"/>
      <c r="AL976" s="130"/>
      <c r="AM976" s="130"/>
      <c r="AN976" s="130"/>
      <c r="AO976" s="130"/>
      <c r="AP976" s="130"/>
      <c r="AQ976" s="130"/>
      <c r="AR976" s="130"/>
      <c r="AS976" s="130"/>
      <c r="AT976" s="130"/>
    </row>
    <row r="977" spans="1:46" s="73" customFormat="1" x14ac:dyDescent="0.25">
      <c r="A977" s="74"/>
      <c r="C977" s="128"/>
      <c r="D977" s="128"/>
      <c r="E977" s="128"/>
      <c r="F977" s="128"/>
      <c r="I977" s="129"/>
      <c r="J977" s="130"/>
      <c r="K977" s="130"/>
      <c r="L977" s="130"/>
      <c r="M977" s="130"/>
      <c r="N977" s="130"/>
      <c r="O977" s="130"/>
      <c r="P977" s="130"/>
      <c r="Q977" s="130"/>
      <c r="R977" s="130"/>
      <c r="S977" s="130"/>
      <c r="T977" s="130"/>
      <c r="U977" s="130"/>
      <c r="V977" s="130"/>
      <c r="W977" s="130"/>
      <c r="X977" s="130"/>
      <c r="Y977" s="130"/>
      <c r="Z977" s="130"/>
      <c r="AA977" s="130"/>
      <c r="AB977" s="130"/>
      <c r="AC977" s="130"/>
      <c r="AD977" s="130"/>
      <c r="AE977" s="130"/>
      <c r="AF977" s="130"/>
      <c r="AG977" s="130"/>
      <c r="AH977" s="130"/>
      <c r="AI977" s="130"/>
      <c r="AJ977" s="130"/>
      <c r="AK977" s="130"/>
      <c r="AL977" s="130"/>
      <c r="AM977" s="130"/>
      <c r="AN977" s="130"/>
      <c r="AO977" s="130"/>
      <c r="AP977" s="130"/>
      <c r="AQ977" s="130"/>
      <c r="AR977" s="130"/>
      <c r="AS977" s="130"/>
      <c r="AT977" s="130"/>
    </row>
    <row r="978" spans="1:46" s="73" customFormat="1" x14ac:dyDescent="0.25">
      <c r="A978" s="74"/>
      <c r="C978" s="128"/>
      <c r="D978" s="128"/>
      <c r="E978" s="128"/>
      <c r="F978" s="128"/>
      <c r="I978" s="129"/>
      <c r="J978" s="130"/>
      <c r="K978" s="130"/>
      <c r="L978" s="130"/>
      <c r="M978" s="130"/>
      <c r="N978" s="130"/>
      <c r="O978" s="130"/>
      <c r="P978" s="130"/>
      <c r="Q978" s="130"/>
      <c r="R978" s="130"/>
      <c r="S978" s="130"/>
      <c r="T978" s="130"/>
      <c r="U978" s="130"/>
      <c r="V978" s="130"/>
      <c r="W978" s="130"/>
      <c r="X978" s="130"/>
      <c r="Y978" s="130"/>
      <c r="Z978" s="130"/>
      <c r="AA978" s="130"/>
      <c r="AB978" s="130"/>
      <c r="AC978" s="130"/>
      <c r="AD978" s="130"/>
      <c r="AE978" s="130"/>
      <c r="AF978" s="130"/>
      <c r="AG978" s="130"/>
      <c r="AH978" s="130"/>
      <c r="AI978" s="130"/>
      <c r="AJ978" s="130"/>
      <c r="AK978" s="130"/>
      <c r="AL978" s="130"/>
      <c r="AM978" s="130"/>
      <c r="AN978" s="130"/>
      <c r="AO978" s="130"/>
      <c r="AP978" s="130"/>
      <c r="AQ978" s="130"/>
      <c r="AR978" s="130"/>
      <c r="AS978" s="130"/>
      <c r="AT978" s="130"/>
    </row>
    <row r="979" spans="1:46" s="73" customFormat="1" x14ac:dyDescent="0.25">
      <c r="A979" s="74"/>
      <c r="C979" s="128"/>
      <c r="D979" s="128"/>
      <c r="E979" s="128"/>
      <c r="F979" s="128"/>
      <c r="I979" s="129"/>
      <c r="J979" s="130"/>
      <c r="K979" s="130"/>
      <c r="L979" s="130"/>
      <c r="M979" s="130"/>
      <c r="N979" s="130"/>
      <c r="O979" s="130"/>
      <c r="P979" s="130"/>
      <c r="Q979" s="130"/>
      <c r="R979" s="130"/>
      <c r="S979" s="130"/>
      <c r="T979" s="130"/>
      <c r="U979" s="130"/>
      <c r="V979" s="130"/>
      <c r="W979" s="130"/>
      <c r="X979" s="130"/>
      <c r="Y979" s="130"/>
      <c r="Z979" s="130"/>
      <c r="AA979" s="130"/>
      <c r="AB979" s="130"/>
      <c r="AC979" s="130"/>
      <c r="AD979" s="130"/>
      <c r="AE979" s="130"/>
      <c r="AF979" s="130"/>
      <c r="AG979" s="130"/>
      <c r="AH979" s="130"/>
      <c r="AI979" s="130"/>
      <c r="AJ979" s="130"/>
      <c r="AK979" s="130"/>
      <c r="AL979" s="130"/>
      <c r="AM979" s="130"/>
      <c r="AN979" s="130"/>
      <c r="AO979" s="130"/>
      <c r="AP979" s="130"/>
      <c r="AQ979" s="130"/>
      <c r="AR979" s="130"/>
      <c r="AS979" s="130"/>
      <c r="AT979" s="130"/>
    </row>
    <row r="980" spans="1:46" s="73" customFormat="1" x14ac:dyDescent="0.25">
      <c r="A980" s="74"/>
      <c r="C980" s="128"/>
      <c r="D980" s="128"/>
      <c r="E980" s="128"/>
      <c r="F980" s="128"/>
      <c r="I980" s="129"/>
      <c r="J980" s="130"/>
      <c r="K980" s="130"/>
      <c r="L980" s="130"/>
      <c r="M980" s="130"/>
      <c r="N980" s="130"/>
      <c r="O980" s="130"/>
      <c r="P980" s="130"/>
      <c r="Q980" s="130"/>
      <c r="R980" s="130"/>
      <c r="S980" s="130"/>
      <c r="T980" s="130"/>
      <c r="U980" s="130"/>
      <c r="V980" s="130"/>
      <c r="W980" s="130"/>
      <c r="X980" s="130"/>
      <c r="Y980" s="130"/>
      <c r="Z980" s="130"/>
      <c r="AA980" s="130"/>
      <c r="AB980" s="130"/>
      <c r="AC980" s="130"/>
      <c r="AD980" s="130"/>
      <c r="AE980" s="130"/>
      <c r="AF980" s="130"/>
      <c r="AG980" s="130"/>
      <c r="AH980" s="130"/>
      <c r="AI980" s="130"/>
      <c r="AJ980" s="130"/>
      <c r="AK980" s="130"/>
      <c r="AL980" s="130"/>
      <c r="AM980" s="130"/>
      <c r="AN980" s="130"/>
      <c r="AO980" s="130"/>
      <c r="AP980" s="130"/>
      <c r="AQ980" s="130"/>
      <c r="AR980" s="130"/>
      <c r="AS980" s="130"/>
      <c r="AT980" s="130"/>
    </row>
    <row r="981" spans="1:46" s="73" customFormat="1" x14ac:dyDescent="0.25">
      <c r="A981" s="74"/>
      <c r="C981" s="128"/>
      <c r="D981" s="128"/>
      <c r="E981" s="128"/>
      <c r="F981" s="128"/>
      <c r="I981" s="129"/>
      <c r="J981" s="130"/>
      <c r="K981" s="130"/>
      <c r="L981" s="130"/>
      <c r="M981" s="130"/>
      <c r="N981" s="130"/>
      <c r="O981" s="130"/>
      <c r="P981" s="130"/>
      <c r="Q981" s="130"/>
      <c r="R981" s="130"/>
      <c r="S981" s="130"/>
      <c r="T981" s="130"/>
      <c r="U981" s="130"/>
      <c r="V981" s="130"/>
      <c r="W981" s="130"/>
      <c r="X981" s="130"/>
      <c r="Y981" s="130"/>
      <c r="Z981" s="130"/>
      <c r="AA981" s="130"/>
      <c r="AB981" s="130"/>
      <c r="AC981" s="130"/>
      <c r="AD981" s="130"/>
      <c r="AE981" s="130"/>
      <c r="AF981" s="130"/>
      <c r="AG981" s="130"/>
      <c r="AH981" s="130"/>
      <c r="AI981" s="130"/>
      <c r="AJ981" s="130"/>
      <c r="AK981" s="130"/>
      <c r="AL981" s="130"/>
      <c r="AM981" s="130"/>
      <c r="AN981" s="130"/>
      <c r="AO981" s="130"/>
      <c r="AP981" s="130"/>
      <c r="AQ981" s="130"/>
      <c r="AR981" s="130"/>
      <c r="AS981" s="130"/>
      <c r="AT981" s="130"/>
    </row>
    <row r="982" spans="1:46" s="73" customFormat="1" x14ac:dyDescent="0.25">
      <c r="A982" s="74"/>
      <c r="C982" s="128"/>
      <c r="D982" s="128"/>
      <c r="E982" s="128"/>
      <c r="F982" s="128"/>
      <c r="I982" s="129"/>
      <c r="J982" s="130"/>
      <c r="K982" s="130"/>
      <c r="L982" s="130"/>
      <c r="M982" s="130"/>
      <c r="N982" s="130"/>
      <c r="O982" s="130"/>
      <c r="P982" s="130"/>
      <c r="Q982" s="130"/>
      <c r="R982" s="130"/>
      <c r="S982" s="130"/>
      <c r="T982" s="130"/>
      <c r="U982" s="130"/>
      <c r="V982" s="130"/>
      <c r="W982" s="130"/>
      <c r="X982" s="130"/>
      <c r="Y982" s="130"/>
      <c r="Z982" s="130"/>
      <c r="AA982" s="130"/>
      <c r="AB982" s="130"/>
      <c r="AC982" s="130"/>
      <c r="AD982" s="130"/>
      <c r="AE982" s="130"/>
      <c r="AF982" s="130"/>
      <c r="AG982" s="130"/>
      <c r="AH982" s="130"/>
      <c r="AI982" s="130"/>
      <c r="AJ982" s="130"/>
      <c r="AK982" s="130"/>
      <c r="AL982" s="130"/>
      <c r="AM982" s="130"/>
      <c r="AN982" s="130"/>
      <c r="AO982" s="130"/>
      <c r="AP982" s="130"/>
      <c r="AQ982" s="130"/>
      <c r="AR982" s="130"/>
      <c r="AS982" s="130"/>
      <c r="AT982" s="130"/>
    </row>
    <row r="983" spans="1:46" s="73" customFormat="1" x14ac:dyDescent="0.25">
      <c r="A983" s="74"/>
      <c r="C983" s="128"/>
      <c r="D983" s="128"/>
      <c r="E983" s="128"/>
      <c r="F983" s="128"/>
      <c r="I983" s="129"/>
      <c r="J983" s="130"/>
      <c r="K983" s="130"/>
      <c r="L983" s="130"/>
      <c r="M983" s="130"/>
      <c r="N983" s="130"/>
      <c r="O983" s="130"/>
      <c r="P983" s="130"/>
      <c r="Q983" s="130"/>
      <c r="R983" s="130"/>
      <c r="S983" s="130"/>
      <c r="T983" s="130"/>
      <c r="U983" s="130"/>
      <c r="V983" s="130"/>
      <c r="W983" s="130"/>
      <c r="X983" s="130"/>
      <c r="Y983" s="130"/>
      <c r="Z983" s="130"/>
      <c r="AA983" s="130"/>
      <c r="AB983" s="130"/>
      <c r="AC983" s="130"/>
      <c r="AD983" s="130"/>
      <c r="AE983" s="130"/>
      <c r="AF983" s="130"/>
      <c r="AG983" s="130"/>
      <c r="AH983" s="130"/>
      <c r="AI983" s="130"/>
      <c r="AJ983" s="130"/>
      <c r="AK983" s="130"/>
      <c r="AL983" s="130"/>
      <c r="AM983" s="130"/>
      <c r="AN983" s="130"/>
      <c r="AO983" s="130"/>
      <c r="AP983" s="130"/>
      <c r="AQ983" s="130"/>
      <c r="AR983" s="130"/>
      <c r="AS983" s="130"/>
      <c r="AT983" s="130"/>
    </row>
    <row r="984" spans="1:46" s="73" customFormat="1" x14ac:dyDescent="0.25">
      <c r="A984" s="74"/>
      <c r="C984" s="128"/>
      <c r="D984" s="128"/>
      <c r="E984" s="128"/>
      <c r="F984" s="128"/>
      <c r="I984" s="129"/>
      <c r="J984" s="130"/>
      <c r="K984" s="130"/>
      <c r="L984" s="130"/>
      <c r="M984" s="130"/>
      <c r="N984" s="130"/>
      <c r="O984" s="130"/>
      <c r="P984" s="130"/>
      <c r="Q984" s="130"/>
      <c r="R984" s="130"/>
      <c r="S984" s="130"/>
      <c r="T984" s="130"/>
      <c r="U984" s="130"/>
      <c r="V984" s="130"/>
      <c r="W984" s="130"/>
      <c r="X984" s="130"/>
      <c r="Y984" s="130"/>
      <c r="Z984" s="130"/>
      <c r="AA984" s="130"/>
      <c r="AB984" s="130"/>
      <c r="AC984" s="130"/>
      <c r="AD984" s="130"/>
      <c r="AE984" s="130"/>
      <c r="AF984" s="130"/>
      <c r="AG984" s="130"/>
      <c r="AH984" s="130"/>
      <c r="AI984" s="130"/>
      <c r="AJ984" s="130"/>
      <c r="AK984" s="130"/>
      <c r="AL984" s="130"/>
      <c r="AM984" s="130"/>
      <c r="AN984" s="130"/>
      <c r="AO984" s="130"/>
      <c r="AP984" s="130"/>
      <c r="AQ984" s="130"/>
      <c r="AR984" s="130"/>
      <c r="AS984" s="130"/>
      <c r="AT984" s="130"/>
    </row>
  </sheetData>
  <sheetProtection algorithmName="SHA-512" hashValue="j5bUJVCq2QMV8xBFXGsUIgpLZ6VxZ/TUQ4BfgrFP/POXpEd41yWxnXq4vKTpT8P3FvNXzG1tJllJHW3HxWwRDw==" saltValue="G1ZUpblbTkxnAbfAOO1CDg==" spinCount="100000" sheet="1" objects="1" scenarios="1" formatRows="0"/>
  <protectedRanges>
    <protectedRange sqref="H310:H314" name="Range1"/>
    <protectedRange sqref="H48:H65" name="Range1_1"/>
    <protectedRange sqref="H201" name="Range1_2"/>
    <protectedRange sqref="H412:H413" name="Range1_4"/>
  </protectedRanges>
  <mergeCells count="375">
    <mergeCell ref="C8:D8"/>
    <mergeCell ref="B10:G10"/>
    <mergeCell ref="C15:F15"/>
    <mergeCell ref="C16:F16"/>
    <mergeCell ref="C18:F18"/>
    <mergeCell ref="C19:F19"/>
    <mergeCell ref="C27:F27"/>
    <mergeCell ref="C28:F28"/>
    <mergeCell ref="C45:F45"/>
    <mergeCell ref="C46:F46"/>
    <mergeCell ref="C66:F66"/>
    <mergeCell ref="C67:F67"/>
    <mergeCell ref="C20:F20"/>
    <mergeCell ref="C21:F21"/>
    <mergeCell ref="C22:F22"/>
    <mergeCell ref="C23:F23"/>
    <mergeCell ref="C24:F24"/>
    <mergeCell ref="C26:F26"/>
    <mergeCell ref="C75:F75"/>
    <mergeCell ref="C76:F76"/>
    <mergeCell ref="C78:F78"/>
    <mergeCell ref="C79:F79"/>
    <mergeCell ref="C82:F82"/>
    <mergeCell ref="C83:F83"/>
    <mergeCell ref="C68:F68"/>
    <mergeCell ref="C70:F70"/>
    <mergeCell ref="C71:F71"/>
    <mergeCell ref="C72:F72"/>
    <mergeCell ref="C73:F73"/>
    <mergeCell ref="C74:F74"/>
    <mergeCell ref="C92:F92"/>
    <mergeCell ref="C93:F93"/>
    <mergeCell ref="C94:F94"/>
    <mergeCell ref="C95:F95"/>
    <mergeCell ref="C96:F96"/>
    <mergeCell ref="C97:F97"/>
    <mergeCell ref="C85:F85"/>
    <mergeCell ref="C86:F86"/>
    <mergeCell ref="C87:F87"/>
    <mergeCell ref="C88:F88"/>
    <mergeCell ref="C90:F90"/>
    <mergeCell ref="C91:F91"/>
    <mergeCell ref="C106:F106"/>
    <mergeCell ref="C107:F107"/>
    <mergeCell ref="C108:F108"/>
    <mergeCell ref="C109:F109"/>
    <mergeCell ref="C111:F111"/>
    <mergeCell ref="C112:F112"/>
    <mergeCell ref="C99:F99"/>
    <mergeCell ref="C100:F100"/>
    <mergeCell ref="C101:F101"/>
    <mergeCell ref="C102:F102"/>
    <mergeCell ref="C103:F103"/>
    <mergeCell ref="C104:F104"/>
    <mergeCell ref="C123:F123"/>
    <mergeCell ref="C124:F124"/>
    <mergeCell ref="C125:F125"/>
    <mergeCell ref="C126:F126"/>
    <mergeCell ref="C127:F127"/>
    <mergeCell ref="C128:F128"/>
    <mergeCell ref="C117:F117"/>
    <mergeCell ref="C118:F118"/>
    <mergeCell ref="C119:F119"/>
    <mergeCell ref="C120:F120"/>
    <mergeCell ref="C121:F121"/>
    <mergeCell ref="C122:F122"/>
    <mergeCell ref="C135:F135"/>
    <mergeCell ref="C136:F136"/>
    <mergeCell ref="C145:F145"/>
    <mergeCell ref="C151:F151"/>
    <mergeCell ref="C153:F153"/>
    <mergeCell ref="C154:F154"/>
    <mergeCell ref="C129:F129"/>
    <mergeCell ref="C130:F130"/>
    <mergeCell ref="C131:F131"/>
    <mergeCell ref="C132:F132"/>
    <mergeCell ref="C133:F133"/>
    <mergeCell ref="C134:F134"/>
    <mergeCell ref="C161:F161"/>
    <mergeCell ref="C162:F162"/>
    <mergeCell ref="C163:F163"/>
    <mergeCell ref="C164:F164"/>
    <mergeCell ref="C165:F165"/>
    <mergeCell ref="C166:F166"/>
    <mergeCell ref="C155:F155"/>
    <mergeCell ref="C156:F156"/>
    <mergeCell ref="C157:F157"/>
    <mergeCell ref="C158:F158"/>
    <mergeCell ref="C159:F159"/>
    <mergeCell ref="C160:F160"/>
    <mergeCell ref="C174:F174"/>
    <mergeCell ref="C175:F175"/>
    <mergeCell ref="C176:F176"/>
    <mergeCell ref="C177:F177"/>
    <mergeCell ref="C178:F178"/>
    <mergeCell ref="C179:F179"/>
    <mergeCell ref="C167:F167"/>
    <mergeCell ref="C168:F168"/>
    <mergeCell ref="C169:F169"/>
    <mergeCell ref="C170:F170"/>
    <mergeCell ref="C171:F171"/>
    <mergeCell ref="C172:F172"/>
    <mergeCell ref="C187:F187"/>
    <mergeCell ref="C190:F190"/>
    <mergeCell ref="C191:F191"/>
    <mergeCell ref="C192:F192"/>
    <mergeCell ref="C193:F193"/>
    <mergeCell ref="C194:F194"/>
    <mergeCell ref="C180:F180"/>
    <mergeCell ref="C181:F181"/>
    <mergeCell ref="C182:F182"/>
    <mergeCell ref="C183:F183"/>
    <mergeCell ref="C185:F185"/>
    <mergeCell ref="C186:F186"/>
    <mergeCell ref="C202:D202"/>
    <mergeCell ref="E202:F202"/>
    <mergeCell ref="C203:D203"/>
    <mergeCell ref="E203:F203"/>
    <mergeCell ref="C204:D204"/>
    <mergeCell ref="E204:F204"/>
    <mergeCell ref="C195:F195"/>
    <mergeCell ref="C196:F196"/>
    <mergeCell ref="C197:F197"/>
    <mergeCell ref="C198:F198"/>
    <mergeCell ref="C199:F199"/>
    <mergeCell ref="C200:F200"/>
    <mergeCell ref="C209:D209"/>
    <mergeCell ref="E209:F209"/>
    <mergeCell ref="C210:D210"/>
    <mergeCell ref="E210:F210"/>
    <mergeCell ref="C211:D211"/>
    <mergeCell ref="E211:F211"/>
    <mergeCell ref="C205:D205"/>
    <mergeCell ref="E205:F205"/>
    <mergeCell ref="C206:D206"/>
    <mergeCell ref="E206:F206"/>
    <mergeCell ref="C207:D207"/>
    <mergeCell ref="E207:F207"/>
    <mergeCell ref="C215:D215"/>
    <mergeCell ref="E215:F215"/>
    <mergeCell ref="C216:D216"/>
    <mergeCell ref="E216:F216"/>
    <mergeCell ref="C218:F218"/>
    <mergeCell ref="C219:F219"/>
    <mergeCell ref="C212:D212"/>
    <mergeCell ref="E212:F212"/>
    <mergeCell ref="C213:D213"/>
    <mergeCell ref="E213:F213"/>
    <mergeCell ref="C214:D214"/>
    <mergeCell ref="E214:F214"/>
    <mergeCell ref="C229:F229"/>
    <mergeCell ref="C230:F230"/>
    <mergeCell ref="C231:F231"/>
    <mergeCell ref="C232:F232"/>
    <mergeCell ref="C233:F233"/>
    <mergeCell ref="C234:F234"/>
    <mergeCell ref="C220:F220"/>
    <mergeCell ref="C221:F221"/>
    <mergeCell ref="C224:F224"/>
    <mergeCell ref="C225:F225"/>
    <mergeCell ref="C226:F226"/>
    <mergeCell ref="C227:F227"/>
    <mergeCell ref="E243:F243"/>
    <mergeCell ref="E244:F244"/>
    <mergeCell ref="E245:F245"/>
    <mergeCell ref="E246:F246"/>
    <mergeCell ref="E247:F247"/>
    <mergeCell ref="E248:F248"/>
    <mergeCell ref="C235:F235"/>
    <mergeCell ref="C236:F236"/>
    <mergeCell ref="C238:F238"/>
    <mergeCell ref="C239:F239"/>
    <mergeCell ref="C240:F240"/>
    <mergeCell ref="E242:F242"/>
    <mergeCell ref="C256:F256"/>
    <mergeCell ref="C257:F257"/>
    <mergeCell ref="C258:F258"/>
    <mergeCell ref="C259:F259"/>
    <mergeCell ref="C260:F260"/>
    <mergeCell ref="C261:F261"/>
    <mergeCell ref="E249:F249"/>
    <mergeCell ref="E250:F250"/>
    <mergeCell ref="E251:F251"/>
    <mergeCell ref="E252:F252"/>
    <mergeCell ref="C254:F254"/>
    <mergeCell ref="C255:F255"/>
    <mergeCell ref="C269:F269"/>
    <mergeCell ref="C270:F270"/>
    <mergeCell ref="C272:F272"/>
    <mergeCell ref="C273:F273"/>
    <mergeCell ref="C275:F275"/>
    <mergeCell ref="C276:F276"/>
    <mergeCell ref="C262:F262"/>
    <mergeCell ref="C263:F263"/>
    <mergeCell ref="C264:F264"/>
    <mergeCell ref="C265:F265"/>
    <mergeCell ref="C266:F266"/>
    <mergeCell ref="C268:F268"/>
    <mergeCell ref="C310:F310"/>
    <mergeCell ref="C311:F311"/>
    <mergeCell ref="C312:F312"/>
    <mergeCell ref="C313:F313"/>
    <mergeCell ref="C315:F315"/>
    <mergeCell ref="C316:F316"/>
    <mergeCell ref="C278:F278"/>
    <mergeCell ref="C279:F279"/>
    <mergeCell ref="C291:F291"/>
    <mergeCell ref="C292:F292"/>
    <mergeCell ref="C295:F295"/>
    <mergeCell ref="C296:F296"/>
    <mergeCell ref="C326:F326"/>
    <mergeCell ref="C327:F327"/>
    <mergeCell ref="E337:F337"/>
    <mergeCell ref="E338:F338"/>
    <mergeCell ref="E339:F339"/>
    <mergeCell ref="C342:F342"/>
    <mergeCell ref="C319:F319"/>
    <mergeCell ref="C320:F320"/>
    <mergeCell ref="C322:F322"/>
    <mergeCell ref="C323:F323"/>
    <mergeCell ref="C324:F324"/>
    <mergeCell ref="C325:F325"/>
    <mergeCell ref="C353:F353"/>
    <mergeCell ref="C354:F354"/>
    <mergeCell ref="C355:F355"/>
    <mergeCell ref="C356:F356"/>
    <mergeCell ref="C357:F357"/>
    <mergeCell ref="C358:F358"/>
    <mergeCell ref="C343:F343"/>
    <mergeCell ref="E345:F345"/>
    <mergeCell ref="E346:F346"/>
    <mergeCell ref="C348:F348"/>
    <mergeCell ref="C349:F349"/>
    <mergeCell ref="C352:F352"/>
    <mergeCell ref="C367:F367"/>
    <mergeCell ref="C368:F368"/>
    <mergeCell ref="C370:F370"/>
    <mergeCell ref="C371:F371"/>
    <mergeCell ref="C372:F372"/>
    <mergeCell ref="C373:F373"/>
    <mergeCell ref="C359:F359"/>
    <mergeCell ref="C360:F360"/>
    <mergeCell ref="C361:F361"/>
    <mergeCell ref="C363:F363"/>
    <mergeCell ref="C364:F364"/>
    <mergeCell ref="C366:F366"/>
    <mergeCell ref="C405:F405"/>
    <mergeCell ref="C406:F406"/>
    <mergeCell ref="C412:F412"/>
    <mergeCell ref="C413:F413"/>
    <mergeCell ref="C415:F415"/>
    <mergeCell ref="C416:F416"/>
    <mergeCell ref="C374:F374"/>
    <mergeCell ref="C375:F375"/>
    <mergeCell ref="C377:F377"/>
    <mergeCell ref="C378:F378"/>
    <mergeCell ref="C392:F392"/>
    <mergeCell ref="C393:F393"/>
    <mergeCell ref="C424:F424"/>
    <mergeCell ref="C425:F425"/>
    <mergeCell ref="C426:F426"/>
    <mergeCell ref="C427:F427"/>
    <mergeCell ref="C428:F428"/>
    <mergeCell ref="C429:F429"/>
    <mergeCell ref="C417:F417"/>
    <mergeCell ref="C418:F418"/>
    <mergeCell ref="C419:F419"/>
    <mergeCell ref="C420:F420"/>
    <mergeCell ref="C421:F421"/>
    <mergeCell ref="C422:F422"/>
    <mergeCell ref="C437:F437"/>
    <mergeCell ref="C438:F438"/>
    <mergeCell ref="C440:F440"/>
    <mergeCell ref="C441:F441"/>
    <mergeCell ref="C442:F442"/>
    <mergeCell ref="C443:F443"/>
    <mergeCell ref="C430:F430"/>
    <mergeCell ref="C431:F431"/>
    <mergeCell ref="C433:F433"/>
    <mergeCell ref="C434:F434"/>
    <mergeCell ref="C435:F435"/>
    <mergeCell ref="C436:F436"/>
    <mergeCell ref="C451:F451"/>
    <mergeCell ref="C452:F452"/>
    <mergeCell ref="C454:F454"/>
    <mergeCell ref="C455:F455"/>
    <mergeCell ref="C457:F457"/>
    <mergeCell ref="C458:F458"/>
    <mergeCell ref="C444:F444"/>
    <mergeCell ref="C446:F446"/>
    <mergeCell ref="C447:F447"/>
    <mergeCell ref="C448:F448"/>
    <mergeCell ref="C449:F449"/>
    <mergeCell ref="C450:F450"/>
    <mergeCell ref="C468:F468"/>
    <mergeCell ref="C469:F469"/>
    <mergeCell ref="C470:F470"/>
    <mergeCell ref="C471:F471"/>
    <mergeCell ref="C473:F473"/>
    <mergeCell ref="C474:F474"/>
    <mergeCell ref="C459:F459"/>
    <mergeCell ref="C460:F460"/>
    <mergeCell ref="C464:F464"/>
    <mergeCell ref="C465:F465"/>
    <mergeCell ref="C466:F466"/>
    <mergeCell ref="C467:F467"/>
    <mergeCell ref="C482:F482"/>
    <mergeCell ref="C483:F483"/>
    <mergeCell ref="C484:F484"/>
    <mergeCell ref="C485:F485"/>
    <mergeCell ref="C486:F486"/>
    <mergeCell ref="C487:F487"/>
    <mergeCell ref="C475:F475"/>
    <mergeCell ref="C476:F476"/>
    <mergeCell ref="C477:F477"/>
    <mergeCell ref="C478:F478"/>
    <mergeCell ref="C479:F479"/>
    <mergeCell ref="C480:F480"/>
    <mergeCell ref="C495:F495"/>
    <mergeCell ref="C497:F497"/>
    <mergeCell ref="C498:F498"/>
    <mergeCell ref="C499:F499"/>
    <mergeCell ref="C500:F500"/>
    <mergeCell ref="C501:F501"/>
    <mergeCell ref="C488:F488"/>
    <mergeCell ref="C489:F489"/>
    <mergeCell ref="C491:F491"/>
    <mergeCell ref="C492:F492"/>
    <mergeCell ref="C493:F493"/>
    <mergeCell ref="C494:F494"/>
    <mergeCell ref="C512:F512"/>
    <mergeCell ref="C513:F513"/>
    <mergeCell ref="C514:F514"/>
    <mergeCell ref="C515:F515"/>
    <mergeCell ref="C516:F516"/>
    <mergeCell ref="C517:F517"/>
    <mergeCell ref="C502:F502"/>
    <mergeCell ref="C503:F503"/>
    <mergeCell ref="C505:F505"/>
    <mergeCell ref="C506:F506"/>
    <mergeCell ref="C508:F508"/>
    <mergeCell ref="C509:F509"/>
    <mergeCell ref="C525:F525"/>
    <mergeCell ref="C526:F526"/>
    <mergeCell ref="C528:F528"/>
    <mergeCell ref="C529:F529"/>
    <mergeCell ref="C543:F543"/>
    <mergeCell ref="C544:F544"/>
    <mergeCell ref="C518:F518"/>
    <mergeCell ref="C520:F520"/>
    <mergeCell ref="C521:F521"/>
    <mergeCell ref="C522:F522"/>
    <mergeCell ref="C523:F523"/>
    <mergeCell ref="C524:F524"/>
    <mergeCell ref="C559:F559"/>
    <mergeCell ref="C562:F562"/>
    <mergeCell ref="C563:F563"/>
    <mergeCell ref="C564:F564"/>
    <mergeCell ref="C565:F565"/>
    <mergeCell ref="C566:F566"/>
    <mergeCell ref="C545:F545"/>
    <mergeCell ref="C546:F546"/>
    <mergeCell ref="C547:F547"/>
    <mergeCell ref="C548:F548"/>
    <mergeCell ref="C557:F557"/>
    <mergeCell ref="C558:F558"/>
    <mergeCell ref="D588:D589"/>
    <mergeCell ref="C591:F591"/>
    <mergeCell ref="C592:F592"/>
    <mergeCell ref="C567:F567"/>
    <mergeCell ref="C569:F569"/>
    <mergeCell ref="C570:F570"/>
    <mergeCell ref="B573:G573"/>
    <mergeCell ref="B574:G574"/>
    <mergeCell ref="C576:F576"/>
  </mergeCells>
  <conditionalFormatting sqref="G19 G222 G107 G149:G150 G211 G216 G290 G331:G336 G390 G397:G403 G175">
    <cfRule type="notContainsBlanks" dxfId="208" priority="209" stopIfTrue="1">
      <formula>LEN(TRIM(G19))&gt;0</formula>
    </cfRule>
  </conditionalFormatting>
  <conditionalFormatting sqref="G89">
    <cfRule type="notContainsBlanks" dxfId="207" priority="206" stopIfTrue="1">
      <formula>LEN(TRIM(G89))&gt;0</formula>
    </cfRule>
  </conditionalFormatting>
  <conditionalFormatting sqref="G204:G205 G207">
    <cfRule type="notContainsBlanks" dxfId="206" priority="208" stopIfTrue="1">
      <formula>LEN(TRIM(G204))&gt;0</formula>
    </cfRule>
  </conditionalFormatting>
  <conditionalFormatting sqref="G123">
    <cfRule type="notContainsBlanks" dxfId="205" priority="192" stopIfTrue="1">
      <formula>LEN(TRIM(G123))&gt;0</formula>
    </cfRule>
  </conditionalFormatting>
  <conditionalFormatting sqref="G253">
    <cfRule type="notContainsBlanks" dxfId="204" priority="207" stopIfTrue="1">
      <formula>LEN(TRIM(G253))&gt;0</formula>
    </cfRule>
  </conditionalFormatting>
  <conditionalFormatting sqref="G435">
    <cfRule type="notContainsBlanks" dxfId="203" priority="155" stopIfTrue="1">
      <formula>LEN(TRIM(G435))&gt;0</formula>
    </cfRule>
  </conditionalFormatting>
  <conditionalFormatting sqref="G509">
    <cfRule type="notContainsBlanks" dxfId="202" priority="140" stopIfTrue="1">
      <formula>LEN(TRIM(G509))&gt;0</formula>
    </cfRule>
  </conditionalFormatting>
  <conditionalFormatting sqref="G353">
    <cfRule type="notContainsBlanks" dxfId="201" priority="170" stopIfTrue="1">
      <formula>LEN(TRIM(G353))&gt;0</formula>
    </cfRule>
  </conditionalFormatting>
  <conditionalFormatting sqref="G354">
    <cfRule type="notContainsBlanks" dxfId="200" priority="169" stopIfTrue="1">
      <formula>LEN(TRIM(G354))&gt;0</formula>
    </cfRule>
  </conditionalFormatting>
  <conditionalFormatting sqref="G245">
    <cfRule type="notContainsBlanks" dxfId="199" priority="122" stopIfTrue="1">
      <formula>LEN(TRIM(G245))&gt;0</formula>
    </cfRule>
  </conditionalFormatting>
  <conditionalFormatting sqref="G358">
    <cfRule type="notContainsBlanks" dxfId="198" priority="165" stopIfTrue="1">
      <formula>LEN(TRIM(G358))&gt;0</formula>
    </cfRule>
  </conditionalFormatting>
  <conditionalFormatting sqref="G359:G360">
    <cfRule type="notContainsBlanks" dxfId="197" priority="164" stopIfTrue="1">
      <formula>LEN(TRIM(G359))&gt;0</formula>
    </cfRule>
  </conditionalFormatting>
  <conditionalFormatting sqref="G252">
    <cfRule type="notContainsBlanks" dxfId="196" priority="117" stopIfTrue="1">
      <formula>LEN(TRIM(G252))&gt;0</formula>
    </cfRule>
  </conditionalFormatting>
  <conditionalFormatting sqref="G276:G277">
    <cfRule type="notContainsBlanks" dxfId="195" priority="116" stopIfTrue="1">
      <formula>LEN(TRIM(G276))&gt;0</formula>
    </cfRule>
  </conditionalFormatting>
  <conditionalFormatting sqref="G296">
    <cfRule type="notContainsBlanks" dxfId="194" priority="115" stopIfTrue="1">
      <formula>LEN(TRIM(G296))&gt;0</formula>
    </cfRule>
  </conditionalFormatting>
  <conditionalFormatting sqref="G300:G308">
    <cfRule type="notContainsBlanks" dxfId="193" priority="114" stopIfTrue="1">
      <formula>LEN(TRIM(G300))&gt;0</formula>
    </cfRule>
  </conditionalFormatting>
  <conditionalFormatting sqref="G485">
    <cfRule type="notContainsBlanks" dxfId="192" priority="147" stopIfTrue="1">
      <formula>LEN(TRIM(G485))&gt;0</formula>
    </cfRule>
  </conditionalFormatting>
  <conditionalFormatting sqref="G486">
    <cfRule type="notContainsBlanks" dxfId="191" priority="146" stopIfTrue="1">
      <formula>LEN(TRIM(G486))&gt;0</formula>
    </cfRule>
  </conditionalFormatting>
  <conditionalFormatting sqref="G487">
    <cfRule type="notContainsBlanks" dxfId="190" priority="145" stopIfTrue="1">
      <formula>LEN(TRIM(G487))&gt;0</formula>
    </cfRule>
  </conditionalFormatting>
  <conditionalFormatting sqref="G91">
    <cfRule type="notContainsBlanks" dxfId="189" priority="203" stopIfTrue="1">
      <formula>LEN(TRIM(G91))&gt;0</formula>
    </cfRule>
  </conditionalFormatting>
  <conditionalFormatting sqref="G83">
    <cfRule type="notContainsBlanks" dxfId="188" priority="204" stopIfTrue="1">
      <formula>LEN(TRIM(G83))&gt;0</formula>
    </cfRule>
  </conditionalFormatting>
  <conditionalFormatting sqref="G483">
    <cfRule type="notContainsBlanks" dxfId="187" priority="148" stopIfTrue="1">
      <formula>LEN(TRIM(G483))&gt;0</formula>
    </cfRule>
  </conditionalFormatting>
  <conditionalFormatting sqref="G474:G480">
    <cfRule type="notContainsBlanks" dxfId="186" priority="130" stopIfTrue="1">
      <formula>LEN(TRIM(G474))&gt;0</formula>
    </cfRule>
  </conditionalFormatting>
  <conditionalFormatting sqref="G488">
    <cfRule type="notContainsBlanks" dxfId="185" priority="144" stopIfTrue="1">
      <formula>LEN(TRIM(G488))&gt;0</formula>
    </cfRule>
  </conditionalFormatting>
  <conditionalFormatting sqref="G489">
    <cfRule type="notContainsBlanks" dxfId="184" priority="143" stopIfTrue="1">
      <formula>LEN(TRIM(G489))&gt;0</formula>
    </cfRule>
  </conditionalFormatting>
  <conditionalFormatting sqref="G94">
    <cfRule type="notContainsBlanks" dxfId="183" priority="200" stopIfTrue="1">
      <formula>LEN(TRIM(G94))&gt;0</formula>
    </cfRule>
  </conditionalFormatting>
  <conditionalFormatting sqref="G27">
    <cfRule type="notContainsBlanks" dxfId="182" priority="205" stopIfTrue="1">
      <formula>LEN(TRIM(G27))&gt;0</formula>
    </cfRule>
  </conditionalFormatting>
  <conditionalFormatting sqref="G92">
    <cfRule type="notContainsBlanks" dxfId="181" priority="202" stopIfTrue="1">
      <formula>LEN(TRIM(G92))&gt;0</formula>
    </cfRule>
  </conditionalFormatting>
  <conditionalFormatting sqref="G93">
    <cfRule type="notContainsBlanks" dxfId="180" priority="201" stopIfTrue="1">
      <formula>LEN(TRIM(G93))&gt;0</formula>
    </cfRule>
  </conditionalFormatting>
  <conditionalFormatting sqref="G95">
    <cfRule type="notContainsBlanks" dxfId="179" priority="199" stopIfTrue="1">
      <formula>LEN(TRIM(G95))&gt;0</formula>
    </cfRule>
  </conditionalFormatting>
  <conditionalFormatting sqref="G96:G97">
    <cfRule type="notContainsBlanks" dxfId="178" priority="198" stopIfTrue="1">
      <formula>LEN(TRIM(G96))&gt;0</formula>
    </cfRule>
  </conditionalFormatting>
  <conditionalFormatting sqref="G118">
    <cfRule type="notContainsBlanks" dxfId="177" priority="197" stopIfTrue="1">
      <formula>LEN(TRIM(G118))&gt;0</formula>
    </cfRule>
  </conditionalFormatting>
  <conditionalFormatting sqref="G119">
    <cfRule type="notContainsBlanks" dxfId="176" priority="196" stopIfTrue="1">
      <formula>LEN(TRIM(G119))&gt;0</formula>
    </cfRule>
  </conditionalFormatting>
  <conditionalFormatting sqref="G120">
    <cfRule type="notContainsBlanks" dxfId="175" priority="195" stopIfTrue="1">
      <formula>LEN(TRIM(G120))&gt;0</formula>
    </cfRule>
  </conditionalFormatting>
  <conditionalFormatting sqref="G121">
    <cfRule type="notContainsBlanks" dxfId="174" priority="194" stopIfTrue="1">
      <formula>LEN(TRIM(G121))&gt;0</formula>
    </cfRule>
  </conditionalFormatting>
  <conditionalFormatting sqref="G122">
    <cfRule type="notContainsBlanks" dxfId="173" priority="193" stopIfTrue="1">
      <formula>LEN(TRIM(G122))&gt;0</formula>
    </cfRule>
  </conditionalFormatting>
  <conditionalFormatting sqref="G124">
    <cfRule type="notContainsBlanks" dxfId="172" priority="191" stopIfTrue="1">
      <formula>LEN(TRIM(G124))&gt;0</formula>
    </cfRule>
  </conditionalFormatting>
  <conditionalFormatting sqref="G125">
    <cfRule type="notContainsBlanks" dxfId="171" priority="190" stopIfTrue="1">
      <formula>LEN(TRIM(G125))&gt;0</formula>
    </cfRule>
  </conditionalFormatting>
  <conditionalFormatting sqref="G126">
    <cfRule type="notContainsBlanks" dxfId="170" priority="189" stopIfTrue="1">
      <formula>LEN(TRIM(G126))&gt;0</formula>
    </cfRule>
  </conditionalFormatting>
  <conditionalFormatting sqref="G127">
    <cfRule type="notContainsBlanks" dxfId="169" priority="188" stopIfTrue="1">
      <formula>LEN(TRIM(G127))&gt;0</formula>
    </cfRule>
  </conditionalFormatting>
  <conditionalFormatting sqref="G230">
    <cfRule type="notContainsBlanks" dxfId="168" priority="187" stopIfTrue="1">
      <formula>LEN(TRIM(G230))&gt;0</formula>
    </cfRule>
  </conditionalFormatting>
  <conditionalFormatting sqref="G231">
    <cfRule type="notContainsBlanks" dxfId="167" priority="186" stopIfTrue="1">
      <formula>LEN(TRIM(G231))&gt;0</formula>
    </cfRule>
  </conditionalFormatting>
  <conditionalFormatting sqref="G232">
    <cfRule type="notContainsBlanks" dxfId="166" priority="185" stopIfTrue="1">
      <formula>LEN(TRIM(G232))&gt;0</formula>
    </cfRule>
  </conditionalFormatting>
  <conditionalFormatting sqref="G233">
    <cfRule type="notContainsBlanks" dxfId="165" priority="184" stopIfTrue="1">
      <formula>LEN(TRIM(G233))&gt;0</formula>
    </cfRule>
  </conditionalFormatting>
  <conditionalFormatting sqref="G234">
    <cfRule type="notContainsBlanks" dxfId="164" priority="183" stopIfTrue="1">
      <formula>LEN(TRIM(G234))&gt;0</formula>
    </cfRule>
  </conditionalFormatting>
  <conditionalFormatting sqref="G235">
    <cfRule type="notContainsBlanks" dxfId="163" priority="182" stopIfTrue="1">
      <formula>LEN(TRIM(G235))&gt;0</formula>
    </cfRule>
  </conditionalFormatting>
  <conditionalFormatting sqref="G239">
    <cfRule type="notContainsBlanks" dxfId="162" priority="181" stopIfTrue="1">
      <formula>LEN(TRIM(G239))&gt;0</formula>
    </cfRule>
  </conditionalFormatting>
  <conditionalFormatting sqref="G257">
    <cfRule type="notContainsBlanks" dxfId="161" priority="180" stopIfTrue="1">
      <formula>LEN(TRIM(G257))&gt;0</formula>
    </cfRule>
  </conditionalFormatting>
  <conditionalFormatting sqref="G264">
    <cfRule type="notContainsBlanks" dxfId="160" priority="179" stopIfTrue="1">
      <formula>LEN(TRIM(G264))&gt;0</formula>
    </cfRule>
  </conditionalFormatting>
  <conditionalFormatting sqref="G266">
    <cfRule type="notContainsBlanks" dxfId="159" priority="178" stopIfTrue="1">
      <formula>LEN(TRIM(G266))&gt;0</formula>
    </cfRule>
  </conditionalFormatting>
  <conditionalFormatting sqref="G273">
    <cfRule type="notContainsBlanks" dxfId="158" priority="177" stopIfTrue="1">
      <formula>LEN(TRIM(G273))&gt;0</formula>
    </cfRule>
  </conditionalFormatting>
  <conditionalFormatting sqref="G311:G312">
    <cfRule type="notContainsBlanks" dxfId="157" priority="176" stopIfTrue="1">
      <formula>LEN(TRIM(G311))&gt;0</formula>
    </cfRule>
  </conditionalFormatting>
  <conditionalFormatting sqref="G320">
    <cfRule type="notContainsBlanks" dxfId="156" priority="175" stopIfTrue="1">
      <formula>LEN(TRIM(G320))&gt;0</formula>
    </cfRule>
  </conditionalFormatting>
  <conditionalFormatting sqref="G323">
    <cfRule type="notContainsBlanks" dxfId="155" priority="174" stopIfTrue="1">
      <formula>LEN(TRIM(G323))&gt;0</formula>
    </cfRule>
  </conditionalFormatting>
  <conditionalFormatting sqref="G324">
    <cfRule type="notContainsBlanks" dxfId="154" priority="173" stopIfTrue="1">
      <formula>LEN(TRIM(G324))&gt;0</formula>
    </cfRule>
  </conditionalFormatting>
  <conditionalFormatting sqref="G325:G326">
    <cfRule type="notContainsBlanks" dxfId="153" priority="172" stopIfTrue="1">
      <formula>LEN(TRIM(G325))&gt;0</formula>
    </cfRule>
  </conditionalFormatting>
  <conditionalFormatting sqref="G327">
    <cfRule type="notContainsBlanks" dxfId="152" priority="171" stopIfTrue="1">
      <formula>LEN(TRIM(G327))&gt;0</formula>
    </cfRule>
  </conditionalFormatting>
  <conditionalFormatting sqref="G355">
    <cfRule type="notContainsBlanks" dxfId="151" priority="168" stopIfTrue="1">
      <formula>LEN(TRIM(G355))&gt;0</formula>
    </cfRule>
  </conditionalFormatting>
  <conditionalFormatting sqref="G356">
    <cfRule type="notContainsBlanks" dxfId="150" priority="167" stopIfTrue="1">
      <formula>LEN(TRIM(G356))&gt;0</formula>
    </cfRule>
  </conditionalFormatting>
  <conditionalFormatting sqref="G357">
    <cfRule type="notContainsBlanks" dxfId="149" priority="166" stopIfTrue="1">
      <formula>LEN(TRIM(G357))&gt;0</formula>
    </cfRule>
  </conditionalFormatting>
  <conditionalFormatting sqref="G364">
    <cfRule type="notContainsBlanks" dxfId="148" priority="163" stopIfTrue="1">
      <formula>LEN(TRIM(G364))&gt;0</formula>
    </cfRule>
  </conditionalFormatting>
  <conditionalFormatting sqref="G367:G368">
    <cfRule type="notContainsBlanks" dxfId="147" priority="162" stopIfTrue="1">
      <formula>LEN(TRIM(G367))&gt;0</formula>
    </cfRule>
  </conditionalFormatting>
  <conditionalFormatting sqref="G371">
    <cfRule type="notContainsBlanks" dxfId="146" priority="161" stopIfTrue="1">
      <formula>LEN(TRIM(G371))&gt;0</formula>
    </cfRule>
  </conditionalFormatting>
  <conditionalFormatting sqref="G372">
    <cfRule type="notContainsBlanks" dxfId="145" priority="160" stopIfTrue="1">
      <formula>LEN(TRIM(G372))&gt;0</formula>
    </cfRule>
  </conditionalFormatting>
  <conditionalFormatting sqref="G373">
    <cfRule type="notContainsBlanks" dxfId="144" priority="159" stopIfTrue="1">
      <formula>LEN(TRIM(G373))&gt;0</formula>
    </cfRule>
  </conditionalFormatting>
  <conditionalFormatting sqref="G374">
    <cfRule type="notContainsBlanks" dxfId="143" priority="158" stopIfTrue="1">
      <formula>LEN(TRIM(G374))&gt;0</formula>
    </cfRule>
  </conditionalFormatting>
  <conditionalFormatting sqref="G375">
    <cfRule type="notContainsBlanks" dxfId="142" priority="157" stopIfTrue="1">
      <formula>LEN(TRIM(G375))&gt;0</formula>
    </cfRule>
  </conditionalFormatting>
  <conditionalFormatting sqref="G434">
    <cfRule type="notContainsBlanks" dxfId="141" priority="156" stopIfTrue="1">
      <formula>LEN(TRIM(G434))&gt;0</formula>
    </cfRule>
  </conditionalFormatting>
  <conditionalFormatting sqref="G436">
    <cfRule type="notContainsBlanks" dxfId="140" priority="154" stopIfTrue="1">
      <formula>LEN(TRIM(G436))&gt;0</formula>
    </cfRule>
  </conditionalFormatting>
  <conditionalFormatting sqref="G437">
    <cfRule type="notContainsBlanks" dxfId="139" priority="153" stopIfTrue="1">
      <formula>LEN(TRIM(G437))&gt;0</formula>
    </cfRule>
  </conditionalFormatting>
  <conditionalFormatting sqref="G438">
    <cfRule type="notContainsBlanks" dxfId="138" priority="152" stopIfTrue="1">
      <formula>LEN(TRIM(G438))&gt;0</formula>
    </cfRule>
  </conditionalFormatting>
  <conditionalFormatting sqref="G452">
    <cfRule type="notContainsBlanks" dxfId="137" priority="151" stopIfTrue="1">
      <formula>LEN(TRIM(G452))&gt;0</formula>
    </cfRule>
  </conditionalFormatting>
  <conditionalFormatting sqref="G455">
    <cfRule type="notContainsBlanks" dxfId="136" priority="150" stopIfTrue="1">
      <formula>LEN(TRIM(G455))&gt;0</formula>
    </cfRule>
  </conditionalFormatting>
  <conditionalFormatting sqref="G458">
    <cfRule type="notContainsBlanks" dxfId="135" priority="149" stopIfTrue="1">
      <formula>LEN(TRIM(G458))&gt;0</formula>
    </cfRule>
  </conditionalFormatting>
  <conditionalFormatting sqref="G503">
    <cfRule type="notContainsBlanks" dxfId="134" priority="142" stopIfTrue="1">
      <formula>LEN(TRIM(G503))&gt;0</formula>
    </cfRule>
  </conditionalFormatting>
  <conditionalFormatting sqref="G506">
    <cfRule type="notContainsBlanks" dxfId="133" priority="141" stopIfTrue="1">
      <formula>LEN(TRIM(G506))&gt;0</formula>
    </cfRule>
  </conditionalFormatting>
  <conditionalFormatting sqref="G513:G517">
    <cfRule type="notContainsBlanks" dxfId="132" priority="139" stopIfTrue="1">
      <formula>LEN(TRIM(G513))&gt;0</formula>
    </cfRule>
  </conditionalFormatting>
  <conditionalFormatting sqref="G28">
    <cfRule type="notContainsBlanks" dxfId="131" priority="138" stopIfTrue="1">
      <formula>LEN(TRIM(G28))&gt;0</formula>
    </cfRule>
  </conditionalFormatting>
  <conditionalFormatting sqref="G76">
    <cfRule type="notContainsBlanks" dxfId="130" priority="137" stopIfTrue="1">
      <formula>LEN(TRIM(G76))&gt;0</formula>
    </cfRule>
  </conditionalFormatting>
  <conditionalFormatting sqref="G219">
    <cfRule type="notContainsBlanks" dxfId="129" priority="135" stopIfTrue="1">
      <formula>LEN(TRIM(G219))&gt;0</formula>
    </cfRule>
  </conditionalFormatting>
  <conditionalFormatting sqref="G145">
    <cfRule type="notContainsBlanks" dxfId="128" priority="136" stopIfTrue="1">
      <formula>LEN(TRIM(G145))&gt;0</formula>
    </cfRule>
  </conditionalFormatting>
  <conditionalFormatting sqref="G378">
    <cfRule type="notContainsBlanks" dxfId="127" priority="134" stopIfTrue="1">
      <formula>LEN(TRIM(G378))&gt;0</formula>
    </cfRule>
  </conditionalFormatting>
  <conditionalFormatting sqref="G393">
    <cfRule type="notContainsBlanks" dxfId="126" priority="133" stopIfTrue="1">
      <formula>LEN(TRIM(G393))&gt;0</formula>
    </cfRule>
  </conditionalFormatting>
  <conditionalFormatting sqref="G406">
    <cfRule type="notContainsBlanks" dxfId="125" priority="132" stopIfTrue="1">
      <formula>LEN(TRIM(G406))&gt;0</formula>
    </cfRule>
  </conditionalFormatting>
  <conditionalFormatting sqref="G425:G431">
    <cfRule type="notContainsBlanks" dxfId="124" priority="131" stopIfTrue="1">
      <formula>LEN(TRIM(G425))&gt;0</formula>
    </cfRule>
  </conditionalFormatting>
  <conditionalFormatting sqref="G518">
    <cfRule type="notContainsBlanks" dxfId="123" priority="129" stopIfTrue="1">
      <formula>LEN(TRIM(G518))&gt;0</formula>
    </cfRule>
  </conditionalFormatting>
  <conditionalFormatting sqref="G529">
    <cfRule type="notContainsBlanks" dxfId="122" priority="128" stopIfTrue="1">
      <formula>LEN(TRIM(G529))&gt;0</formula>
    </cfRule>
  </conditionalFormatting>
  <conditionalFormatting sqref="G570">
    <cfRule type="notContainsBlanks" dxfId="121" priority="127" stopIfTrue="1">
      <formula>LEN(TRIM(G570))&gt;0</formula>
    </cfRule>
  </conditionalFormatting>
  <conditionalFormatting sqref="G86">
    <cfRule type="notContainsBlanks" dxfId="120" priority="126" stopIfTrue="1">
      <formula>LEN(TRIM(G86))&gt;0</formula>
    </cfRule>
  </conditionalFormatting>
  <conditionalFormatting sqref="G259">
    <cfRule type="notContainsBlanks" dxfId="119" priority="125" stopIfTrue="1">
      <formula>LEN(TRIM(G259))&gt;0</formula>
    </cfRule>
  </conditionalFormatting>
  <conditionalFormatting sqref="G243">
    <cfRule type="notContainsBlanks" dxfId="118" priority="124" stopIfTrue="1">
      <formula>LEN(TRIM(G243))&gt;0</formula>
    </cfRule>
  </conditionalFormatting>
  <conditionalFormatting sqref="G244">
    <cfRule type="notContainsBlanks" dxfId="117" priority="123" stopIfTrue="1">
      <formula>LEN(TRIM(G244))&gt;0</formula>
    </cfRule>
  </conditionalFormatting>
  <conditionalFormatting sqref="G246">
    <cfRule type="notContainsBlanks" dxfId="116" priority="121" stopIfTrue="1">
      <formula>LEN(TRIM(G246))&gt;0</formula>
    </cfRule>
  </conditionalFormatting>
  <conditionalFormatting sqref="G247">
    <cfRule type="notContainsBlanks" dxfId="115" priority="120" stopIfTrue="1">
      <formula>LEN(TRIM(G247))&gt;0</formula>
    </cfRule>
  </conditionalFormatting>
  <conditionalFormatting sqref="G248:G249">
    <cfRule type="notContainsBlanks" dxfId="114" priority="119" stopIfTrue="1">
      <formula>LEN(TRIM(G248))&gt;0</formula>
    </cfRule>
  </conditionalFormatting>
  <conditionalFormatting sqref="G250:G251">
    <cfRule type="notContainsBlanks" dxfId="113" priority="118" stopIfTrue="1">
      <formula>LEN(TRIM(G250))&gt;0</formula>
    </cfRule>
  </conditionalFormatting>
  <conditionalFormatting sqref="G309">
    <cfRule type="notContainsBlanks" dxfId="112" priority="113" stopIfTrue="1">
      <formula>LEN(TRIM(G309))&gt;0</formula>
    </cfRule>
  </conditionalFormatting>
  <conditionalFormatting sqref="G313:G314">
    <cfRule type="notContainsBlanks" dxfId="111" priority="112" stopIfTrue="1">
      <formula>LEN(TRIM(G313))&gt;0</formula>
    </cfRule>
  </conditionalFormatting>
  <conditionalFormatting sqref="G338:G339">
    <cfRule type="notContainsBlanks" dxfId="110" priority="111" stopIfTrue="1">
      <formula>LEN(TRIM(G338))&gt;0</formula>
    </cfRule>
  </conditionalFormatting>
  <conditionalFormatting sqref="G346">
    <cfRule type="notContainsBlanks" dxfId="109" priority="110" stopIfTrue="1">
      <formula>LEN(TRIM(G346))&gt;0</formula>
    </cfRule>
  </conditionalFormatting>
  <conditionalFormatting sqref="G384">
    <cfRule type="notContainsBlanks" dxfId="108" priority="109" stopIfTrue="1">
      <formula>LEN(TRIM(G384))&gt;0</formula>
    </cfRule>
  </conditionalFormatting>
  <conditionalFormatting sqref="G386">
    <cfRule type="notContainsBlanks" dxfId="107" priority="108" stopIfTrue="1">
      <formula>LEN(TRIM(G386))&gt;0</formula>
    </cfRule>
  </conditionalFormatting>
  <conditionalFormatting sqref="G387">
    <cfRule type="notContainsBlanks" dxfId="106" priority="107" stopIfTrue="1">
      <formula>LEN(TRIM(G387))&gt;0</formula>
    </cfRule>
  </conditionalFormatting>
  <conditionalFormatting sqref="G388">
    <cfRule type="notContainsBlanks" dxfId="105" priority="106" stopIfTrue="1">
      <formula>LEN(TRIM(G388))&gt;0</formula>
    </cfRule>
  </conditionalFormatting>
  <conditionalFormatting sqref="G460">
    <cfRule type="notContainsBlanks" dxfId="104" priority="105" stopIfTrue="1">
      <formula>LEN(TRIM(G460))&gt;0</formula>
    </cfRule>
  </conditionalFormatting>
  <conditionalFormatting sqref="G279">
    <cfRule type="notContainsBlanks" dxfId="103" priority="103" stopIfTrue="1">
      <formula>LEN(TRIM(G279))&gt;0</formula>
    </cfRule>
  </conditionalFormatting>
  <conditionalFormatting sqref="G112">
    <cfRule type="notContainsBlanks" dxfId="102" priority="104" stopIfTrue="1">
      <formula>LEN(TRIM(G112))&gt;0</formula>
    </cfRule>
  </conditionalFormatting>
  <conditionalFormatting sqref="G292">
    <cfRule type="notContainsBlanks" dxfId="101" priority="102" stopIfTrue="1">
      <formula>LEN(TRIM(G292))&gt;0</formula>
    </cfRule>
  </conditionalFormatting>
  <conditionalFormatting sqref="G316">
    <cfRule type="notContainsBlanks" dxfId="100" priority="101" stopIfTrue="1">
      <formula>LEN(TRIM(G316))&gt;0</formula>
    </cfRule>
  </conditionalFormatting>
  <conditionalFormatting sqref="G441:G444">
    <cfRule type="notContainsBlanks" dxfId="99" priority="100" stopIfTrue="1">
      <formula>LEN(TRIM(G441))&gt;0</formula>
    </cfRule>
  </conditionalFormatting>
  <conditionalFormatting sqref="G447:G450">
    <cfRule type="notContainsBlanks" dxfId="98" priority="99" stopIfTrue="1">
      <formula>LEN(TRIM(G447))&gt;0</formula>
    </cfRule>
  </conditionalFormatting>
  <conditionalFormatting sqref="G492:G495">
    <cfRule type="notContainsBlanks" dxfId="97" priority="98" stopIfTrue="1">
      <formula>LEN(TRIM(G492))&gt;0</formula>
    </cfRule>
  </conditionalFormatting>
  <conditionalFormatting sqref="G498:G501">
    <cfRule type="notContainsBlanks" dxfId="96" priority="97" stopIfTrue="1">
      <formula>LEN(TRIM(G498))&gt;0</formula>
    </cfRule>
  </conditionalFormatting>
  <conditionalFormatting sqref="G128">
    <cfRule type="notContainsBlanks" dxfId="95" priority="96" stopIfTrue="1">
      <formula>LEN(TRIM(G128))&gt;0</formula>
    </cfRule>
  </conditionalFormatting>
  <conditionalFormatting sqref="G129">
    <cfRule type="notContainsBlanks" dxfId="94" priority="95" stopIfTrue="1">
      <formula>LEN(TRIM(G129))&gt;0</formula>
    </cfRule>
  </conditionalFormatting>
  <conditionalFormatting sqref="G136">
    <cfRule type="notContainsBlanks" dxfId="93" priority="94" stopIfTrue="1">
      <formula>LEN(TRIM(G136))&gt;0</formula>
    </cfRule>
  </conditionalFormatting>
  <conditionalFormatting sqref="G191:G197 G199:G200">
    <cfRule type="notContainsBlanks" dxfId="92" priority="93" stopIfTrue="1">
      <formula>LEN(TRIM(G191))&gt;0</formula>
    </cfRule>
  </conditionalFormatting>
  <conditionalFormatting sqref="G225 G227">
    <cfRule type="notContainsBlanks" dxfId="91" priority="92" stopIfTrue="1">
      <formula>LEN(TRIM(G225))&gt;0</formula>
    </cfRule>
  </conditionalFormatting>
  <conditionalFormatting sqref="G236">
    <cfRule type="notContainsBlanks" dxfId="90" priority="91" stopIfTrue="1">
      <formula>LEN(TRIM(G236))&gt;0</formula>
    </cfRule>
  </conditionalFormatting>
  <conditionalFormatting sqref="G67">
    <cfRule type="notContainsBlanks" dxfId="89" priority="90" stopIfTrue="1">
      <formula>LEN(TRIM(G67))&gt;0</formula>
    </cfRule>
  </conditionalFormatting>
  <conditionalFormatting sqref="G546">
    <cfRule type="notContainsBlanks" dxfId="88" priority="88" stopIfTrue="1">
      <formula>LEN(TRIM(G546))&gt;0</formula>
    </cfRule>
  </conditionalFormatting>
  <conditionalFormatting sqref="G547">
    <cfRule type="notContainsBlanks" dxfId="87" priority="85" stopIfTrue="1">
      <formula>LEN(TRIM(G547))&gt;0</formula>
    </cfRule>
  </conditionalFormatting>
  <conditionalFormatting sqref="G544">
    <cfRule type="notContainsBlanks" dxfId="86" priority="89" stopIfTrue="1">
      <formula>LEN(TRIM(G544))&gt;0</formula>
    </cfRule>
  </conditionalFormatting>
  <conditionalFormatting sqref="G545">
    <cfRule type="notContainsBlanks" dxfId="85" priority="87" stopIfTrue="1">
      <formula>LEN(TRIM(G545))&gt;0</formula>
    </cfRule>
  </conditionalFormatting>
  <conditionalFormatting sqref="G548">
    <cfRule type="notContainsBlanks" dxfId="84" priority="86" stopIfTrue="1">
      <formula>LEN(TRIM(G548))&gt;0</formula>
    </cfRule>
  </conditionalFormatting>
  <conditionalFormatting sqref="G24">
    <cfRule type="notContainsBlanks" dxfId="83" priority="84" stopIfTrue="1">
      <formula>LEN(TRIM(G24))&gt;0</formula>
    </cfRule>
  </conditionalFormatting>
  <conditionalFormatting sqref="G21 G23">
    <cfRule type="notContainsBlanks" dxfId="82" priority="83" stopIfTrue="1">
      <formula>LEN(TRIM(G21))&gt;0</formula>
    </cfRule>
  </conditionalFormatting>
  <conditionalFormatting sqref="G56">
    <cfRule type="notContainsBlanks" dxfId="81" priority="82" stopIfTrue="1">
      <formula>LEN(TRIM(G56))&gt;0</formula>
    </cfRule>
  </conditionalFormatting>
  <conditionalFormatting sqref="G50:G55">
    <cfRule type="notContainsBlanks" dxfId="80" priority="81" stopIfTrue="1">
      <formula>LEN(TRIM(G50))&gt;0</formula>
    </cfRule>
  </conditionalFormatting>
  <conditionalFormatting sqref="G65">
    <cfRule type="notContainsBlanks" dxfId="79" priority="80" stopIfTrue="1">
      <formula>LEN(TRIM(G65))&gt;0</formula>
    </cfRule>
  </conditionalFormatting>
  <conditionalFormatting sqref="G59:G64">
    <cfRule type="notContainsBlanks" dxfId="78" priority="79" stopIfTrue="1">
      <formula>LEN(TRIM(G59))&gt;0</formula>
    </cfRule>
  </conditionalFormatting>
  <conditionalFormatting sqref="G343">
    <cfRule type="notContainsBlanks" dxfId="77" priority="78" stopIfTrue="1">
      <formula>LEN(TRIM(G343))&gt;0</formula>
    </cfRule>
  </conditionalFormatting>
  <conditionalFormatting sqref="G22">
    <cfRule type="notContainsBlanks" dxfId="76" priority="77" stopIfTrue="1">
      <formula>LEN(TRIM(G22))&gt;0</formula>
    </cfRule>
  </conditionalFormatting>
  <conditionalFormatting sqref="G46">
    <cfRule type="notContainsBlanks" dxfId="75" priority="76" stopIfTrue="1">
      <formula>LEN(TRIM(G46))&gt;0</formula>
    </cfRule>
  </conditionalFormatting>
  <conditionalFormatting sqref="G100">
    <cfRule type="notContainsBlanks" dxfId="74" priority="75" stopIfTrue="1">
      <formula>LEN(TRIM(G100))&gt;0</formula>
    </cfRule>
  </conditionalFormatting>
  <conditionalFormatting sqref="G101">
    <cfRule type="notContainsBlanks" dxfId="73" priority="74" stopIfTrue="1">
      <formula>LEN(TRIM(G101))&gt;0</formula>
    </cfRule>
  </conditionalFormatting>
  <conditionalFormatting sqref="G102">
    <cfRule type="notContainsBlanks" dxfId="72" priority="73" stopIfTrue="1">
      <formula>LEN(TRIM(G102))&gt;0</formula>
    </cfRule>
  </conditionalFormatting>
  <conditionalFormatting sqref="G103">
    <cfRule type="notContainsBlanks" dxfId="71" priority="72" stopIfTrue="1">
      <formula>LEN(TRIM(G103))&gt;0</formula>
    </cfRule>
  </conditionalFormatting>
  <conditionalFormatting sqref="G104">
    <cfRule type="notContainsBlanks" dxfId="70" priority="71" stopIfTrue="1">
      <formula>LEN(TRIM(G104))&gt;0</formula>
    </cfRule>
  </conditionalFormatting>
  <conditionalFormatting sqref="G109">
    <cfRule type="notContainsBlanks" dxfId="69" priority="70" stopIfTrue="1">
      <formula>LEN(TRIM(G109))&gt;0</formula>
    </cfRule>
  </conditionalFormatting>
  <conditionalFormatting sqref="G71:G75">
    <cfRule type="notContainsBlanks" dxfId="68" priority="69" stopIfTrue="1">
      <formula>LEN(TRIM(G71))&gt;0</formula>
    </cfRule>
  </conditionalFormatting>
  <conditionalFormatting sqref="G108">
    <cfRule type="notContainsBlanks" dxfId="67" priority="68" stopIfTrue="1">
      <formula>LEN(TRIM(G108))&gt;0</formula>
    </cfRule>
  </conditionalFormatting>
  <conditionalFormatting sqref="G144">
    <cfRule type="notContainsBlanks" dxfId="66" priority="66" stopIfTrue="1">
      <formula>LEN(TRIM(G144))&gt;0</formula>
    </cfRule>
  </conditionalFormatting>
  <conditionalFormatting sqref="G130:G135">
    <cfRule type="notContainsBlanks" dxfId="65" priority="67" stopIfTrue="1">
      <formula>LEN(TRIM(G130))&gt;0</formula>
    </cfRule>
  </conditionalFormatting>
  <conditionalFormatting sqref="G143">
    <cfRule type="notContainsBlanks" dxfId="64" priority="65" stopIfTrue="1">
      <formula>LEN(TRIM(G143))&gt;0</formula>
    </cfRule>
  </conditionalFormatting>
  <conditionalFormatting sqref="G140">
    <cfRule type="notContainsBlanks" dxfId="63" priority="64" stopIfTrue="1">
      <formula>LEN(TRIM(G140))&gt;0</formula>
    </cfRule>
  </conditionalFormatting>
  <conditionalFormatting sqref="G142">
    <cfRule type="notContainsBlanks" dxfId="62" priority="63" stopIfTrue="1">
      <formula>LEN(TRIM(G142))&gt;0</formula>
    </cfRule>
  </conditionalFormatting>
  <conditionalFormatting sqref="G141">
    <cfRule type="notContainsBlanks" dxfId="61" priority="62" stopIfTrue="1">
      <formula>LEN(TRIM(G141))&gt;0</formula>
    </cfRule>
  </conditionalFormatting>
  <conditionalFormatting sqref="G154">
    <cfRule type="notContainsBlanks" dxfId="60" priority="60" stopIfTrue="1">
      <formula>LEN(TRIM(G154))&gt;0</formula>
    </cfRule>
  </conditionalFormatting>
  <conditionalFormatting sqref="G156">
    <cfRule type="notContainsBlanks" dxfId="59" priority="61" stopIfTrue="1">
      <formula>LEN(TRIM(G156))&gt;0</formula>
    </cfRule>
  </conditionalFormatting>
  <conditionalFormatting sqref="G139">
    <cfRule type="notContainsBlanks" dxfId="58" priority="59" stopIfTrue="1">
      <formula>LEN(TRIM(G139))&gt;0</formula>
    </cfRule>
  </conditionalFormatting>
  <conditionalFormatting sqref="G155">
    <cfRule type="notContainsBlanks" dxfId="57" priority="58" stopIfTrue="1">
      <formula>LEN(TRIM(G155))&gt;0</formula>
    </cfRule>
  </conditionalFormatting>
  <conditionalFormatting sqref="G161:G166">
    <cfRule type="notContainsBlanks" dxfId="56" priority="57" stopIfTrue="1">
      <formula>LEN(TRIM(G161))&gt;0</formula>
    </cfRule>
  </conditionalFormatting>
  <conditionalFormatting sqref="G159:G160">
    <cfRule type="notContainsBlanks" dxfId="55" priority="56" stopIfTrue="1">
      <formula>LEN(TRIM(G159))&gt;0</formula>
    </cfRule>
  </conditionalFormatting>
  <conditionalFormatting sqref="G168">
    <cfRule type="notContainsBlanks" dxfId="54" priority="55" stopIfTrue="1">
      <formula>LEN(TRIM(G168))&gt;0</formula>
    </cfRule>
  </conditionalFormatting>
  <conditionalFormatting sqref="G151">
    <cfRule type="notContainsBlanks" dxfId="53" priority="54" stopIfTrue="1">
      <formula>LEN(TRIM(G151))&gt;0</formula>
    </cfRule>
  </conditionalFormatting>
  <conditionalFormatting sqref="G198">
    <cfRule type="notContainsBlanks" dxfId="52" priority="53" stopIfTrue="1">
      <formula>LEN(TRIM(G198))&gt;0</formula>
    </cfRule>
  </conditionalFormatting>
  <conditionalFormatting sqref="G206">
    <cfRule type="notContainsBlanks" dxfId="51" priority="52" stopIfTrue="1">
      <formula>LEN(TRIM(G206))&gt;0</formula>
    </cfRule>
  </conditionalFormatting>
  <conditionalFormatting sqref="G212:G215">
    <cfRule type="notContainsBlanks" dxfId="50" priority="51" stopIfTrue="1">
      <formula>LEN(TRIM(G212))&gt;0</formula>
    </cfRule>
  </conditionalFormatting>
  <conditionalFormatting sqref="G167">
    <cfRule type="notContainsBlanks" dxfId="49" priority="50" stopIfTrue="1">
      <formula>LEN(TRIM(G167))&gt;0</formula>
    </cfRule>
  </conditionalFormatting>
  <conditionalFormatting sqref="G162">
    <cfRule type="notContainsBlanks" dxfId="48" priority="49" stopIfTrue="1">
      <formula>LEN(TRIM(G162))&gt;0</formula>
    </cfRule>
  </conditionalFormatting>
  <conditionalFormatting sqref="G68">
    <cfRule type="notContainsBlanks" dxfId="47" priority="48" stopIfTrue="1">
      <formula>LEN(TRIM(G68))&gt;0</formula>
    </cfRule>
  </conditionalFormatting>
  <conditionalFormatting sqref="G226">
    <cfRule type="notContainsBlanks" dxfId="46" priority="47" stopIfTrue="1">
      <formula>LEN(TRIM(G226))&gt;0</formula>
    </cfRule>
  </conditionalFormatting>
  <conditionalFormatting sqref="G240">
    <cfRule type="notContainsBlanks" dxfId="45" priority="46" stopIfTrue="1">
      <formula>LEN(TRIM(G240))&gt;0</formula>
    </cfRule>
  </conditionalFormatting>
  <conditionalFormatting sqref="G262">
    <cfRule type="notContainsBlanks" dxfId="44" priority="45" stopIfTrue="1">
      <formula>LEN(TRIM(G262))&gt;0</formula>
    </cfRule>
  </conditionalFormatting>
  <conditionalFormatting sqref="G261">
    <cfRule type="notContainsBlanks" dxfId="43" priority="44" stopIfTrue="1">
      <formula>LEN(TRIM(G261))&gt;0</formula>
    </cfRule>
  </conditionalFormatting>
  <conditionalFormatting sqref="G269">
    <cfRule type="notContainsBlanks" dxfId="42" priority="43" stopIfTrue="1">
      <formula>LEN(TRIM(G269))&gt;0</formula>
    </cfRule>
  </conditionalFormatting>
  <conditionalFormatting sqref="G268">
    <cfRule type="notContainsBlanks" dxfId="41" priority="42" stopIfTrue="1">
      <formula>LEN(TRIM(G268))&gt;0</formula>
    </cfRule>
  </conditionalFormatting>
  <conditionalFormatting sqref="G270">
    <cfRule type="notContainsBlanks" dxfId="40" priority="41" stopIfTrue="1">
      <formula>LEN(TRIM(G270))&gt;0</formula>
    </cfRule>
  </conditionalFormatting>
  <conditionalFormatting sqref="G283:G289">
    <cfRule type="notContainsBlanks" dxfId="39" priority="40" stopIfTrue="1">
      <formula>LEN(TRIM(G283))&gt;0</formula>
    </cfRule>
  </conditionalFormatting>
  <conditionalFormatting sqref="G361">
    <cfRule type="notContainsBlanks" dxfId="38" priority="39" stopIfTrue="1">
      <formula>LEN(TRIM(G361))&gt;0</formula>
    </cfRule>
  </conditionalFormatting>
  <conditionalFormatting sqref="G385">
    <cfRule type="notContainsBlanks" dxfId="37" priority="38" stopIfTrue="1">
      <formula>LEN(TRIM(G385))&gt;0</formula>
    </cfRule>
  </conditionalFormatting>
  <conditionalFormatting sqref="G389">
    <cfRule type="notContainsBlanks" dxfId="36" priority="37" stopIfTrue="1">
      <formula>LEN(TRIM(G389))&gt;0</formula>
    </cfRule>
  </conditionalFormatting>
  <conditionalFormatting sqref="G416:G422">
    <cfRule type="notContainsBlanks" dxfId="35" priority="36" stopIfTrue="1">
      <formula>LEN(TRIM(G416))&gt;0</formula>
    </cfRule>
  </conditionalFormatting>
  <conditionalFormatting sqref="G465:G471">
    <cfRule type="notContainsBlanks" dxfId="34" priority="35" stopIfTrue="1">
      <formula>LEN(TRIM(G465))&gt;0</formula>
    </cfRule>
  </conditionalFormatting>
  <conditionalFormatting sqref="G484">
    <cfRule type="notContainsBlanks" dxfId="33" priority="34" stopIfTrue="1">
      <formula>LEN(TRIM(G484))&gt;0</formula>
    </cfRule>
  </conditionalFormatting>
  <conditionalFormatting sqref="G521:G525">
    <cfRule type="notContainsBlanks" dxfId="32" priority="33" stopIfTrue="1">
      <formula>LEN(TRIM(G521))&gt;0</formula>
    </cfRule>
  </conditionalFormatting>
  <conditionalFormatting sqref="G526">
    <cfRule type="notContainsBlanks" dxfId="31" priority="32" stopIfTrue="1">
      <formula>LEN(TRIM(G526))&gt;0</formula>
    </cfRule>
  </conditionalFormatting>
  <conditionalFormatting sqref="G536">
    <cfRule type="notContainsBlanks" dxfId="30" priority="30" stopIfTrue="1">
      <formula>LEN(TRIM(G536))&gt;0</formula>
    </cfRule>
  </conditionalFormatting>
  <conditionalFormatting sqref="G537:G541">
    <cfRule type="notContainsBlanks" dxfId="29" priority="31" stopIfTrue="1">
      <formula>LEN(TRIM(G537))&gt;0</formula>
    </cfRule>
  </conditionalFormatting>
  <conditionalFormatting sqref="G554">
    <cfRule type="notContainsBlanks" dxfId="28" priority="29" stopIfTrue="1">
      <formula>LEN(TRIM(G554))&gt;0</formula>
    </cfRule>
  </conditionalFormatting>
  <conditionalFormatting sqref="G552">
    <cfRule type="notContainsBlanks" dxfId="27" priority="28" stopIfTrue="1">
      <formula>LEN(TRIM(G552))&gt;0</formula>
    </cfRule>
  </conditionalFormatting>
  <conditionalFormatting sqref="G558">
    <cfRule type="notContainsBlanks" dxfId="26" priority="27" stopIfTrue="1">
      <formula>LEN(TRIM(G558))&gt;0</formula>
    </cfRule>
  </conditionalFormatting>
  <conditionalFormatting sqref="G553">
    <cfRule type="notContainsBlanks" dxfId="25" priority="26" stopIfTrue="1">
      <formula>LEN(TRIM(G553))&gt;0</formula>
    </cfRule>
  </conditionalFormatting>
  <conditionalFormatting sqref="G555">
    <cfRule type="notContainsBlanks" dxfId="24" priority="25" stopIfTrue="1">
      <formula>LEN(TRIM(G555))&gt;0</formula>
    </cfRule>
  </conditionalFormatting>
  <conditionalFormatting sqref="G559">
    <cfRule type="notContainsBlanks" dxfId="23" priority="24" stopIfTrue="1">
      <formula>LEN(TRIM(G559))&gt;0</formula>
    </cfRule>
  </conditionalFormatting>
  <conditionalFormatting sqref="G562">
    <cfRule type="notContainsBlanks" dxfId="22" priority="23" stopIfTrue="1">
      <formula>LEN(TRIM(G562))&gt;0</formula>
    </cfRule>
  </conditionalFormatting>
  <conditionalFormatting sqref="G563">
    <cfRule type="notContainsBlanks" dxfId="21" priority="22" stopIfTrue="1">
      <formula>LEN(TRIM(G563))&gt;0</formula>
    </cfRule>
  </conditionalFormatting>
  <conditionalFormatting sqref="G564 G566">
    <cfRule type="notContainsBlanks" dxfId="20" priority="21" stopIfTrue="1">
      <formula>LEN(TRIM(G564))&gt;0</formula>
    </cfRule>
  </conditionalFormatting>
  <conditionalFormatting sqref="G565">
    <cfRule type="notContainsBlanks" dxfId="19" priority="20" stopIfTrue="1">
      <formula>LEN(TRIM(G565))&gt;0</formula>
    </cfRule>
  </conditionalFormatting>
  <conditionalFormatting sqref="G567">
    <cfRule type="notContainsBlanks" dxfId="18" priority="19" stopIfTrue="1">
      <formula>LEN(TRIM(G567))&gt;0</formula>
    </cfRule>
  </conditionalFormatting>
  <conditionalFormatting sqref="G413">
    <cfRule type="notContainsBlanks" dxfId="17" priority="18" stopIfTrue="1">
      <formula>LEN(TRIM(G413))&gt;0</formula>
    </cfRule>
  </conditionalFormatting>
  <conditionalFormatting sqref="G32:G43">
    <cfRule type="notContainsBlanks" dxfId="16" priority="16" stopIfTrue="1">
      <formula>LEN(TRIM(G32))&gt;0</formula>
    </cfRule>
  </conditionalFormatting>
  <conditionalFormatting sqref="G16">
    <cfRule type="notContainsBlanks" dxfId="15" priority="17" stopIfTrue="1">
      <formula>LEN(TRIM(G16))&gt;0</formula>
    </cfRule>
  </conditionalFormatting>
  <conditionalFormatting sqref="G88">
    <cfRule type="notContainsBlanks" dxfId="14" priority="14" stopIfTrue="1">
      <formula>LEN(TRIM(G88))&gt;0</formula>
    </cfRule>
  </conditionalFormatting>
  <conditionalFormatting sqref="G79">
    <cfRule type="notContainsBlanks" dxfId="13" priority="15" stopIfTrue="1">
      <formula>LEN(TRIM(G79))&gt;0</formula>
    </cfRule>
  </conditionalFormatting>
  <conditionalFormatting sqref="G221">
    <cfRule type="notContainsBlanks" dxfId="12" priority="13" stopIfTrue="1">
      <formula>LEN(TRIM(G221))&gt;0</formula>
    </cfRule>
  </conditionalFormatting>
  <conditionalFormatting sqref="G255">
    <cfRule type="notContainsBlanks" dxfId="11" priority="12" stopIfTrue="1">
      <formula>LEN(TRIM(G255))&gt;0</formula>
    </cfRule>
  </conditionalFormatting>
  <conditionalFormatting sqref="G349">
    <cfRule type="notContainsBlanks" dxfId="10" priority="11" stopIfTrue="1">
      <formula>LEN(TRIM(G349))&gt;0</formula>
    </cfRule>
  </conditionalFormatting>
  <conditionalFormatting sqref="G171">
    <cfRule type="notContainsBlanks" dxfId="9" priority="9" stopIfTrue="1">
      <formula>LEN(TRIM(G171))&gt;0</formula>
    </cfRule>
  </conditionalFormatting>
  <conditionalFormatting sqref="G172">
    <cfRule type="notContainsBlanks" dxfId="8" priority="10" stopIfTrue="1">
      <formula>LEN(TRIM(G172))&gt;0</formula>
    </cfRule>
  </conditionalFormatting>
  <conditionalFormatting sqref="G182">
    <cfRule type="notContainsBlanks" dxfId="7" priority="7" stopIfTrue="1">
      <formula>LEN(TRIM(G182))&gt;0</formula>
    </cfRule>
  </conditionalFormatting>
  <conditionalFormatting sqref="G176:G180 G183">
    <cfRule type="notContainsBlanks" dxfId="6" priority="8" stopIfTrue="1">
      <formula>LEN(TRIM(G176))&gt;0</formula>
    </cfRule>
  </conditionalFormatting>
  <conditionalFormatting sqref="G181:G182">
    <cfRule type="notContainsBlanks" dxfId="5" priority="6" stopIfTrue="1">
      <formula>LEN(TRIM(G181))&gt;0</formula>
    </cfRule>
  </conditionalFormatting>
  <conditionalFormatting sqref="G186">
    <cfRule type="notContainsBlanks" dxfId="4" priority="4" stopIfTrue="1">
      <formula>LEN(TRIM(G186))&gt;0</formula>
    </cfRule>
  </conditionalFormatting>
  <conditionalFormatting sqref="G187">
    <cfRule type="notContainsBlanks" dxfId="3" priority="5" stopIfTrue="1">
      <formula>LEN(TRIM(G187))&gt;0</formula>
    </cfRule>
  </conditionalFormatting>
  <conditionalFormatting sqref="G579:G581">
    <cfRule type="notContainsBlanks" dxfId="2" priority="3" stopIfTrue="1">
      <formula>LEN(TRIM(G579))&gt;0</formula>
    </cfRule>
  </conditionalFormatting>
  <conditionalFormatting sqref="G588:G590">
    <cfRule type="notContainsBlanks" dxfId="1" priority="2" stopIfTrue="1">
      <formula>LEN(TRIM(G588))&gt;0</formula>
    </cfRule>
  </conditionalFormatting>
  <conditionalFormatting sqref="G592">
    <cfRule type="notContainsBlanks" dxfId="0" priority="1" stopIfTrue="1">
      <formula>LEN(TRIM(G592))&gt;0</formula>
    </cfRule>
  </conditionalFormatting>
  <dataValidations count="11">
    <dataValidation type="whole" operator="greaterThanOrEqual" showInputMessage="1" showErrorMessage="1" error="Voer een aantal (of 0) in. " sqref="C270:F270" xr:uid="{21C01415-A2BB-4BF7-ACDA-8513E5934437}">
      <formula1>0</formula1>
    </dataValidation>
    <dataValidation type="whole" operator="greaterThanOrEqual" allowBlank="1" showInputMessage="1" showErrorMessage="1" errorTitle="Fout bij invoer!" error="Maak een keuze uit het drop-down menu" sqref="F32:F44" xr:uid="{94A5150D-1D1C-45E8-9276-9DA48F4F236D}">
      <formula1>0</formula1>
    </dataValidation>
    <dataValidation type="date" operator="lessThan" showInputMessage="1" showErrorMessage="1" error="Voer een datum (maand en jaar) in_x000a_" sqref="C86:F86 C19:F19" xr:uid="{FDB03272-9411-4F78-996F-DD90006099A2}">
      <formula1>44561</formula1>
    </dataValidation>
    <dataValidation type="whole" operator="greaterThanOrEqual" showInputMessage="1" showErrorMessage="1" error="Vul een getal groter of gelijk aan 0 in." sqref="C498:F501 C563:F563 C441:F444 C447:F450 C492:F495 E283:F289 C313:F313" xr:uid="{518F4DDE-4CA4-4890-B238-C27AED95EEB2}">
      <formula1>0</formula1>
    </dataValidation>
    <dataValidation operator="greaterThanOrEqual" allowBlank="1" showInputMessage="1" showErrorMessage="1" errorTitle="Fout bij invoer!" error="Vul een getal groter of gelijk aan 0 in." sqref="I265:I277 I228:I263 I26:I47 I80:I110 I222 I1:I20 I113:I114 I293:I314 I563 I550:I551 I568:I571 I593:I1048576 I202:I219 I280:I290 I116:I173 I66:I76 I317:I411 I560:I561 I414:I542 I175:I189" xr:uid="{720DD280-83B6-43F3-8CDE-4AD2869D9531}"/>
    <dataValidation showInputMessage="1" showErrorMessage="1" error="Selecteer een antwoord in het drop-down menu" sqref="C222:F222 C237:F237 C105:F105 C110:F110 C267:F267 C138:D144 E138:F139 A146:G147" xr:uid="{1DCD98DE-E3FC-4FC5-BB36-0A6127F786B8}"/>
    <dataValidation type="whole" operator="greaterThanOrEqual" allowBlank="1" showInputMessage="1" showErrorMessage="1" error="Vul een getal groter of gelijk aan 0 in." sqref="E346:F346 E300:F308" xr:uid="{E2204EF9-3B89-4FF4-BF42-F485999FC84E}">
      <formula1>0</formula1>
    </dataValidation>
    <dataValidation type="whole" operator="greaterThanOrEqual" allowBlank="1" showInputMessage="1" showErrorMessage="1" errorTitle="Fout bij invoer!" error="Vul een getal groter of gelijk aan 0 in." sqref="H85 E29 H117 H202 H211 H291:I291 H459 H352 H370 H405 H415 H433 H464 H482 H528 H536 H569 H377 H14 H300:H309 E14 H18 H88 H90 H229 H424 H440:H441 H446:H447 H473 H491:H492 H497:H498 H147 H81 E81 H282 H315:I315 H111:I111 E115:F115 H278:I278 H220:I220 H115:I115 H27:H45 H99 H154:H155 H149 H204:H207 H216 F331:F336 H331:H336 H338:H339 H346:H348 H563 H139:H144 H579:H581 H152 H588:H592 C579:F581 E588:F590 C588:C590" xr:uid="{D30B43B6-B759-4C30-A148-BFE2BDBF2655}">
      <formula1>0</formula1>
    </dataValidation>
    <dataValidation operator="greaterThanOrEqual" allowBlank="1" showInputMessage="1" showErrorMessage="1" errorTitle="Fout bij invoer!" error="Maak een keuze uit het drop-down menu" sqref="E44" xr:uid="{90B5C2AF-6FB2-406F-A26C-6991B68E3D08}"/>
    <dataValidation operator="greaterThanOrEqual" allowBlank="1" showInputMessage="1" showErrorMessage="1" error="Selecteer een antwoord in het drop-down menu" sqref="D404:F404 D391:F391" xr:uid="{480B2340-D435-452A-92BA-52F48E2AAE00}"/>
    <dataValidation type="date" operator="lessThan" showInputMessage="1" showErrorMessage="1" error="Voer een datum (maand en jaar) in_x000a_" sqref="C259:F259" xr:uid="{8283C56B-7862-4090-97D1-049432FE9430}">
      <formula1>44926</formula1>
    </dataValidation>
  </dataValidations>
  <pageMargins left="0.39370078740157483" right="0.39370078740157483" top="0.39370078740157483" bottom="0.39370078740157483" header="0.19685039370078741" footer="0.19685039370078741"/>
  <pageSetup paperSize="9" scale="7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48">
        <x14:dataValidation type="list" showInputMessage="1" showErrorMessage="1" error="Selecteer een antwoord in het drop-down menu" xr:uid="{49998745-0CE2-43A4-9896-CD0343C7670B}">
          <x14:formula1>
            <xm:f>MIT_Lists!$B$35:$E$35</xm:f>
          </x14:formula1>
          <xm:sqref>C230:F236</xm:sqref>
        </x14:dataValidation>
        <x14:dataValidation type="list" showInputMessage="1" showErrorMessage="1" error="Selecteer een antwoord in het drop-down menu" xr:uid="{AD31A522-741B-4289-A32F-C41930727A68}">
          <x14:formula1>
            <xm:f>MIT_Lists!$B$34:$E$34</xm:f>
          </x14:formula1>
          <xm:sqref>C364:F364 C367:F368 C371:F375</xm:sqref>
        </x14:dataValidation>
        <x14:dataValidation type="list" showInputMessage="1" showErrorMessage="1" error="Selecteer een antwoord in het drop-down menu" xr:uid="{E761EFCD-3438-44B6-83F0-2B6427992955}">
          <x14:formula1>
            <xm:f>MIT_Lists!$B$3:$C$3</xm:f>
          </x14:formula1>
          <xm:sqref>C145:F145</xm:sqref>
        </x14:dataValidation>
        <x14:dataValidation type="list" showInputMessage="1" showErrorMessage="1" error="Selecteer een antwoord in het drop-down menu" xr:uid="{3AAAF63A-B0A6-459F-B32B-8C4999C68AFA}">
          <x14:formula1>
            <xm:f>MIT_Lists!$C$4:$D$4</xm:f>
          </x14:formula1>
          <xm:sqref>E140:F144</xm:sqref>
        </x14:dataValidation>
        <x14:dataValidation type="list" showInputMessage="1" showErrorMessage="1" error="Selecteer een antwoord in het drop-down menu" xr:uid="{8197C3ED-BAF9-42A4-81BD-C7870A7D3FDB}">
          <x14:formula1>
            <xm:f>MIT_Lists!$B$25:$E$25</xm:f>
          </x14:formula1>
          <xm:sqref>C154:F155</xm:sqref>
        </x14:dataValidation>
        <x14:dataValidation type="list" allowBlank="1" showInputMessage="1" showErrorMessage="1" error="Selecteer een antwoord in het drop-down menu" xr:uid="{09D08AAE-C311-4A6D-80EF-6574B5CD9BD7}">
          <x14:formula1>
            <xm:f>MIT_Lists!$B$29:$E$29</xm:f>
          </x14:formula1>
          <xm:sqref>C226:F226</xm:sqref>
        </x14:dataValidation>
        <x14:dataValidation type="list" showInputMessage="1" showErrorMessage="1" error="Selecteer een antwoord in het drop-down menu" xr:uid="{CF7827FF-3440-4C41-8783-2B54964AE9D4}">
          <x14:formula1>
            <xm:f>MIT_Lists!$B$24:$H$24</xm:f>
          </x14:formula1>
          <xm:sqref>C67:F67</xm:sqref>
        </x14:dataValidation>
        <x14:dataValidation type="list" showInputMessage="1" showErrorMessage="1" error="Selecteer een antwoord in het drop-down menu" xr:uid="{33590E1A-3273-4699-B902-0D2BE6891054}">
          <x14:formula1>
            <xm:f>MIT_Lists!$B$10:$F$10</xm:f>
          </x14:formula1>
          <xm:sqref>C343:F343 C266:F266</xm:sqref>
        </x14:dataValidation>
        <x14:dataValidation type="list" showInputMessage="1" error="Vermeld een toelichting" xr:uid="{424A3DA6-A22B-4589-80D5-12FBE61CA0DC}">
          <x14:formula1>
            <xm:f>MIT_Lists!$B$3:$C$3</xm:f>
          </x14:formula1>
          <xm:sqref>C567:F567 C545:F545 C548:F548 C558:F559 C565:F565</xm:sqref>
        </x14:dataValidation>
        <x14:dataValidation type="list" allowBlank="1" showInputMessage="1" showErrorMessage="1" error="Selecteer een antwoord in het drop-down menu" xr:uid="{15B28D8F-A335-4FAB-8D10-6D77FF11B38D}">
          <x14:formula1>
            <xm:f>MIT_Lists!$B$4:$D$4</xm:f>
          </x14:formula1>
          <xm:sqref>E243:F252</xm:sqref>
        </x14:dataValidation>
        <x14:dataValidation type="list" showInputMessage="1" showErrorMessage="1" error="Selecteer een antwoord in het drop-down menu" xr:uid="{BF1D36FE-500B-4B65-A3B1-D4B8B5F7134A}">
          <x14:formula1>
            <xm:f>MIT_Lists!$B$12:$F$12</xm:f>
          </x14:formula1>
          <xm:sqref>C276:F276</xm:sqref>
        </x14:dataValidation>
        <x14:dataValidation type="list" showInputMessage="1" showErrorMessage="1" error="Selecteer een antwoord in het drop-down menu" xr:uid="{DB3A4093-27BF-4009-8EED-CB3D83244995}">
          <x14:formula1>
            <xm:f>MIT_Lists!$B$19:$F$19</xm:f>
          </x14:formula1>
          <xm:sqref>C83:F83</xm:sqref>
        </x14:dataValidation>
        <x14:dataValidation type="list" showInputMessage="1" showErrorMessage="1" error="Selecteer een antwoord in het drop-down menu" xr:uid="{5BA00759-F1B7-4489-8C8A-C7C85F48B252}">
          <x14:formula1>
            <xm:f>MIT_Lists!$B$7:$H$7</xm:f>
          </x14:formula1>
          <xm:sqref>C27:F27</xm:sqref>
        </x14:dataValidation>
        <x14:dataValidation type="list" showInputMessage="1" xr:uid="{35B32C06-C99E-4D1C-8987-EB4C07AB96E0}">
          <x14:formula1>
            <xm:f>MIT_Lists!$B$3:$C$3</xm:f>
          </x14:formula1>
          <xm:sqref>C570:F570 C24:F24 C28:F28 C529:F529 C79:F79 C88:F88 C107:F108 C112:F112 C151:F151 C145:F145 C156:F156 C168:F168 C255:F255 C279:F279 C292:F292 C349:F349 C361:F361 C378:F378 C393:F393 C406:F406 C460:F460 C171:F171 C182:F182 C186:F186 C592:F592</xm:sqref>
        </x14:dataValidation>
        <x14:dataValidation type="list" showInputMessage="1" showErrorMessage="1" error="Selecteer een antwoord in het drop-down menu" xr:uid="{903B1346-B7DE-4828-9464-559665822213}">
          <x14:formula1>
            <xm:f>MIT_Lists!$B$4:$D$4</xm:f>
          </x14:formula1>
          <xm:sqref>C16:F16 C46:F47 C71:F75 C91:F97 C100:F104 C109:F109 C118:F137 C513:F517 C257:F257 C261:F262 C562:F562 C296:F296 C311:F311 C323:F327 C268:F268 C544:F544</xm:sqref>
        </x14:dataValidation>
        <x14:dataValidation type="list" showInputMessage="1" showErrorMessage="1" error="Selecteer een antwoord in het drop-down menu" xr:uid="{00A124C7-D3DC-4303-AD80-83E66EA40579}">
          <x14:formula1>
            <xm:f>MIT_Lists!$B$5:$E$5</xm:f>
          </x14:formula1>
          <xm:sqref>C269:F269 C312:F312 C21:F23 C566:F566 C546:F547</xm:sqref>
        </x14:dataValidation>
        <x14:dataValidation type="list" operator="greaterThanOrEqual" allowBlank="1" showInputMessage="1" showErrorMessage="1" errorTitle="Fout bij invoer!" error="Maak een keuze uit het drop-down menu" xr:uid="{44323DC8-ADBA-4DB0-B632-BD21FFF78EAC}">
          <x14:formula1>
            <xm:f>MIT_Lists!$C$4:$D$4</xm:f>
          </x14:formula1>
          <xm:sqref>E32:E43 E140:F144 E537:F541</xm:sqref>
        </x14:dataValidation>
        <x14:dataValidation type="list" showInputMessage="1" error="Selecteer een antwoord in het drop-down menu" xr:uid="{FB83F25F-DDF1-4933-A69E-1A267320CE5A}">
          <x14:formula1>
            <xm:f>MIT_Lists!$B$3:$C$3</xm:f>
          </x14:formula1>
          <xm:sqref>C76:F76 C219:F219 C221:F221 C240:F240 C526:F526 C518:F518</xm:sqref>
        </x14:dataValidation>
        <x14:dataValidation type="list" operator="greaterThanOrEqual" allowBlank="1" showInputMessage="1" showErrorMessage="1" errorTitle="Fout bij invoer!" error="Maak een keuze uit het drop-down menu" xr:uid="{4594E49E-3697-49D5-9F62-3C35F1100D9E}">
          <x14:formula1>
            <xm:f>MIT_Lists!$C$25:$E$25</xm:f>
          </x14:formula1>
          <xm:sqref>E149:F150</xm:sqref>
        </x14:dataValidation>
        <x14:dataValidation type="list" showInputMessage="1" showErrorMessage="1" error="Selecteer een antwoord in het drop-down menu" xr:uid="{053E5B92-E30A-4DB5-A5A9-A48DFD5CBCA8}">
          <x14:formula1>
            <xm:f>MIT_Lists!$B$33:$E$33</xm:f>
          </x14:formula1>
          <xm:sqref>C159:F167 C172:F172 C175:F183 C187:F188</xm:sqref>
        </x14:dataValidation>
        <x14:dataValidation type="list" showInputMessage="1" showErrorMessage="1" error="Selecteer een antwoord in het drop-down menu" xr:uid="{2902422C-DAF0-4553-B2E3-880F5EF50EDB}">
          <x14:formula1>
            <xm:f>MIT_Lists!$B$20:$E$20</xm:f>
          </x14:formula1>
          <xm:sqref>C191:F200</xm:sqref>
        </x14:dataValidation>
        <x14:dataValidation type="list" operator="greaterThanOrEqual" showInputMessage="1" showErrorMessage="1" error="Selecteer een antwoord in het drop-down menu" xr:uid="{21968549-9E12-4F0E-8AC1-8B347872E827}">
          <x14:formula1>
            <xm:f>MIT_Lists!$B$26:$I$26</xm:f>
          </x14:formula1>
          <xm:sqref>C204:F207</xm:sqref>
        </x14:dataValidation>
        <x14:dataValidation type="list" operator="greaterThanOrEqual" showInputMessage="1" showErrorMessage="1" error="Selecteer een antwoord in het drop-down menu" xr:uid="{136111CF-5420-44DF-A3B8-0246345213CD}">
          <x14:formula1>
            <xm:f>MIT_Lists!$B$4:$D$4</xm:f>
          </x14:formula1>
          <xm:sqref>C211:F211</xm:sqref>
        </x14:dataValidation>
        <x14:dataValidation type="list" operator="greaterThanOrEqual" showInputMessage="1" showErrorMessage="1" error="Selecteer een antwoord in het drop-down menu" xr:uid="{0A15F95B-FD07-4A3E-BEAF-5A93EDB47EC8}">
          <x14:formula1>
            <xm:f>MIT_Lists!$B$27:$F$27</xm:f>
          </x14:formula1>
          <xm:sqref>C212:F215</xm:sqref>
        </x14:dataValidation>
        <x14:dataValidation type="list" operator="greaterThanOrEqual" showInputMessage="1" showErrorMessage="1" error="Selecteer een antwoord in het drop-down menu" xr:uid="{E70265A2-7CF2-4E63-990E-3EFC544B767F}">
          <x14:formula1>
            <xm:f>MIT_Lists!$B$28:$E$28</xm:f>
          </x14:formula1>
          <xm:sqref>C216:F216</xm:sqref>
        </x14:dataValidation>
        <x14:dataValidation type="list" allowBlank="1" showInputMessage="1" showErrorMessage="1" error="Selecteer een antwoord in het drop-down menu" xr:uid="{BD2B6F27-4B04-47EC-8426-8A4EC520B348}">
          <x14:formula1>
            <xm:f>MIT_Lists!$B$21:$I$21</xm:f>
          </x14:formula1>
          <xm:sqref>C227:F227</xm:sqref>
        </x14:dataValidation>
        <x14:dataValidation type="list" showInputMessage="1" showErrorMessage="1" error="Selecteer een antwoord in het drop-down menu" xr:uid="{16217044-8FAF-4661-AFFA-007E5105B50E}">
          <x14:formula1>
            <xm:f>MIT_Lists!$B$22:$F$22</xm:f>
          </x14:formula1>
          <xm:sqref>C239:F239</xm:sqref>
        </x14:dataValidation>
        <x14:dataValidation type="list" showInputMessage="1" showErrorMessage="1" error="Selecteer een antwoord in het drop-down menu" xr:uid="{65A89DD1-B05F-4057-AB97-1C86779713B8}">
          <x14:formula1>
            <xm:f>MIT_Lists!$B$23:$F$23</xm:f>
          </x14:formula1>
          <xm:sqref>C264:F264</xm:sqref>
        </x14:dataValidation>
        <x14:dataValidation type="list" showInputMessage="1" showErrorMessage="1" error="Selecteer een antwoord in het drop-down menu" xr:uid="{6124D9EF-1D34-48F0-A90B-72C5B91617F6}">
          <x14:formula1>
            <xm:f>MIT_Lists!$B$11:$E$11</xm:f>
          </x14:formula1>
          <xm:sqref>C273:F273</xm:sqref>
        </x14:dataValidation>
        <x14:dataValidation type="list" xr:uid="{EC114F46-C11A-462A-8F49-38EB0D2E4235}">
          <x14:formula1>
            <xm:f>MIT_Lists!$B$3:$C$3</xm:f>
          </x14:formula1>
          <xm:sqref>C316:F316</xm:sqref>
        </x14:dataValidation>
        <x14:dataValidation type="list" showInputMessage="1" showErrorMessage="1" error="Selecteer een antwoord in het drop-down menu" xr:uid="{1374928C-3400-4ABA-8202-71A7772DC165}">
          <x14:formula1>
            <xm:f>MIT_Lists!$B$9:$E$9</xm:f>
          </x14:formula1>
          <xm:sqref>C320:F320</xm:sqref>
        </x14:dataValidation>
        <x14:dataValidation type="list" operator="greaterThanOrEqual" allowBlank="1" showInputMessage="1" showErrorMessage="1" errorTitle="Fout bij invoer!" error="Selecteer een antwoord in het drop-down menu" xr:uid="{035A2515-EF25-40B4-83DD-DAB48915A0CE}">
          <x14:formula1>
            <xm:f>MIT_Lists!$C$4:$D$4</xm:f>
          </x14:formula1>
          <xm:sqref>E331:E336 E338:F339</xm:sqref>
        </x14:dataValidation>
        <x14:dataValidation type="list" showInputMessage="1" showErrorMessage="1" error="Selecteer een antwoord in het drop-down menu" xr:uid="{AD52D788-56EB-4E89-A74C-0735562F168A}">
          <x14:formula1>
            <xm:f>MIT_Lists!$B$13:$F$13</xm:f>
          </x14:formula1>
          <xm:sqref>C353:F360</xm:sqref>
        </x14:dataValidation>
        <x14:dataValidation type="list" operator="greaterThanOrEqual" allowBlank="1" showInputMessage="1" showErrorMessage="1" error="Selecteer een antwoord in het drop-down menu" xr:uid="{2056BAE2-2A96-4B04-9BB1-2C33D8EB8703}">
          <x14:formula1>
            <xm:f>MIT_Lists!$C$30:$F$30</xm:f>
          </x14:formula1>
          <xm:sqref>D384:F390</xm:sqref>
        </x14:dataValidation>
        <x14:dataValidation type="list" operator="greaterThanOrEqual" allowBlank="1" showInputMessage="1" showErrorMessage="1" error="Selecteer een antwoord in het drop-down menu" xr:uid="{72E241E9-D781-4BCA-9215-361CB695103F}">
          <x14:formula1>
            <xm:f>MIT_Lists!$C$14:$G$14</xm:f>
          </x14:formula1>
          <xm:sqref>D397:F403</xm:sqref>
        </x14:dataValidation>
        <x14:dataValidation type="list" showInputMessage="1" showErrorMessage="1" error="Selecteer een antwoord in het drop-down menu" xr:uid="{ABB28F44-787E-4493-959A-4C6A6CF7806F}">
          <x14:formula1>
            <xm:f>MIT_Lists!$B$16:$E$16</xm:f>
          </x14:formula1>
          <xm:sqref>C413:F413</xm:sqref>
        </x14:dataValidation>
        <x14:dataValidation type="list" showInputMessage="1" showErrorMessage="1" error="Selecteer een antwoord in het drop-down menu" xr:uid="{33D5FFB5-362C-465D-963B-7C799DB393D9}">
          <x14:formula1>
            <xm:f>MIT_Lists!$B$15:$F$15</xm:f>
          </x14:formula1>
          <xm:sqref>C416:F422 C434:F438 C483:F489</xm:sqref>
        </x14:dataValidation>
        <x14:dataValidation type="list" operator="greaterThanOrEqual" showInputMessage="1" error="Selecteer een antwoord in het drop-down menu" xr:uid="{0214DBA0-5746-482C-8ED1-155C6C1E7E6A}">
          <x14:formula1>
            <xm:f>MIT_Lists!$B$3:$C$3</xm:f>
          </x14:formula1>
          <xm:sqref>C425:F431 C474:F480</xm:sqref>
        </x14:dataValidation>
        <x14:dataValidation type="list" showInputMessage="1" showErrorMessage="1" error="Selecteer een antwoord in het drop-down menu" xr:uid="{68F3554B-7228-4A46-8A96-268327FB3D01}">
          <x14:formula1>
            <xm:f>MIT_Lists!$B$17:$G$17</xm:f>
          </x14:formula1>
          <xm:sqref>C452:F452 C506:F506 C455:F455 C509:F509</xm:sqref>
        </x14:dataValidation>
        <x14:dataValidation type="list" showInputMessage="1" showErrorMessage="1" error="Selecteer een antwoord in het drop-down menu" xr:uid="{D0529E5E-27D2-4C2C-8BF2-32AFD2D3C687}">
          <x14:formula1>
            <xm:f>MIT_Lists!$B$18:$E$18</xm:f>
          </x14:formula1>
          <xm:sqref>C458:F458 C503:F503 C564:F564 C521:F525</xm:sqref>
        </x14:dataValidation>
        <x14:dataValidation type="list" operator="greaterThanOrEqual" showInputMessage="1" showErrorMessage="1" error="Vul een getal groter of gelijk aan 0 in." xr:uid="{B0D1B67D-7540-4CA7-A7A7-F692D2006055}">
          <x14:formula1>
            <xm:f>MIT_Lists!$B$15:$F$15</xm:f>
          </x14:formula1>
          <xm:sqref>C465:F471</xm:sqref>
        </x14:dataValidation>
        <x14:dataValidation type="list" operator="greaterThanOrEqual" allowBlank="1" showInputMessage="1" showErrorMessage="1" errorTitle="Fout bij invoer!" error="Maak een keuze uit het drop-down menu" xr:uid="{AF440AB8-2CFD-4370-8637-CF3C7A866108}">
          <x14:formula1>
            <xm:f>MIT_Lists!$B$4:$D$4</xm:f>
          </x14:formula1>
          <xm:sqref>E552:F552</xm:sqref>
        </x14:dataValidation>
        <x14:dataValidation type="list" operator="greaterThanOrEqual" allowBlank="1" showInputMessage="1" showErrorMessage="1" errorTitle="Fout bij invoer!" error="Maak een keuze uit het drop-down menu" xr:uid="{A6086A34-CD70-4CEE-A9F4-E9358593FBBE}">
          <x14:formula1>
            <xm:f>MIT_Lists!$B$31:$G$31</xm:f>
          </x14:formula1>
          <xm:sqref>E553:F553</xm:sqref>
        </x14:dataValidation>
        <x14:dataValidation type="list" operator="greaterThanOrEqual" allowBlank="1" showInputMessage="1" showErrorMessage="1" errorTitle="Fout bij invoer!" error="Maak een keuze uit het drop-down menu" xr:uid="{F615F2D4-2948-4126-8C69-BBD2C42C123B}">
          <x14:formula1>
            <xm:f>MIT_Lists!$B$32:$G$32</xm:f>
          </x14:formula1>
          <xm:sqref>E554:F554</xm:sqref>
        </x14:dataValidation>
        <x14:dataValidation type="list" operator="greaterThanOrEqual" allowBlank="1" showInputMessage="1" showErrorMessage="1" errorTitle="Fout bij invoer!" error="Maak een keuze uit het drop-down menu" xr:uid="{669F73D1-E0E9-4862-AFF3-AE67978CE174}">
          <x14:formula1>
            <xm:f>MIT_Lists!$B$5:$E$5</xm:f>
          </x14:formula1>
          <xm:sqref>E555:F555</xm:sqref>
        </x14:dataValidation>
        <x14:dataValidation type="list" showInputMessage="1" xr:uid="{9ADDC397-C55F-4A76-A7B1-379F95D902FF}">
          <x14:formula1>
            <xm:f>MIT_Lists!$B$2</xm:f>
          </x14:formula1>
          <xm:sqref>C68:F68</xm:sqref>
        </x14:dataValidation>
        <x14:dataValidation type="list" allowBlank="1" showInputMessage="1" showErrorMessage="1" error="Selecteer een antwoord in het drop-down menu" xr:uid="{896B8F9D-5328-4727-95BE-900C52C31637}">
          <x14:formula1>
            <xm:f>MIT_Lists!$B$5:$E$5</xm:f>
          </x14:formula1>
          <xm:sqref>C225:F225</xm:sqref>
        </x14:dataValidation>
        <x14:dataValidation type="list" operator="greaterThanOrEqual" allowBlank="1" showInputMessage="1" showErrorMessage="1" error="Selecteer een antwoord in het drop-down menu" xr:uid="{59348747-A9A5-48F2-A2EC-1285E301F011}">
          <x14:formula1>
            <xm:f>MIT_Lists!$C$8:$D$8</xm:f>
          </x14:formula1>
          <xm:sqref>D59:F64 C50:F55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6EBE-F929-49BC-B3D3-607F7B2FB4CA}">
  <dimension ref="A1:AC35"/>
  <sheetViews>
    <sheetView zoomScale="80" zoomScaleNormal="80" workbookViewId="0">
      <selection activeCell="G588" sqref="G588"/>
    </sheetView>
  </sheetViews>
  <sheetFormatPr defaultColWidth="8.81640625" defaultRowHeight="14.5" x14ac:dyDescent="0.35"/>
  <cols>
    <col min="1" max="1" width="28.1796875" style="115" bestFit="1" customWidth="1"/>
    <col min="2" max="2" width="26.453125" style="115" bestFit="1" customWidth="1"/>
    <col min="3" max="3" width="28.1796875" style="115" bestFit="1" customWidth="1"/>
    <col min="4" max="4" width="34.1796875" style="115" bestFit="1" customWidth="1"/>
    <col min="5" max="5" width="35.7265625" style="115" bestFit="1" customWidth="1"/>
    <col min="6" max="6" width="31.453125" style="115" bestFit="1" customWidth="1"/>
    <col min="7" max="7" width="36.26953125" style="115" bestFit="1" customWidth="1"/>
    <col min="8" max="8" width="21.26953125" style="115" bestFit="1" customWidth="1"/>
    <col min="9" max="9" width="32.26953125" style="115" bestFit="1" customWidth="1"/>
    <col min="10" max="10" width="7.54296875" style="115" bestFit="1" customWidth="1"/>
    <col min="11" max="11" width="24.54296875" style="115" bestFit="1" customWidth="1"/>
    <col min="12" max="12" width="26.7265625" style="115" bestFit="1" customWidth="1"/>
    <col min="13" max="13" width="26.7265625" style="115" customWidth="1"/>
    <col min="14" max="14" width="66.26953125" style="115" bestFit="1" customWidth="1"/>
    <col min="15" max="15" width="25.453125" style="115" bestFit="1" customWidth="1"/>
    <col min="16" max="16" width="25.1796875" style="115" bestFit="1" customWidth="1"/>
    <col min="17" max="19" width="24.54296875" style="115" bestFit="1" customWidth="1"/>
    <col min="20" max="20" width="24.54296875" style="115" customWidth="1"/>
    <col min="21" max="21" width="16.453125" style="115" customWidth="1"/>
    <col min="22" max="22" width="27.1796875" style="115" customWidth="1"/>
    <col min="23" max="27" width="26" style="115" customWidth="1"/>
    <col min="28" max="28" width="37.54296875" style="115" bestFit="1" customWidth="1"/>
    <col min="29" max="29" width="58.26953125" style="115" bestFit="1" customWidth="1"/>
    <col min="30" max="30" width="24.54296875" style="123" customWidth="1"/>
    <col min="31" max="16384" width="8.81640625" style="123"/>
  </cols>
  <sheetData>
    <row r="1" spans="1:29" x14ac:dyDescent="0.35">
      <c r="A1" s="114" t="s">
        <v>133</v>
      </c>
    </row>
    <row r="2" spans="1:29" s="122" customFormat="1" x14ac:dyDescent="0.35">
      <c r="A2" s="118" t="s">
        <v>108</v>
      </c>
      <c r="B2" s="119" t="s">
        <v>40</v>
      </c>
      <c r="C2" s="120"/>
      <c r="D2" s="119"/>
      <c r="E2" s="120"/>
      <c r="F2" s="119"/>
      <c r="G2" s="120"/>
      <c r="H2" s="121"/>
      <c r="I2" s="121"/>
      <c r="J2" s="121"/>
      <c r="K2" s="121"/>
      <c r="L2" s="121"/>
      <c r="M2" s="121"/>
      <c r="N2" s="121"/>
      <c r="O2" s="121"/>
      <c r="P2" s="121"/>
      <c r="Q2" s="121"/>
      <c r="R2" s="121"/>
      <c r="S2" s="121"/>
      <c r="T2" s="121"/>
      <c r="U2" s="121"/>
      <c r="V2" s="121"/>
      <c r="W2" s="121"/>
      <c r="X2" s="121"/>
      <c r="Y2" s="121"/>
      <c r="Z2" s="121"/>
      <c r="AA2" s="121"/>
      <c r="AB2" s="121"/>
      <c r="AC2" s="121"/>
    </row>
    <row r="3" spans="1:29" s="122" customFormat="1" x14ac:dyDescent="0.35">
      <c r="A3" s="118" t="s">
        <v>109</v>
      </c>
      <c r="B3" s="119" t="s">
        <v>40</v>
      </c>
      <c r="C3" s="120" t="s">
        <v>30</v>
      </c>
      <c r="D3" s="119"/>
      <c r="E3" s="120"/>
      <c r="F3" s="119"/>
      <c r="G3" s="120"/>
      <c r="H3" s="121"/>
      <c r="I3" s="121"/>
      <c r="J3" s="121"/>
      <c r="K3" s="121"/>
      <c r="L3" s="121"/>
      <c r="M3" s="121"/>
      <c r="N3" s="121"/>
      <c r="O3" s="121"/>
      <c r="P3" s="121"/>
      <c r="Q3" s="121"/>
      <c r="R3" s="121"/>
      <c r="S3" s="121"/>
      <c r="T3" s="121"/>
      <c r="U3" s="121"/>
      <c r="V3" s="121"/>
      <c r="W3" s="121"/>
      <c r="X3" s="121"/>
      <c r="Y3" s="121"/>
      <c r="Z3" s="121"/>
      <c r="AA3" s="121"/>
      <c r="AB3" s="121"/>
      <c r="AC3" s="121"/>
    </row>
    <row r="4" spans="1:29" s="122" customFormat="1" x14ac:dyDescent="0.35">
      <c r="A4" s="118" t="s">
        <v>110</v>
      </c>
      <c r="B4" s="119" t="s">
        <v>2</v>
      </c>
      <c r="C4" s="120" t="s">
        <v>9</v>
      </c>
      <c r="D4" s="119" t="s">
        <v>10</v>
      </c>
      <c r="E4" s="120"/>
      <c r="F4" s="119"/>
      <c r="G4" s="120"/>
      <c r="H4" s="121"/>
      <c r="I4" s="121"/>
      <c r="J4" s="121"/>
      <c r="K4" s="121"/>
      <c r="L4" s="121"/>
      <c r="M4" s="121"/>
      <c r="N4" s="121"/>
      <c r="O4" s="121"/>
      <c r="P4" s="121"/>
      <c r="Q4" s="121"/>
      <c r="R4" s="121"/>
      <c r="S4" s="121"/>
      <c r="T4" s="121"/>
      <c r="U4" s="121"/>
      <c r="V4" s="121"/>
      <c r="W4" s="121"/>
      <c r="X4" s="121"/>
      <c r="Y4" s="121"/>
      <c r="Z4" s="121"/>
      <c r="AA4" s="121"/>
      <c r="AB4" s="121"/>
      <c r="AC4" s="121"/>
    </row>
    <row r="5" spans="1:29" s="122" customFormat="1" x14ac:dyDescent="0.35">
      <c r="A5" s="176" t="s">
        <v>776</v>
      </c>
      <c r="B5" s="119" t="s">
        <v>2</v>
      </c>
      <c r="C5" s="120" t="s">
        <v>9</v>
      </c>
      <c r="D5" s="119" t="s">
        <v>10</v>
      </c>
      <c r="E5" s="120" t="s">
        <v>30</v>
      </c>
      <c r="F5" s="119"/>
      <c r="G5" s="120"/>
    </row>
    <row r="6" spans="1:29" x14ac:dyDescent="0.35">
      <c r="A6" s="114" t="s">
        <v>149</v>
      </c>
      <c r="B6" s="123"/>
      <c r="C6" s="123"/>
      <c r="D6" s="123"/>
      <c r="E6" s="123"/>
      <c r="F6" s="123"/>
      <c r="G6" s="123"/>
    </row>
    <row r="7" spans="1:29" s="122" customFormat="1" x14ac:dyDescent="0.35">
      <c r="A7" s="118" t="s">
        <v>791</v>
      </c>
      <c r="B7" s="93" t="s">
        <v>2</v>
      </c>
      <c r="C7" s="92" t="s">
        <v>1577</v>
      </c>
      <c r="D7" s="93" t="s">
        <v>1578</v>
      </c>
      <c r="E7" s="92" t="s">
        <v>1579</v>
      </c>
      <c r="F7" s="93" t="s">
        <v>1580</v>
      </c>
      <c r="G7" s="92" t="s">
        <v>1581</v>
      </c>
      <c r="H7" s="177" t="s">
        <v>1582</v>
      </c>
      <c r="I7" s="121"/>
      <c r="J7" s="121"/>
      <c r="K7" s="121"/>
      <c r="L7" s="121"/>
      <c r="M7" s="121"/>
      <c r="N7" s="121"/>
      <c r="O7" s="121"/>
      <c r="P7" s="121"/>
      <c r="Q7" s="121"/>
      <c r="R7" s="121"/>
      <c r="S7" s="121"/>
      <c r="T7" s="121"/>
      <c r="U7" s="121"/>
      <c r="V7" s="121"/>
      <c r="W7" s="121"/>
      <c r="X7" s="121"/>
      <c r="Y7" s="121"/>
      <c r="Z7" s="121"/>
      <c r="AA7" s="121"/>
      <c r="AB7" s="121"/>
      <c r="AC7" s="121"/>
    </row>
    <row r="8" spans="1:29" s="122" customFormat="1" x14ac:dyDescent="0.35">
      <c r="A8" s="118" t="s">
        <v>842</v>
      </c>
      <c r="B8" s="119"/>
      <c r="C8" s="120" t="s">
        <v>1583</v>
      </c>
      <c r="D8" s="119" t="s">
        <v>1584</v>
      </c>
      <c r="E8" s="120"/>
      <c r="F8" s="119"/>
      <c r="G8" s="120" t="s">
        <v>78</v>
      </c>
      <c r="H8" s="121"/>
      <c r="I8" s="121"/>
      <c r="J8" s="121"/>
      <c r="K8" s="121"/>
      <c r="L8" s="121"/>
      <c r="M8" s="121"/>
      <c r="N8" s="121"/>
      <c r="O8" s="121"/>
      <c r="P8" s="121"/>
      <c r="Q8" s="121"/>
      <c r="R8" s="121"/>
      <c r="S8" s="121"/>
      <c r="T8" s="121"/>
      <c r="U8" s="121"/>
      <c r="V8" s="121"/>
      <c r="W8" s="121"/>
      <c r="X8" s="121"/>
      <c r="Y8" s="121"/>
      <c r="Z8" s="121"/>
      <c r="AA8" s="121"/>
      <c r="AB8" s="121"/>
      <c r="AC8" s="121"/>
    </row>
    <row r="9" spans="1:29" s="122" customFormat="1" ht="43.5" x14ac:dyDescent="0.35">
      <c r="A9" s="118" t="s">
        <v>1229</v>
      </c>
      <c r="B9" s="119" t="s">
        <v>2</v>
      </c>
      <c r="C9" s="120" t="s">
        <v>1585</v>
      </c>
      <c r="D9" s="119" t="s">
        <v>1586</v>
      </c>
      <c r="E9" s="120" t="s">
        <v>10</v>
      </c>
      <c r="F9" s="119"/>
      <c r="G9" s="120"/>
      <c r="H9" s="121"/>
      <c r="I9" s="121"/>
      <c r="J9" s="121"/>
      <c r="K9" s="121"/>
      <c r="L9" s="121"/>
      <c r="M9" s="121"/>
      <c r="N9" s="121"/>
      <c r="O9" s="121"/>
      <c r="P9" s="121"/>
      <c r="Q9" s="121"/>
      <c r="R9" s="121"/>
      <c r="S9" s="121"/>
      <c r="T9" s="121"/>
      <c r="U9" s="121"/>
      <c r="V9" s="121"/>
      <c r="W9" s="121"/>
      <c r="X9" s="121"/>
      <c r="Y9" s="121"/>
      <c r="Z9" s="121"/>
      <c r="AA9" s="121"/>
      <c r="AB9" s="121"/>
      <c r="AC9" s="121"/>
    </row>
    <row r="10" spans="1:29" s="122" customFormat="1" ht="43.5" x14ac:dyDescent="0.35">
      <c r="A10" s="118" t="s">
        <v>1587</v>
      </c>
      <c r="B10" s="119" t="s">
        <v>2</v>
      </c>
      <c r="C10" s="120" t="s">
        <v>1588</v>
      </c>
      <c r="D10" s="119" t="s">
        <v>1589</v>
      </c>
      <c r="E10" s="120" t="s">
        <v>1590</v>
      </c>
      <c r="F10" s="119" t="s">
        <v>1591</v>
      </c>
      <c r="G10" s="120"/>
      <c r="H10" s="121"/>
      <c r="I10" s="121"/>
      <c r="J10" s="121"/>
      <c r="K10" s="121"/>
      <c r="L10" s="121"/>
      <c r="M10" s="121"/>
      <c r="N10" s="121"/>
      <c r="O10" s="121"/>
      <c r="P10" s="121"/>
      <c r="Q10" s="121"/>
      <c r="R10" s="121"/>
      <c r="S10" s="121"/>
      <c r="T10" s="121"/>
      <c r="U10" s="121"/>
      <c r="V10" s="121"/>
      <c r="W10" s="121"/>
      <c r="X10" s="121"/>
      <c r="Y10" s="121"/>
      <c r="Z10" s="121"/>
      <c r="AA10" s="121"/>
      <c r="AB10" s="121"/>
      <c r="AC10" s="121"/>
    </row>
    <row r="11" spans="1:29" s="122" customFormat="1" x14ac:dyDescent="0.35">
      <c r="A11" s="118" t="s">
        <v>1052</v>
      </c>
      <c r="B11" s="119" t="s">
        <v>2</v>
      </c>
      <c r="C11" s="120" t="s">
        <v>1592</v>
      </c>
      <c r="D11" s="119" t="s">
        <v>1593</v>
      </c>
      <c r="E11" s="120" t="s">
        <v>10</v>
      </c>
      <c r="F11" s="119"/>
      <c r="G11" s="120"/>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1:29" s="122" customFormat="1" ht="43.5" x14ac:dyDescent="0.35">
      <c r="A12" s="118" t="s">
        <v>1172</v>
      </c>
      <c r="B12" s="119" t="s">
        <v>2</v>
      </c>
      <c r="C12" s="120" t="s">
        <v>1594</v>
      </c>
      <c r="D12" s="119" t="s">
        <v>1595</v>
      </c>
      <c r="E12" s="120" t="s">
        <v>1596</v>
      </c>
      <c r="F12" s="119" t="s">
        <v>1597</v>
      </c>
      <c r="G12" s="120"/>
      <c r="H12" s="121"/>
      <c r="I12" s="121"/>
      <c r="J12" s="121"/>
      <c r="K12" s="121"/>
      <c r="L12" s="121"/>
      <c r="M12" s="121"/>
      <c r="N12" s="121"/>
      <c r="O12" s="121"/>
      <c r="P12" s="121"/>
      <c r="Q12" s="121"/>
      <c r="R12" s="121"/>
      <c r="S12" s="121"/>
      <c r="T12" s="121"/>
      <c r="U12" s="121"/>
      <c r="V12" s="121"/>
      <c r="W12" s="121"/>
      <c r="X12" s="121"/>
      <c r="Y12" s="121"/>
      <c r="Z12" s="121"/>
      <c r="AA12" s="121"/>
      <c r="AB12" s="121"/>
      <c r="AC12" s="121"/>
    </row>
    <row r="13" spans="1:29" s="122" customFormat="1" ht="29" x14ac:dyDescent="0.35">
      <c r="A13" s="118" t="s">
        <v>1272</v>
      </c>
      <c r="B13" s="119" t="s">
        <v>2</v>
      </c>
      <c r="C13" s="120" t="s">
        <v>10</v>
      </c>
      <c r="D13" s="119" t="s">
        <v>1598</v>
      </c>
      <c r="E13" s="120" t="s">
        <v>1599</v>
      </c>
      <c r="F13" s="119" t="s">
        <v>1600</v>
      </c>
      <c r="G13" s="120" t="s">
        <v>30</v>
      </c>
      <c r="H13" s="121"/>
      <c r="I13" s="121"/>
      <c r="J13" s="121"/>
      <c r="K13" s="121"/>
      <c r="L13" s="121"/>
      <c r="M13" s="121"/>
      <c r="N13" s="121"/>
      <c r="O13" s="121"/>
      <c r="P13" s="121"/>
      <c r="Q13" s="121"/>
      <c r="R13" s="121"/>
      <c r="S13" s="121"/>
      <c r="T13" s="121"/>
      <c r="U13" s="121"/>
      <c r="V13" s="121"/>
      <c r="W13" s="121"/>
      <c r="X13" s="121"/>
      <c r="Y13" s="121"/>
      <c r="Z13" s="121"/>
      <c r="AA13" s="121"/>
      <c r="AB13" s="121"/>
      <c r="AC13" s="121"/>
    </row>
    <row r="14" spans="1:29" s="122" customFormat="1" x14ac:dyDescent="0.35">
      <c r="A14" s="118" t="s">
        <v>1336</v>
      </c>
      <c r="B14" s="119" t="s">
        <v>2</v>
      </c>
      <c r="C14" s="120" t="s">
        <v>1601</v>
      </c>
      <c r="D14" s="119" t="s">
        <v>1602</v>
      </c>
      <c r="E14" s="120" t="s">
        <v>1603</v>
      </c>
      <c r="F14" s="119" t="s">
        <v>1604</v>
      </c>
      <c r="G14" s="120" t="s">
        <v>30</v>
      </c>
      <c r="H14" s="121"/>
      <c r="I14" s="121"/>
      <c r="J14" s="121"/>
      <c r="K14" s="121"/>
      <c r="L14" s="121"/>
      <c r="M14" s="121"/>
      <c r="N14" s="121"/>
      <c r="O14" s="121"/>
      <c r="P14" s="121"/>
      <c r="Q14" s="121"/>
      <c r="R14" s="121"/>
      <c r="S14" s="121"/>
      <c r="T14" s="121"/>
      <c r="U14" s="121"/>
      <c r="V14" s="121"/>
      <c r="W14" s="121"/>
      <c r="X14" s="121"/>
      <c r="Y14" s="121"/>
      <c r="Z14" s="121"/>
      <c r="AA14" s="121"/>
      <c r="AB14" s="121"/>
      <c r="AC14" s="121"/>
    </row>
    <row r="15" spans="1:29" s="122" customFormat="1" ht="29" x14ac:dyDescent="0.35">
      <c r="A15" s="118" t="s">
        <v>1605</v>
      </c>
      <c r="B15" s="119" t="s">
        <v>2</v>
      </c>
      <c r="C15" s="120" t="s">
        <v>1606</v>
      </c>
      <c r="D15" s="119" t="s">
        <v>1607</v>
      </c>
      <c r="E15" s="120" t="s">
        <v>1608</v>
      </c>
      <c r="F15" s="119" t="s">
        <v>10</v>
      </c>
      <c r="G15" s="120"/>
      <c r="H15" s="121"/>
      <c r="I15" s="121"/>
      <c r="J15" s="121"/>
      <c r="K15" s="121"/>
      <c r="L15" s="121"/>
      <c r="M15" s="121"/>
      <c r="N15" s="121"/>
      <c r="O15" s="121"/>
      <c r="P15" s="121"/>
      <c r="Q15" s="121"/>
      <c r="R15" s="121"/>
      <c r="S15" s="121"/>
      <c r="T15" s="121"/>
      <c r="U15" s="121"/>
      <c r="V15" s="121"/>
      <c r="W15" s="121"/>
      <c r="X15" s="121"/>
      <c r="Y15" s="121"/>
      <c r="Z15" s="121"/>
      <c r="AA15" s="121"/>
      <c r="AB15" s="121"/>
      <c r="AC15" s="121"/>
    </row>
    <row r="16" spans="1:29" s="122" customFormat="1" x14ac:dyDescent="0.35">
      <c r="A16" s="118" t="s">
        <v>1350</v>
      </c>
      <c r="B16" s="119" t="s">
        <v>2</v>
      </c>
      <c r="C16" s="120" t="s">
        <v>1609</v>
      </c>
      <c r="D16" s="119" t="s">
        <v>1610</v>
      </c>
      <c r="E16" s="120" t="s">
        <v>1611</v>
      </c>
      <c r="F16" s="119"/>
      <c r="G16" s="120"/>
      <c r="H16" s="121"/>
      <c r="I16" s="121"/>
      <c r="J16" s="121"/>
      <c r="K16" s="121"/>
      <c r="L16" s="121"/>
      <c r="M16" s="121"/>
      <c r="N16" s="121"/>
      <c r="O16" s="121"/>
      <c r="P16" s="121"/>
      <c r="Q16" s="121"/>
      <c r="R16" s="121"/>
      <c r="S16" s="121"/>
      <c r="T16" s="121"/>
      <c r="U16" s="121"/>
      <c r="V16" s="121"/>
      <c r="W16" s="121"/>
      <c r="X16" s="121"/>
      <c r="Y16" s="121"/>
      <c r="Z16" s="121"/>
      <c r="AA16" s="121"/>
      <c r="AB16" s="121"/>
      <c r="AC16" s="121"/>
    </row>
    <row r="17" spans="1:29" s="122" customFormat="1" x14ac:dyDescent="0.35">
      <c r="A17" s="118" t="s">
        <v>1612</v>
      </c>
      <c r="B17" s="119" t="s">
        <v>2</v>
      </c>
      <c r="C17" s="120" t="s">
        <v>1613</v>
      </c>
      <c r="D17" s="119" t="s">
        <v>1614</v>
      </c>
      <c r="E17" s="120" t="s">
        <v>1615</v>
      </c>
      <c r="F17" s="119" t="s">
        <v>1616</v>
      </c>
      <c r="G17" s="120" t="s">
        <v>1617</v>
      </c>
      <c r="H17" s="121"/>
      <c r="I17" s="121"/>
      <c r="J17" s="121"/>
      <c r="K17" s="121"/>
      <c r="L17" s="121"/>
      <c r="M17" s="121"/>
      <c r="N17" s="121"/>
      <c r="O17" s="121"/>
      <c r="P17" s="121"/>
      <c r="Q17" s="121"/>
      <c r="R17" s="121"/>
      <c r="S17" s="121"/>
      <c r="T17" s="121"/>
      <c r="U17" s="121"/>
      <c r="V17" s="121"/>
      <c r="W17" s="121"/>
      <c r="X17" s="121"/>
      <c r="Y17" s="121"/>
      <c r="Z17" s="121"/>
      <c r="AA17" s="121"/>
      <c r="AB17" s="121"/>
      <c r="AC17" s="121"/>
    </row>
    <row r="18" spans="1:29" s="122" customFormat="1" ht="72.5" x14ac:dyDescent="0.35">
      <c r="A18" s="118" t="s">
        <v>1618</v>
      </c>
      <c r="B18" s="119" t="s">
        <v>2</v>
      </c>
      <c r="C18" s="120" t="s">
        <v>9</v>
      </c>
      <c r="D18" s="119" t="s">
        <v>10</v>
      </c>
      <c r="E18" s="92" t="s">
        <v>1619</v>
      </c>
      <c r="F18" s="119"/>
      <c r="G18" s="120"/>
      <c r="H18" s="121"/>
      <c r="I18" s="121"/>
      <c r="J18" s="121"/>
      <c r="K18" s="121"/>
      <c r="L18" s="121"/>
      <c r="M18" s="121"/>
      <c r="N18" s="121"/>
      <c r="O18" s="121"/>
      <c r="P18" s="121"/>
      <c r="Q18" s="121"/>
      <c r="R18" s="121"/>
      <c r="S18" s="121"/>
      <c r="T18" s="121"/>
      <c r="U18" s="121"/>
      <c r="V18" s="121"/>
      <c r="W18" s="121"/>
      <c r="X18" s="121"/>
      <c r="Y18" s="121"/>
      <c r="Z18" s="121"/>
      <c r="AA18" s="121"/>
      <c r="AB18" s="121"/>
      <c r="AC18" s="121"/>
    </row>
    <row r="19" spans="1:29" s="121" customFormat="1" ht="29" x14ac:dyDescent="0.35">
      <c r="A19" s="118"/>
      <c r="B19" s="93" t="s">
        <v>2</v>
      </c>
      <c r="C19" s="92" t="s">
        <v>1620</v>
      </c>
      <c r="D19" s="93" t="s">
        <v>1621</v>
      </c>
      <c r="E19" s="92" t="s">
        <v>1622</v>
      </c>
      <c r="F19" s="93" t="s">
        <v>1623</v>
      </c>
      <c r="G19" s="92"/>
      <c r="O19" s="121" t="s">
        <v>1622</v>
      </c>
    </row>
    <row r="20" spans="1:29" s="122" customFormat="1" ht="43.5" x14ac:dyDescent="0.35">
      <c r="A20" s="121"/>
      <c r="B20" s="93" t="s">
        <v>2</v>
      </c>
      <c r="C20" s="92" t="s">
        <v>1585</v>
      </c>
      <c r="D20" s="93" t="s">
        <v>1586</v>
      </c>
      <c r="E20" s="92" t="s">
        <v>10</v>
      </c>
      <c r="F20" s="93" t="s">
        <v>30</v>
      </c>
      <c r="G20" s="92"/>
      <c r="H20" s="121"/>
      <c r="I20" s="121"/>
      <c r="J20" s="121"/>
      <c r="K20" s="121"/>
      <c r="L20" s="121"/>
      <c r="M20" s="121"/>
      <c r="N20" s="121"/>
      <c r="O20" s="121"/>
      <c r="P20" s="121"/>
      <c r="Q20" s="121"/>
      <c r="R20" s="121"/>
      <c r="S20" s="121"/>
      <c r="T20" s="121"/>
      <c r="U20" s="121"/>
      <c r="V20" s="121"/>
      <c r="W20" s="121"/>
      <c r="X20" s="121"/>
      <c r="Y20" s="121"/>
      <c r="Z20" s="121"/>
      <c r="AA20" s="121"/>
      <c r="AB20" s="121"/>
      <c r="AC20" s="121"/>
    </row>
    <row r="21" spans="1:29" s="122" customFormat="1" x14ac:dyDescent="0.35">
      <c r="A21" s="118" t="s">
        <v>1109</v>
      </c>
      <c r="B21" s="93" t="s">
        <v>2</v>
      </c>
      <c r="C21" s="92" t="s">
        <v>1577</v>
      </c>
      <c r="D21" s="93" t="s">
        <v>1578</v>
      </c>
      <c r="E21" s="92" t="s">
        <v>1579</v>
      </c>
      <c r="F21" s="93" t="s">
        <v>1624</v>
      </c>
      <c r="G21" s="92" t="s">
        <v>1335</v>
      </c>
      <c r="H21" s="93" t="s">
        <v>30</v>
      </c>
      <c r="I21" s="92" t="s">
        <v>1625</v>
      </c>
      <c r="J21" s="121"/>
      <c r="K21" s="121"/>
      <c r="L21" s="121"/>
      <c r="M21" s="121"/>
      <c r="N21" s="121"/>
      <c r="O21" s="121"/>
      <c r="P21" s="121"/>
      <c r="Q21" s="121"/>
      <c r="R21" s="121"/>
      <c r="S21" s="121"/>
      <c r="T21" s="121"/>
      <c r="U21" s="121"/>
      <c r="V21" s="121"/>
      <c r="W21" s="121"/>
      <c r="X21" s="121"/>
      <c r="Y21" s="121"/>
      <c r="Z21" s="121"/>
      <c r="AA21" s="121"/>
      <c r="AB21" s="121"/>
      <c r="AC21" s="121"/>
    </row>
    <row r="22" spans="1:29" s="122" customFormat="1" x14ac:dyDescent="0.35">
      <c r="A22" s="121"/>
      <c r="B22" s="93" t="s">
        <v>2</v>
      </c>
      <c r="C22" s="92" t="s">
        <v>1626</v>
      </c>
      <c r="D22" s="93" t="s">
        <v>1627</v>
      </c>
      <c r="E22" s="92" t="s">
        <v>1628</v>
      </c>
      <c r="F22" s="93" t="s">
        <v>1629</v>
      </c>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row>
    <row r="23" spans="1:29" s="122" customFormat="1" x14ac:dyDescent="0.35">
      <c r="A23" s="121"/>
      <c r="B23" s="93" t="s">
        <v>2</v>
      </c>
      <c r="C23" s="92" t="s">
        <v>1630</v>
      </c>
      <c r="D23" s="93" t="s">
        <v>1631</v>
      </c>
      <c r="E23" s="92" t="s">
        <v>1632</v>
      </c>
      <c r="F23" s="93" t="s">
        <v>10</v>
      </c>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row>
    <row r="24" spans="1:29" s="121" customFormat="1" ht="43.5" x14ac:dyDescent="0.35">
      <c r="A24" s="118" t="s">
        <v>1633</v>
      </c>
      <c r="B24" s="93" t="s">
        <v>2</v>
      </c>
      <c r="C24" s="92" t="s">
        <v>1634</v>
      </c>
      <c r="D24" s="93" t="s">
        <v>1635</v>
      </c>
      <c r="E24" s="92" t="s">
        <v>1636</v>
      </c>
      <c r="F24" s="93" t="s">
        <v>1637</v>
      </c>
      <c r="G24" s="92" t="s">
        <v>1638</v>
      </c>
      <c r="H24" s="93" t="s">
        <v>1335</v>
      </c>
    </row>
    <row r="25" spans="1:29" s="121" customFormat="1" ht="29" x14ac:dyDescent="0.35">
      <c r="A25" s="178"/>
      <c r="B25" s="119" t="s">
        <v>2</v>
      </c>
      <c r="C25" s="120" t="s">
        <v>9</v>
      </c>
      <c r="D25" s="119" t="s">
        <v>10</v>
      </c>
      <c r="E25" s="120" t="s">
        <v>1639</v>
      </c>
      <c r="F25" s="179"/>
      <c r="G25" s="179"/>
    </row>
    <row r="26" spans="1:29" s="72" customFormat="1" x14ac:dyDescent="0.35">
      <c r="A26" s="180"/>
      <c r="B26" s="93" t="s">
        <v>2</v>
      </c>
      <c r="C26" s="92" t="s">
        <v>1640</v>
      </c>
      <c r="D26" s="93" t="s">
        <v>1641</v>
      </c>
      <c r="E26" s="92" t="s">
        <v>1642</v>
      </c>
      <c r="F26" s="93" t="s">
        <v>1578</v>
      </c>
      <c r="G26" s="92" t="s">
        <v>1579</v>
      </c>
      <c r="H26" s="93" t="s">
        <v>1643</v>
      </c>
      <c r="I26" s="92" t="s">
        <v>1644</v>
      </c>
      <c r="J26" s="181"/>
    </row>
    <row r="27" spans="1:29" s="121" customFormat="1" ht="29" x14ac:dyDescent="0.35">
      <c r="A27" s="178"/>
      <c r="B27" s="119" t="s">
        <v>2</v>
      </c>
      <c r="C27" s="120" t="s">
        <v>1645</v>
      </c>
      <c r="D27" s="119" t="s">
        <v>1646</v>
      </c>
      <c r="E27" s="120" t="s">
        <v>1647</v>
      </c>
      <c r="F27" s="93" t="s">
        <v>1648</v>
      </c>
      <c r="G27" s="179"/>
    </row>
    <row r="28" spans="1:29" s="121" customFormat="1" ht="29" x14ac:dyDescent="0.35">
      <c r="A28" s="178"/>
      <c r="B28" s="119" t="s">
        <v>2</v>
      </c>
      <c r="C28" s="120" t="s">
        <v>9</v>
      </c>
      <c r="D28" s="119" t="s">
        <v>10</v>
      </c>
      <c r="E28" s="120" t="s">
        <v>1649</v>
      </c>
      <c r="F28" s="179"/>
      <c r="G28" s="179"/>
    </row>
    <row r="29" spans="1:29" s="121" customFormat="1" x14ac:dyDescent="0.35">
      <c r="A29" s="118" t="s">
        <v>1107</v>
      </c>
      <c r="B29" s="119" t="s">
        <v>2</v>
      </c>
      <c r="C29" s="120" t="s">
        <v>1650</v>
      </c>
      <c r="D29" s="119" t="s">
        <v>1651</v>
      </c>
      <c r="E29" s="120" t="s">
        <v>30</v>
      </c>
      <c r="F29" s="179"/>
      <c r="G29" s="179"/>
    </row>
    <row r="30" spans="1:29" s="121" customFormat="1" x14ac:dyDescent="0.35">
      <c r="A30" s="118" t="s">
        <v>1311</v>
      </c>
      <c r="B30" s="119" t="s">
        <v>2</v>
      </c>
      <c r="C30" s="92" t="s">
        <v>1652</v>
      </c>
      <c r="D30" s="93" t="s">
        <v>1653</v>
      </c>
      <c r="E30" s="92" t="s">
        <v>1654</v>
      </c>
      <c r="F30" s="93" t="s">
        <v>10</v>
      </c>
      <c r="G30" s="179"/>
    </row>
    <row r="31" spans="1:29" s="122" customFormat="1" x14ac:dyDescent="0.35">
      <c r="A31" s="118" t="s">
        <v>1655</v>
      </c>
      <c r="B31" s="93" t="s">
        <v>2</v>
      </c>
      <c r="C31" s="92" t="s">
        <v>1656</v>
      </c>
      <c r="D31" s="93" t="s">
        <v>1657</v>
      </c>
      <c r="E31" s="92" t="s">
        <v>1658</v>
      </c>
      <c r="F31" s="93" t="s">
        <v>1659</v>
      </c>
      <c r="G31" s="92" t="s">
        <v>30</v>
      </c>
      <c r="H31" s="121"/>
      <c r="I31" s="121"/>
      <c r="J31" s="121"/>
      <c r="K31" s="121"/>
      <c r="L31" s="121"/>
      <c r="M31" s="121"/>
      <c r="N31" s="121"/>
      <c r="O31" s="121"/>
      <c r="P31" s="121"/>
      <c r="Q31" s="121"/>
      <c r="R31" s="121"/>
      <c r="S31" s="121"/>
      <c r="T31" s="121"/>
      <c r="U31" s="121"/>
      <c r="V31" s="121"/>
      <c r="W31" s="121"/>
      <c r="X31" s="121"/>
      <c r="Y31" s="121"/>
      <c r="Z31" s="121"/>
      <c r="AA31" s="121"/>
      <c r="AB31" s="121"/>
      <c r="AC31" s="121"/>
    </row>
    <row r="32" spans="1:29" s="121" customFormat="1" ht="29" x14ac:dyDescent="0.35">
      <c r="A32" s="118" t="s">
        <v>1655</v>
      </c>
      <c r="B32" s="93" t="s">
        <v>2</v>
      </c>
      <c r="C32" s="92" t="s">
        <v>1660</v>
      </c>
      <c r="D32" s="93" t="s">
        <v>1661</v>
      </c>
      <c r="E32" s="92" t="s">
        <v>1662</v>
      </c>
      <c r="F32" s="93" t="s">
        <v>1663</v>
      </c>
      <c r="G32" s="92" t="s">
        <v>30</v>
      </c>
    </row>
    <row r="33" spans="1:7" s="121" customFormat="1" ht="29" x14ac:dyDescent="0.35">
      <c r="A33" s="178"/>
      <c r="B33" s="119" t="s">
        <v>2</v>
      </c>
      <c r="C33" s="120" t="s">
        <v>9</v>
      </c>
      <c r="D33" s="119" t="s">
        <v>10</v>
      </c>
      <c r="E33" s="120" t="s">
        <v>1664</v>
      </c>
      <c r="F33" s="179"/>
      <c r="G33" s="179"/>
    </row>
    <row r="34" spans="1:7" ht="29" x14ac:dyDescent="0.35">
      <c r="A34" s="118" t="s">
        <v>1665</v>
      </c>
      <c r="B34" s="119" t="s">
        <v>2</v>
      </c>
      <c r="C34" s="120" t="s">
        <v>9</v>
      </c>
      <c r="D34" s="119" t="s">
        <v>10</v>
      </c>
      <c r="E34" s="120" t="s">
        <v>1666</v>
      </c>
    </row>
    <row r="35" spans="1:7" ht="43.5" x14ac:dyDescent="0.35">
      <c r="A35" s="182" t="s">
        <v>1111</v>
      </c>
      <c r="B35" s="119" t="s">
        <v>2</v>
      </c>
      <c r="C35" s="120" t="s">
        <v>9</v>
      </c>
      <c r="D35" s="119" t="s">
        <v>10</v>
      </c>
      <c r="E35" s="120" t="s">
        <v>1667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1FA63-70E8-4045-A857-DCDEF7BE8673}">
  <dimension ref="A1:B25"/>
  <sheetViews>
    <sheetView zoomScale="80" zoomScaleNormal="80" workbookViewId="0">
      <selection activeCell="G588" sqref="G588"/>
    </sheetView>
  </sheetViews>
  <sheetFormatPr defaultRowHeight="14.5" x14ac:dyDescent="0.35"/>
  <cols>
    <col min="1" max="1" width="86.54296875" bestFit="1" customWidth="1"/>
  </cols>
  <sheetData>
    <row r="1" spans="1:2" x14ac:dyDescent="0.35">
      <c r="A1" s="33" t="s">
        <v>21</v>
      </c>
    </row>
    <row r="2" spans="1:2" x14ac:dyDescent="0.35">
      <c r="A2" s="31" t="s">
        <v>12</v>
      </c>
    </row>
    <row r="3" spans="1:2" x14ac:dyDescent="0.35">
      <c r="A3" s="31" t="s">
        <v>265</v>
      </c>
    </row>
    <row r="4" spans="1:2" x14ac:dyDescent="0.35">
      <c r="A4" s="31" t="s">
        <v>13</v>
      </c>
    </row>
    <row r="5" spans="1:2" x14ac:dyDescent="0.35">
      <c r="A5" s="31" t="s">
        <v>14</v>
      </c>
    </row>
    <row r="6" spans="1:2" x14ac:dyDescent="0.35">
      <c r="A6" s="31" t="s">
        <v>15</v>
      </c>
    </row>
    <row r="7" spans="1:2" x14ac:dyDescent="0.35">
      <c r="A7" s="31" t="s">
        <v>16</v>
      </c>
    </row>
    <row r="8" spans="1:2" x14ac:dyDescent="0.35">
      <c r="A8" s="31" t="s">
        <v>17</v>
      </c>
      <c r="B8" t="s">
        <v>2</v>
      </c>
    </row>
    <row r="9" spans="1:2" x14ac:dyDescent="0.35">
      <c r="A9" s="32" t="s">
        <v>71</v>
      </c>
      <c r="B9" t="s">
        <v>121</v>
      </c>
    </row>
    <row r="10" spans="1:2" x14ac:dyDescent="0.35">
      <c r="A10" s="31" t="s">
        <v>59</v>
      </c>
      <c r="B10" t="s">
        <v>122</v>
      </c>
    </row>
    <row r="11" spans="1:2" x14ac:dyDescent="0.35">
      <c r="A11" s="31" t="s">
        <v>18</v>
      </c>
      <c r="B11" t="s">
        <v>129</v>
      </c>
    </row>
    <row r="12" spans="1:2" x14ac:dyDescent="0.35">
      <c r="A12" s="31" t="s">
        <v>19</v>
      </c>
      <c r="B12" t="s">
        <v>128</v>
      </c>
    </row>
    <row r="13" spans="1:2" x14ac:dyDescent="0.35">
      <c r="A13" s="31" t="s">
        <v>20</v>
      </c>
      <c r="B13" t="s">
        <v>123</v>
      </c>
    </row>
    <row r="14" spans="1:2" x14ac:dyDescent="0.35">
      <c r="A14" s="31" t="s">
        <v>31</v>
      </c>
      <c r="B14" t="s">
        <v>127</v>
      </c>
    </row>
    <row r="15" spans="1:2" x14ac:dyDescent="0.35">
      <c r="A15" s="31" t="s">
        <v>60</v>
      </c>
      <c r="B15" t="s">
        <v>124</v>
      </c>
    </row>
    <row r="16" spans="1:2" x14ac:dyDescent="0.35">
      <c r="A16" s="31" t="s">
        <v>277</v>
      </c>
      <c r="B16" t="s">
        <v>40</v>
      </c>
    </row>
    <row r="17" spans="1:2" x14ac:dyDescent="0.35">
      <c r="A17" s="31" t="s">
        <v>137</v>
      </c>
      <c r="B17" t="s">
        <v>125</v>
      </c>
    </row>
    <row r="18" spans="1:2" x14ac:dyDescent="0.35">
      <c r="A18" s="31" t="s">
        <v>112</v>
      </c>
      <c r="B18" t="s">
        <v>126</v>
      </c>
    </row>
    <row r="19" spans="1:2" x14ac:dyDescent="0.35">
      <c r="A19" s="31" t="s">
        <v>136</v>
      </c>
    </row>
    <row r="20" spans="1:2" x14ac:dyDescent="0.35">
      <c r="A20" s="31" t="s">
        <v>1668</v>
      </c>
    </row>
    <row r="21" spans="1:2" x14ac:dyDescent="0.35">
      <c r="A21" s="31" t="s">
        <v>306</v>
      </c>
    </row>
    <row r="22" spans="1:2" x14ac:dyDescent="0.35">
      <c r="A22" s="31" t="s">
        <v>290</v>
      </c>
    </row>
    <row r="23" spans="1:2" x14ac:dyDescent="0.35">
      <c r="A23" s="31" t="s">
        <v>291</v>
      </c>
    </row>
    <row r="24" spans="1:2" x14ac:dyDescent="0.35">
      <c r="A24" s="31" t="s">
        <v>330</v>
      </c>
    </row>
    <row r="25" spans="1:2" x14ac:dyDescent="0.35">
      <c r="A25" s="31" t="s">
        <v>1669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DDC4-68A2-444A-8FE4-2FAB3997BD10}">
  <dimension ref="A1:AC9"/>
  <sheetViews>
    <sheetView zoomScale="80" zoomScaleNormal="80" workbookViewId="0">
      <selection activeCell="B8" sqref="B8"/>
    </sheetView>
  </sheetViews>
  <sheetFormatPr defaultColWidth="8.81640625" defaultRowHeight="14.5" x14ac:dyDescent="0.35"/>
  <cols>
    <col min="1" max="1" width="35" style="118" customWidth="1"/>
    <col min="2" max="7" width="31.1796875" style="116" customWidth="1"/>
    <col min="8" max="8" width="58.26953125" style="116" bestFit="1" customWidth="1"/>
    <col min="9" max="9" width="58.26953125" style="116" customWidth="1"/>
    <col min="10" max="10" width="58.26953125" style="116" bestFit="1" customWidth="1"/>
    <col min="11" max="11" width="24.54296875" style="116" bestFit="1" customWidth="1"/>
    <col min="12" max="12" width="26.7265625" style="116" bestFit="1" customWidth="1"/>
    <col min="13" max="13" width="26.7265625" style="116" customWidth="1"/>
    <col min="14" max="14" width="66.26953125" style="116" bestFit="1" customWidth="1"/>
    <col min="15" max="15" width="28.81640625" style="116" bestFit="1" customWidth="1"/>
    <col min="16" max="16" width="25.1796875" style="116" bestFit="1" customWidth="1"/>
    <col min="17" max="19" width="24.54296875" style="116" bestFit="1" customWidth="1"/>
    <col min="20" max="20" width="24.54296875" style="116" customWidth="1"/>
    <col min="21" max="21" width="16.453125" style="116" customWidth="1"/>
    <col min="22" max="22" width="27.1796875" style="116" customWidth="1"/>
    <col min="23" max="27" width="26" style="116" customWidth="1"/>
    <col min="28" max="28" width="37.54296875" style="116" bestFit="1" customWidth="1"/>
    <col min="29" max="29" width="58.26953125" style="116" bestFit="1" customWidth="1"/>
    <col min="30" max="30" width="24.54296875" style="117" customWidth="1"/>
    <col min="31" max="16384" width="8.81640625" style="117"/>
  </cols>
  <sheetData>
    <row r="1" spans="1:29" x14ac:dyDescent="0.35">
      <c r="A1" s="114" t="s">
        <v>133</v>
      </c>
      <c r="B1" s="115"/>
      <c r="C1" s="115"/>
      <c r="D1" s="115"/>
      <c r="E1" s="115"/>
      <c r="F1" s="115"/>
      <c r="G1" s="115"/>
      <c r="H1" s="115"/>
      <c r="I1" s="115"/>
      <c r="J1" s="115"/>
    </row>
    <row r="2" spans="1:29" s="122" customFormat="1" x14ac:dyDescent="0.35">
      <c r="A2" s="118" t="s">
        <v>108</v>
      </c>
      <c r="B2" s="119" t="s">
        <v>40</v>
      </c>
      <c r="C2" s="120"/>
      <c r="D2" s="119"/>
      <c r="E2" s="120"/>
      <c r="F2" s="119"/>
      <c r="G2" s="120"/>
      <c r="H2" s="121"/>
      <c r="I2" s="121"/>
      <c r="J2" s="121"/>
      <c r="K2" s="121"/>
      <c r="L2" s="121"/>
      <c r="M2" s="121"/>
      <c r="N2" s="121"/>
      <c r="O2" s="121"/>
      <c r="P2" s="121"/>
      <c r="Q2" s="121"/>
      <c r="R2" s="121"/>
      <c r="S2" s="121"/>
      <c r="T2" s="121"/>
      <c r="U2" s="121"/>
      <c r="V2" s="121"/>
      <c r="W2" s="121"/>
      <c r="X2" s="121"/>
      <c r="Y2" s="121"/>
      <c r="Z2" s="121"/>
      <c r="AA2" s="121"/>
      <c r="AB2" s="121"/>
      <c r="AC2" s="121"/>
    </row>
    <row r="3" spans="1:29" s="122" customFormat="1" x14ac:dyDescent="0.35">
      <c r="A3" s="118" t="s">
        <v>109</v>
      </c>
      <c r="B3" s="119" t="s">
        <v>40</v>
      </c>
      <c r="C3" s="120" t="s">
        <v>30</v>
      </c>
      <c r="D3" s="119"/>
      <c r="E3" s="120"/>
      <c r="F3" s="119"/>
      <c r="G3" s="120"/>
      <c r="H3" s="121"/>
      <c r="I3" s="121"/>
      <c r="J3" s="121"/>
      <c r="K3" s="121"/>
      <c r="L3" s="121"/>
      <c r="M3" s="121"/>
      <c r="N3" s="121"/>
      <c r="O3" s="121"/>
      <c r="P3" s="121"/>
      <c r="Q3" s="121"/>
      <c r="R3" s="121"/>
      <c r="S3" s="121"/>
      <c r="T3" s="121"/>
      <c r="U3" s="121"/>
      <c r="V3" s="121"/>
      <c r="W3" s="121"/>
      <c r="X3" s="121"/>
      <c r="Y3" s="121"/>
      <c r="Z3" s="121"/>
      <c r="AA3" s="121"/>
      <c r="AB3" s="121"/>
      <c r="AC3" s="121"/>
    </row>
    <row r="4" spans="1:29" s="122" customFormat="1" x14ac:dyDescent="0.35">
      <c r="A4" s="118" t="s">
        <v>110</v>
      </c>
      <c r="B4" s="119" t="s">
        <v>2</v>
      </c>
      <c r="C4" s="120" t="s">
        <v>9</v>
      </c>
      <c r="D4" s="119" t="s">
        <v>10</v>
      </c>
      <c r="E4" s="120"/>
      <c r="F4" s="119"/>
      <c r="G4" s="120"/>
      <c r="H4" s="121"/>
      <c r="I4" s="121"/>
      <c r="J4" s="121"/>
      <c r="K4" s="121"/>
      <c r="L4" s="121"/>
      <c r="M4" s="121"/>
      <c r="N4" s="121"/>
      <c r="O4" s="121"/>
      <c r="P4" s="121"/>
      <c r="Q4" s="121"/>
      <c r="R4" s="121"/>
      <c r="S4" s="121"/>
      <c r="T4" s="121"/>
      <c r="U4" s="121"/>
      <c r="V4" s="121"/>
      <c r="W4" s="121"/>
      <c r="X4" s="121"/>
      <c r="Y4" s="121"/>
      <c r="Z4" s="121"/>
      <c r="AA4" s="121"/>
      <c r="AB4" s="121"/>
      <c r="AC4" s="121"/>
    </row>
    <row r="5" spans="1:29" s="122" customFormat="1" x14ac:dyDescent="0.35">
      <c r="A5" s="118" t="s">
        <v>111</v>
      </c>
      <c r="B5" s="119" t="s">
        <v>2</v>
      </c>
      <c r="C5" s="120" t="s">
        <v>9</v>
      </c>
      <c r="D5" s="119" t="s">
        <v>10</v>
      </c>
      <c r="E5" s="120" t="s">
        <v>78</v>
      </c>
      <c r="F5" s="119"/>
      <c r="G5" s="120"/>
      <c r="H5" s="121"/>
      <c r="I5" s="121"/>
      <c r="J5" s="121"/>
      <c r="K5" s="121"/>
      <c r="L5" s="121"/>
      <c r="M5" s="121"/>
      <c r="N5" s="121"/>
      <c r="O5" s="121"/>
      <c r="P5" s="121"/>
      <c r="Q5" s="121"/>
      <c r="R5" s="121"/>
      <c r="S5" s="121"/>
      <c r="T5" s="121"/>
      <c r="U5" s="121"/>
      <c r="V5" s="121"/>
      <c r="W5" s="121"/>
      <c r="X5" s="121"/>
      <c r="Y5" s="121"/>
      <c r="Z5" s="121"/>
      <c r="AA5" s="121"/>
      <c r="AB5" s="121"/>
      <c r="AC5" s="121"/>
    </row>
    <row r="6" spans="1:29" s="122" customFormat="1" x14ac:dyDescent="0.35">
      <c r="A6" s="118" t="s">
        <v>776</v>
      </c>
      <c r="B6" s="119" t="s">
        <v>2</v>
      </c>
      <c r="C6" s="120" t="s">
        <v>9</v>
      </c>
      <c r="D6" s="119" t="s">
        <v>10</v>
      </c>
      <c r="E6" s="120" t="s">
        <v>30</v>
      </c>
      <c r="F6" s="119"/>
      <c r="G6" s="120"/>
    </row>
    <row r="7" spans="1:29" x14ac:dyDescent="0.35">
      <c r="A7" s="114" t="s">
        <v>149</v>
      </c>
      <c r="B7" s="123"/>
      <c r="C7" s="123"/>
      <c r="D7" s="123"/>
      <c r="E7" s="123"/>
      <c r="F7" s="123"/>
      <c r="G7" s="123"/>
      <c r="H7" s="115"/>
      <c r="I7" s="115"/>
      <c r="J7" s="115"/>
    </row>
    <row r="8" spans="1:29" s="122" customFormat="1" ht="29" x14ac:dyDescent="0.35">
      <c r="A8" s="118" t="s">
        <v>169</v>
      </c>
      <c r="B8" s="119" t="s">
        <v>2</v>
      </c>
      <c r="C8" s="120" t="s">
        <v>130</v>
      </c>
      <c r="D8" s="119" t="s">
        <v>131</v>
      </c>
      <c r="E8" s="120" t="s">
        <v>132</v>
      </c>
      <c r="F8" s="119"/>
      <c r="G8" s="120"/>
      <c r="H8" s="121"/>
      <c r="I8" s="121"/>
      <c r="J8" s="121"/>
      <c r="K8" s="121"/>
      <c r="L8" s="121"/>
      <c r="M8" s="121"/>
      <c r="N8" s="121"/>
      <c r="O8" s="121"/>
      <c r="P8" s="121"/>
      <c r="Q8" s="121"/>
      <c r="R8" s="121"/>
      <c r="S8" s="121"/>
      <c r="T8" s="121"/>
      <c r="U8" s="121"/>
      <c r="V8" s="121"/>
      <c r="W8" s="121"/>
      <c r="X8" s="121"/>
      <c r="Y8" s="121"/>
      <c r="Z8" s="121"/>
      <c r="AA8" s="121"/>
      <c r="AB8" s="121"/>
      <c r="AC8" s="121"/>
    </row>
    <row r="9" spans="1:29" s="121" customFormat="1" ht="43.5" x14ac:dyDescent="0.35">
      <c r="A9" s="118" t="s">
        <v>283</v>
      </c>
      <c r="B9" s="93" t="s">
        <v>2</v>
      </c>
      <c r="C9" s="92" t="s">
        <v>321</v>
      </c>
      <c r="D9" s="93" t="s">
        <v>320</v>
      </c>
      <c r="E9" s="92" t="s">
        <v>319</v>
      </c>
      <c r="F9" s="93" t="s">
        <v>318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102"/>
  <sheetViews>
    <sheetView zoomScaleNormal="100" workbookViewId="0">
      <pane ySplit="1" topLeftCell="A2" activePane="bottomLeft" state="frozen"/>
      <selection activeCell="C35" sqref="C35:F35"/>
      <selection pane="bottomLeft" activeCell="A2" sqref="A2"/>
    </sheetView>
  </sheetViews>
  <sheetFormatPr defaultRowHeight="14.5" x14ac:dyDescent="0.35"/>
  <cols>
    <col min="1" max="2" width="17.26953125" bestFit="1" customWidth="1"/>
    <col min="3" max="3" width="38.1796875" bestFit="1" customWidth="1"/>
    <col min="4" max="4" width="26.453125" bestFit="1" customWidth="1"/>
    <col min="5" max="5" width="30" bestFit="1" customWidth="1"/>
    <col min="6" max="6" width="40" bestFit="1" customWidth="1"/>
    <col min="7" max="7" width="44.453125" bestFit="1" customWidth="1"/>
  </cols>
  <sheetData>
    <row r="1" spans="1:7" x14ac:dyDescent="0.35">
      <c r="A1" s="106" t="s">
        <v>627</v>
      </c>
      <c r="B1" s="106" t="s">
        <v>629</v>
      </c>
      <c r="C1" s="106" t="s">
        <v>628</v>
      </c>
      <c r="D1" s="106" t="s">
        <v>630</v>
      </c>
      <c r="E1" s="106" t="s">
        <v>631</v>
      </c>
      <c r="F1" s="106" t="s">
        <v>632</v>
      </c>
      <c r="G1" s="106" t="s">
        <v>633</v>
      </c>
    </row>
    <row r="2" spans="1:7" x14ac:dyDescent="0.35">
      <c r="A2" t="s">
        <v>375</v>
      </c>
      <c r="B2" t="s">
        <v>374</v>
      </c>
      <c r="C2" t="s">
        <v>177</v>
      </c>
      <c r="D2" t="s">
        <v>177</v>
      </c>
      <c r="E2" t="s">
        <v>177</v>
      </c>
      <c r="F2" t="s">
        <v>634</v>
      </c>
      <c r="G2" t="s">
        <v>177</v>
      </c>
    </row>
    <row r="3" spans="1:7" x14ac:dyDescent="0.35">
      <c r="A3" t="s">
        <v>377</v>
      </c>
      <c r="B3" t="s">
        <v>376</v>
      </c>
      <c r="C3" t="s">
        <v>635</v>
      </c>
      <c r="D3" t="s">
        <v>378</v>
      </c>
      <c r="E3" t="s">
        <v>259</v>
      </c>
      <c r="F3" t="s">
        <v>636</v>
      </c>
      <c r="G3" t="s">
        <v>637</v>
      </c>
    </row>
    <row r="4" spans="1:7" x14ac:dyDescent="0.35">
      <c r="A4" t="s">
        <v>380</v>
      </c>
      <c r="B4" t="s">
        <v>379</v>
      </c>
      <c r="C4" t="s">
        <v>61</v>
      </c>
      <c r="D4" t="s">
        <v>61</v>
      </c>
      <c r="E4" t="s">
        <v>61</v>
      </c>
      <c r="F4" t="s">
        <v>61</v>
      </c>
      <c r="G4" t="s">
        <v>638</v>
      </c>
    </row>
    <row r="5" spans="1:7" x14ac:dyDescent="0.35">
      <c r="A5" t="s">
        <v>382</v>
      </c>
      <c r="B5" t="s">
        <v>381</v>
      </c>
      <c r="C5" t="s">
        <v>175</v>
      </c>
      <c r="D5" t="s">
        <v>383</v>
      </c>
      <c r="E5" t="s">
        <v>175</v>
      </c>
      <c r="F5" t="s">
        <v>639</v>
      </c>
      <c r="G5" t="s">
        <v>640</v>
      </c>
    </row>
    <row r="6" spans="1:7" x14ac:dyDescent="0.35">
      <c r="A6" t="s">
        <v>385</v>
      </c>
      <c r="B6" t="s">
        <v>384</v>
      </c>
      <c r="C6" t="s">
        <v>179</v>
      </c>
      <c r="D6" t="s">
        <v>386</v>
      </c>
      <c r="E6" t="s">
        <v>179</v>
      </c>
      <c r="F6" t="s">
        <v>641</v>
      </c>
      <c r="G6" t="s">
        <v>642</v>
      </c>
    </row>
    <row r="7" spans="1:7" x14ac:dyDescent="0.35">
      <c r="A7" t="s">
        <v>388</v>
      </c>
      <c r="B7" t="s">
        <v>387</v>
      </c>
      <c r="C7" t="s">
        <v>178</v>
      </c>
      <c r="D7" t="s">
        <v>178</v>
      </c>
      <c r="E7" t="s">
        <v>178</v>
      </c>
      <c r="F7" t="s">
        <v>178</v>
      </c>
      <c r="G7" t="s">
        <v>178</v>
      </c>
    </row>
    <row r="8" spans="1:7" x14ac:dyDescent="0.35">
      <c r="A8" t="s">
        <v>390</v>
      </c>
      <c r="B8" t="s">
        <v>389</v>
      </c>
      <c r="C8" t="s">
        <v>180</v>
      </c>
      <c r="D8" t="s">
        <v>180</v>
      </c>
      <c r="E8" t="s">
        <v>180</v>
      </c>
      <c r="F8" t="s">
        <v>180</v>
      </c>
      <c r="G8" t="s">
        <v>180</v>
      </c>
    </row>
    <row r="9" spans="1:7" x14ac:dyDescent="0.35">
      <c r="A9" t="s">
        <v>392</v>
      </c>
      <c r="B9" t="s">
        <v>391</v>
      </c>
      <c r="C9" t="s">
        <v>181</v>
      </c>
      <c r="D9" t="s">
        <v>393</v>
      </c>
      <c r="E9" t="s">
        <v>181</v>
      </c>
      <c r="F9" t="s">
        <v>643</v>
      </c>
      <c r="G9" t="s">
        <v>644</v>
      </c>
    </row>
    <row r="10" spans="1:7" x14ac:dyDescent="0.35">
      <c r="A10" t="s">
        <v>395</v>
      </c>
      <c r="B10" t="s">
        <v>394</v>
      </c>
      <c r="C10" t="s">
        <v>645</v>
      </c>
      <c r="D10" t="s">
        <v>396</v>
      </c>
      <c r="E10" t="s">
        <v>189</v>
      </c>
      <c r="F10" t="s">
        <v>646</v>
      </c>
      <c r="G10" t="s">
        <v>647</v>
      </c>
    </row>
    <row r="11" spans="1:7" x14ac:dyDescent="0.35">
      <c r="A11" t="s">
        <v>398</v>
      </c>
      <c r="B11" t="s">
        <v>397</v>
      </c>
      <c r="C11" t="s">
        <v>185</v>
      </c>
      <c r="D11" t="s">
        <v>185</v>
      </c>
      <c r="E11" t="s">
        <v>185</v>
      </c>
      <c r="F11" t="s">
        <v>648</v>
      </c>
      <c r="G11" t="s">
        <v>185</v>
      </c>
    </row>
    <row r="12" spans="1:7" x14ac:dyDescent="0.35">
      <c r="A12" t="s">
        <v>400</v>
      </c>
      <c r="B12" t="s">
        <v>399</v>
      </c>
      <c r="C12" t="s">
        <v>184</v>
      </c>
      <c r="D12" t="s">
        <v>184</v>
      </c>
      <c r="E12" t="s">
        <v>184</v>
      </c>
      <c r="F12" t="s">
        <v>184</v>
      </c>
      <c r="G12" t="s">
        <v>184</v>
      </c>
    </row>
    <row r="13" spans="1:7" x14ac:dyDescent="0.35">
      <c r="A13" t="s">
        <v>402</v>
      </c>
      <c r="B13" t="s">
        <v>401</v>
      </c>
      <c r="C13" t="s">
        <v>191</v>
      </c>
      <c r="D13" t="s">
        <v>89</v>
      </c>
      <c r="E13" t="s">
        <v>191</v>
      </c>
      <c r="F13" t="s">
        <v>649</v>
      </c>
      <c r="G13" t="s">
        <v>191</v>
      </c>
    </row>
    <row r="14" spans="1:7" x14ac:dyDescent="0.35">
      <c r="A14" t="s">
        <v>404</v>
      </c>
      <c r="B14" t="s">
        <v>403</v>
      </c>
      <c r="C14" t="s">
        <v>183</v>
      </c>
      <c r="D14" t="s">
        <v>405</v>
      </c>
      <c r="E14" t="s">
        <v>183</v>
      </c>
      <c r="F14" t="s">
        <v>650</v>
      </c>
      <c r="G14" t="s">
        <v>651</v>
      </c>
    </row>
    <row r="15" spans="1:7" x14ac:dyDescent="0.35">
      <c r="A15" t="s">
        <v>407</v>
      </c>
      <c r="B15" t="s">
        <v>406</v>
      </c>
      <c r="C15" t="s">
        <v>188</v>
      </c>
      <c r="D15" t="s">
        <v>188</v>
      </c>
      <c r="E15" t="s">
        <v>188</v>
      </c>
      <c r="F15" t="s">
        <v>652</v>
      </c>
      <c r="G15" t="s">
        <v>188</v>
      </c>
    </row>
    <row r="16" spans="1:7" x14ac:dyDescent="0.35">
      <c r="A16" t="s">
        <v>409</v>
      </c>
      <c r="B16" t="s">
        <v>408</v>
      </c>
      <c r="C16" t="s">
        <v>190</v>
      </c>
      <c r="D16" t="s">
        <v>410</v>
      </c>
      <c r="E16" t="s">
        <v>190</v>
      </c>
      <c r="F16" t="s">
        <v>653</v>
      </c>
      <c r="G16" t="s">
        <v>654</v>
      </c>
    </row>
    <row r="17" spans="1:7" x14ac:dyDescent="0.35">
      <c r="A17" t="s">
        <v>412</v>
      </c>
      <c r="B17" t="s">
        <v>411</v>
      </c>
      <c r="C17" t="s">
        <v>182</v>
      </c>
      <c r="D17" t="s">
        <v>413</v>
      </c>
      <c r="E17" t="s">
        <v>182</v>
      </c>
      <c r="F17" t="s">
        <v>182</v>
      </c>
      <c r="G17" t="s">
        <v>182</v>
      </c>
    </row>
    <row r="18" spans="1:7" x14ac:dyDescent="0.35">
      <c r="A18" t="s">
        <v>415</v>
      </c>
      <c r="B18" t="s">
        <v>414</v>
      </c>
      <c r="C18" t="s">
        <v>186</v>
      </c>
      <c r="D18" t="s">
        <v>416</v>
      </c>
      <c r="E18" t="s">
        <v>186</v>
      </c>
      <c r="F18" t="s">
        <v>655</v>
      </c>
      <c r="G18" t="s">
        <v>656</v>
      </c>
    </row>
    <row r="19" spans="1:7" x14ac:dyDescent="0.35">
      <c r="A19" t="s">
        <v>418</v>
      </c>
      <c r="B19" t="s">
        <v>417</v>
      </c>
      <c r="C19" t="s">
        <v>187</v>
      </c>
      <c r="D19" t="s">
        <v>187</v>
      </c>
      <c r="E19" t="s">
        <v>187</v>
      </c>
      <c r="F19" t="s">
        <v>187</v>
      </c>
      <c r="G19" t="s">
        <v>187</v>
      </c>
    </row>
    <row r="20" spans="1:7" x14ac:dyDescent="0.35">
      <c r="A20" t="s">
        <v>420</v>
      </c>
      <c r="B20" t="s">
        <v>419</v>
      </c>
      <c r="C20" t="s">
        <v>657</v>
      </c>
      <c r="D20" t="s">
        <v>421</v>
      </c>
      <c r="E20" t="s">
        <v>194</v>
      </c>
      <c r="F20" t="s">
        <v>658</v>
      </c>
      <c r="G20" t="s">
        <v>659</v>
      </c>
    </row>
    <row r="21" spans="1:7" x14ac:dyDescent="0.35">
      <c r="A21" t="s">
        <v>423</v>
      </c>
      <c r="B21" t="s">
        <v>422</v>
      </c>
      <c r="C21" t="s">
        <v>660</v>
      </c>
      <c r="D21" t="s">
        <v>424</v>
      </c>
      <c r="E21" t="s">
        <v>661</v>
      </c>
      <c r="F21" t="s">
        <v>662</v>
      </c>
      <c r="G21" t="s">
        <v>662</v>
      </c>
    </row>
    <row r="22" spans="1:7" x14ac:dyDescent="0.35">
      <c r="A22" t="s">
        <v>426</v>
      </c>
      <c r="B22" t="s">
        <v>425</v>
      </c>
      <c r="C22" t="s">
        <v>250</v>
      </c>
      <c r="D22" t="s">
        <v>427</v>
      </c>
      <c r="E22" t="s">
        <v>250</v>
      </c>
      <c r="F22" t="s">
        <v>663</v>
      </c>
      <c r="G22" t="s">
        <v>664</v>
      </c>
    </row>
    <row r="23" spans="1:7" x14ac:dyDescent="0.35">
      <c r="A23" t="s">
        <v>429</v>
      </c>
      <c r="B23" t="s">
        <v>428</v>
      </c>
      <c r="C23" t="s">
        <v>217</v>
      </c>
      <c r="D23" t="s">
        <v>430</v>
      </c>
      <c r="E23" t="s">
        <v>217</v>
      </c>
      <c r="F23" t="s">
        <v>665</v>
      </c>
      <c r="G23" t="s">
        <v>666</v>
      </c>
    </row>
    <row r="24" spans="1:7" x14ac:dyDescent="0.35">
      <c r="A24" t="s">
        <v>432</v>
      </c>
      <c r="B24" t="s">
        <v>431</v>
      </c>
      <c r="C24" t="s">
        <v>195</v>
      </c>
      <c r="D24" t="s">
        <v>195</v>
      </c>
      <c r="E24" t="s">
        <v>195</v>
      </c>
      <c r="F24" t="s">
        <v>667</v>
      </c>
      <c r="G24" t="s">
        <v>668</v>
      </c>
    </row>
    <row r="25" spans="1:7" x14ac:dyDescent="0.35">
      <c r="A25" t="s">
        <v>434</v>
      </c>
      <c r="B25" t="s">
        <v>433</v>
      </c>
      <c r="C25" t="s">
        <v>196</v>
      </c>
      <c r="D25" t="s">
        <v>196</v>
      </c>
      <c r="E25" t="s">
        <v>196</v>
      </c>
      <c r="F25" t="s">
        <v>196</v>
      </c>
      <c r="G25" t="s">
        <v>196</v>
      </c>
    </row>
    <row r="26" spans="1:7" x14ac:dyDescent="0.35">
      <c r="A26" t="s">
        <v>436</v>
      </c>
      <c r="B26" t="s">
        <v>435</v>
      </c>
      <c r="C26" t="s">
        <v>437</v>
      </c>
      <c r="D26" t="s">
        <v>437</v>
      </c>
      <c r="E26" t="s">
        <v>197</v>
      </c>
    </row>
    <row r="27" spans="1:7" x14ac:dyDescent="0.35">
      <c r="A27" t="s">
        <v>439</v>
      </c>
      <c r="B27" t="s">
        <v>438</v>
      </c>
      <c r="C27" t="s">
        <v>198</v>
      </c>
      <c r="D27" t="s">
        <v>198</v>
      </c>
      <c r="E27" t="s">
        <v>198</v>
      </c>
      <c r="F27" t="s">
        <v>669</v>
      </c>
      <c r="G27" t="s">
        <v>670</v>
      </c>
    </row>
    <row r="28" spans="1:7" x14ac:dyDescent="0.35">
      <c r="A28" t="s">
        <v>441</v>
      </c>
      <c r="B28" t="s">
        <v>440</v>
      </c>
      <c r="C28" t="s">
        <v>176</v>
      </c>
      <c r="D28" t="s">
        <v>442</v>
      </c>
      <c r="E28" t="s">
        <v>176</v>
      </c>
      <c r="F28" t="s">
        <v>671</v>
      </c>
      <c r="G28" t="s">
        <v>672</v>
      </c>
    </row>
    <row r="29" spans="1:7" x14ac:dyDescent="0.35">
      <c r="A29" t="s">
        <v>444</v>
      </c>
      <c r="B29" t="s">
        <v>443</v>
      </c>
      <c r="C29" t="s">
        <v>199</v>
      </c>
      <c r="D29" t="s">
        <v>445</v>
      </c>
      <c r="E29" t="s">
        <v>199</v>
      </c>
      <c r="F29" t="s">
        <v>673</v>
      </c>
      <c r="G29" t="s">
        <v>674</v>
      </c>
    </row>
    <row r="30" spans="1:7" x14ac:dyDescent="0.35">
      <c r="A30" t="s">
        <v>447</v>
      </c>
      <c r="B30" t="s">
        <v>446</v>
      </c>
      <c r="C30" t="s">
        <v>201</v>
      </c>
      <c r="D30" t="s">
        <v>201</v>
      </c>
      <c r="E30" t="s">
        <v>201</v>
      </c>
      <c r="F30" t="s">
        <v>675</v>
      </c>
      <c r="G30" t="s">
        <v>676</v>
      </c>
    </row>
    <row r="31" spans="1:7" x14ac:dyDescent="0.35">
      <c r="A31" t="s">
        <v>449</v>
      </c>
      <c r="B31" t="s">
        <v>448</v>
      </c>
      <c r="C31" t="s">
        <v>202</v>
      </c>
      <c r="D31" t="s">
        <v>450</v>
      </c>
      <c r="E31" t="s">
        <v>202</v>
      </c>
      <c r="F31" t="s">
        <v>677</v>
      </c>
      <c r="G31" t="s">
        <v>678</v>
      </c>
    </row>
    <row r="32" spans="1:7" x14ac:dyDescent="0.35">
      <c r="A32" t="s">
        <v>452</v>
      </c>
      <c r="B32" t="s">
        <v>451</v>
      </c>
      <c r="C32" t="s">
        <v>206</v>
      </c>
      <c r="D32" t="s">
        <v>206</v>
      </c>
      <c r="E32" t="s">
        <v>206</v>
      </c>
      <c r="F32" t="s">
        <v>679</v>
      </c>
      <c r="G32" t="s">
        <v>206</v>
      </c>
    </row>
    <row r="33" spans="1:7" x14ac:dyDescent="0.35">
      <c r="A33" t="s">
        <v>454</v>
      </c>
      <c r="B33" t="s">
        <v>453</v>
      </c>
      <c r="C33" t="s">
        <v>204</v>
      </c>
      <c r="D33" t="s">
        <v>455</v>
      </c>
      <c r="E33" t="s">
        <v>204</v>
      </c>
      <c r="F33" t="s">
        <v>680</v>
      </c>
      <c r="G33" t="s">
        <v>681</v>
      </c>
    </row>
    <row r="34" spans="1:7" x14ac:dyDescent="0.35">
      <c r="A34" t="s">
        <v>457</v>
      </c>
      <c r="B34" t="s">
        <v>456</v>
      </c>
      <c r="C34" t="s">
        <v>207</v>
      </c>
      <c r="D34" t="s">
        <v>207</v>
      </c>
      <c r="E34" t="s">
        <v>207</v>
      </c>
    </row>
    <row r="35" spans="1:7" x14ac:dyDescent="0.35">
      <c r="A35" t="s">
        <v>459</v>
      </c>
      <c r="B35" t="s">
        <v>458</v>
      </c>
      <c r="C35" t="s">
        <v>205</v>
      </c>
      <c r="D35" t="s">
        <v>205</v>
      </c>
      <c r="E35" t="s">
        <v>205</v>
      </c>
      <c r="F35" t="s">
        <v>205</v>
      </c>
      <c r="G35" t="s">
        <v>205</v>
      </c>
    </row>
    <row r="36" spans="1:7" x14ac:dyDescent="0.35">
      <c r="A36" t="s">
        <v>461</v>
      </c>
      <c r="B36" t="s">
        <v>460</v>
      </c>
      <c r="C36" t="s">
        <v>208</v>
      </c>
      <c r="D36" t="s">
        <v>462</v>
      </c>
      <c r="E36" t="s">
        <v>208</v>
      </c>
      <c r="F36" t="s">
        <v>682</v>
      </c>
      <c r="G36" t="s">
        <v>462</v>
      </c>
    </row>
    <row r="37" spans="1:7" x14ac:dyDescent="0.35">
      <c r="A37" t="s">
        <v>464</v>
      </c>
      <c r="B37" t="s">
        <v>463</v>
      </c>
      <c r="C37" t="s">
        <v>200</v>
      </c>
      <c r="D37" t="s">
        <v>465</v>
      </c>
      <c r="E37" t="s">
        <v>200</v>
      </c>
      <c r="F37" t="s">
        <v>683</v>
      </c>
      <c r="G37" t="s">
        <v>684</v>
      </c>
    </row>
    <row r="38" spans="1:7" x14ac:dyDescent="0.35">
      <c r="A38" t="s">
        <v>467</v>
      </c>
      <c r="B38" t="s">
        <v>466</v>
      </c>
      <c r="C38" t="s">
        <v>209</v>
      </c>
      <c r="D38" t="s">
        <v>468</v>
      </c>
      <c r="E38" t="s">
        <v>209</v>
      </c>
      <c r="F38" t="s">
        <v>685</v>
      </c>
      <c r="G38" t="s">
        <v>686</v>
      </c>
    </row>
    <row r="39" spans="1:7" x14ac:dyDescent="0.35">
      <c r="A39" t="s">
        <v>470</v>
      </c>
      <c r="B39" t="s">
        <v>469</v>
      </c>
      <c r="C39" t="s">
        <v>211</v>
      </c>
      <c r="D39" t="s">
        <v>211</v>
      </c>
      <c r="E39" t="s">
        <v>211</v>
      </c>
      <c r="F39" t="s">
        <v>687</v>
      </c>
      <c r="G39" t="s">
        <v>688</v>
      </c>
    </row>
    <row r="40" spans="1:7" x14ac:dyDescent="0.35">
      <c r="A40" t="s">
        <v>472</v>
      </c>
      <c r="B40" t="s">
        <v>471</v>
      </c>
      <c r="C40" t="s">
        <v>210</v>
      </c>
      <c r="D40" t="s">
        <v>473</v>
      </c>
      <c r="E40" t="s">
        <v>210</v>
      </c>
      <c r="F40" t="s">
        <v>473</v>
      </c>
      <c r="G40" t="s">
        <v>210</v>
      </c>
    </row>
    <row r="41" spans="1:7" x14ac:dyDescent="0.35">
      <c r="A41" t="s">
        <v>475</v>
      </c>
      <c r="B41" t="s">
        <v>474</v>
      </c>
      <c r="C41" t="s">
        <v>212</v>
      </c>
      <c r="D41" t="s">
        <v>90</v>
      </c>
      <c r="E41" t="s">
        <v>212</v>
      </c>
      <c r="F41" t="s">
        <v>689</v>
      </c>
      <c r="G41" t="s">
        <v>690</v>
      </c>
    </row>
    <row r="42" spans="1:7" x14ac:dyDescent="0.35">
      <c r="A42" t="s">
        <v>477</v>
      </c>
      <c r="B42" t="s">
        <v>476</v>
      </c>
      <c r="C42" t="s">
        <v>215</v>
      </c>
      <c r="D42" t="s">
        <v>478</v>
      </c>
      <c r="E42" t="s">
        <v>215</v>
      </c>
      <c r="F42" t="s">
        <v>691</v>
      </c>
      <c r="G42" t="s">
        <v>215</v>
      </c>
    </row>
    <row r="43" spans="1:7" x14ac:dyDescent="0.35">
      <c r="A43" t="s">
        <v>480</v>
      </c>
      <c r="B43" t="s">
        <v>479</v>
      </c>
      <c r="C43" t="s">
        <v>213</v>
      </c>
      <c r="D43" t="s">
        <v>213</v>
      </c>
      <c r="E43" t="s">
        <v>213</v>
      </c>
    </row>
    <row r="44" spans="1:7" x14ac:dyDescent="0.35">
      <c r="A44" t="s">
        <v>482</v>
      </c>
      <c r="B44" t="s">
        <v>481</v>
      </c>
      <c r="C44" t="s">
        <v>214</v>
      </c>
      <c r="D44" t="s">
        <v>214</v>
      </c>
      <c r="E44" t="s">
        <v>214</v>
      </c>
      <c r="F44" t="s">
        <v>692</v>
      </c>
      <c r="G44" t="s">
        <v>693</v>
      </c>
    </row>
    <row r="45" spans="1:7" x14ac:dyDescent="0.35">
      <c r="A45" t="s">
        <v>484</v>
      </c>
      <c r="B45" t="s">
        <v>483</v>
      </c>
      <c r="C45" t="s">
        <v>216</v>
      </c>
      <c r="D45" t="s">
        <v>485</v>
      </c>
      <c r="E45" t="s">
        <v>216</v>
      </c>
      <c r="F45" t="s">
        <v>216</v>
      </c>
      <c r="G45" t="s">
        <v>216</v>
      </c>
    </row>
    <row r="46" spans="1:7" x14ac:dyDescent="0.35">
      <c r="A46" t="s">
        <v>487</v>
      </c>
      <c r="B46" t="s">
        <v>486</v>
      </c>
      <c r="C46" t="s">
        <v>43</v>
      </c>
      <c r="D46" t="s">
        <v>43</v>
      </c>
      <c r="E46" t="s">
        <v>43</v>
      </c>
      <c r="F46" t="s">
        <v>694</v>
      </c>
      <c r="G46" t="s">
        <v>43</v>
      </c>
    </row>
    <row r="47" spans="1:7" x14ac:dyDescent="0.35">
      <c r="A47" t="s">
        <v>489</v>
      </c>
      <c r="B47" t="s">
        <v>488</v>
      </c>
      <c r="C47" t="s">
        <v>219</v>
      </c>
      <c r="D47" t="s">
        <v>219</v>
      </c>
      <c r="E47" t="s">
        <v>219</v>
      </c>
    </row>
    <row r="48" spans="1:7" x14ac:dyDescent="0.35">
      <c r="A48" t="s">
        <v>491</v>
      </c>
      <c r="B48" t="s">
        <v>490</v>
      </c>
      <c r="C48" t="s">
        <v>220</v>
      </c>
      <c r="D48" t="s">
        <v>492</v>
      </c>
      <c r="E48" t="s">
        <v>220</v>
      </c>
      <c r="F48" t="s">
        <v>220</v>
      </c>
      <c r="G48" t="s">
        <v>220</v>
      </c>
    </row>
    <row r="49" spans="1:7" x14ac:dyDescent="0.35">
      <c r="A49" t="s">
        <v>494</v>
      </c>
      <c r="B49" t="s">
        <v>493</v>
      </c>
      <c r="C49" t="s">
        <v>192</v>
      </c>
      <c r="D49" t="s">
        <v>495</v>
      </c>
      <c r="E49" t="s">
        <v>192</v>
      </c>
      <c r="F49" t="s">
        <v>695</v>
      </c>
      <c r="G49" t="s">
        <v>696</v>
      </c>
    </row>
    <row r="50" spans="1:7" x14ac:dyDescent="0.35">
      <c r="A50" t="s">
        <v>497</v>
      </c>
      <c r="B50" t="s">
        <v>496</v>
      </c>
      <c r="C50" t="s">
        <v>697</v>
      </c>
      <c r="D50" t="s">
        <v>498</v>
      </c>
      <c r="E50" t="s">
        <v>237</v>
      </c>
      <c r="F50" t="s">
        <v>698</v>
      </c>
      <c r="G50" t="s">
        <v>699</v>
      </c>
    </row>
    <row r="51" spans="1:7" x14ac:dyDescent="0.35">
      <c r="A51" t="s">
        <v>500</v>
      </c>
      <c r="B51" t="s">
        <v>499</v>
      </c>
      <c r="C51" t="s">
        <v>221</v>
      </c>
      <c r="D51" t="s">
        <v>501</v>
      </c>
      <c r="E51" t="s">
        <v>221</v>
      </c>
      <c r="F51" t="s">
        <v>700</v>
      </c>
      <c r="G51" t="s">
        <v>701</v>
      </c>
    </row>
    <row r="52" spans="1:7" x14ac:dyDescent="0.35">
      <c r="A52" t="s">
        <v>503</v>
      </c>
      <c r="B52" t="s">
        <v>502</v>
      </c>
      <c r="C52" t="s">
        <v>702</v>
      </c>
      <c r="D52" t="s">
        <v>504</v>
      </c>
      <c r="E52" t="s">
        <v>193</v>
      </c>
      <c r="F52" t="s">
        <v>703</v>
      </c>
      <c r="G52" t="s">
        <v>193</v>
      </c>
    </row>
    <row r="53" spans="1:7" x14ac:dyDescent="0.35">
      <c r="A53" t="s">
        <v>506</v>
      </c>
      <c r="B53" t="s">
        <v>505</v>
      </c>
      <c r="C53" t="s">
        <v>11</v>
      </c>
      <c r="D53" t="s">
        <v>11</v>
      </c>
      <c r="E53" t="s">
        <v>704</v>
      </c>
      <c r="F53" t="s">
        <v>705</v>
      </c>
      <c r="G53" t="s">
        <v>706</v>
      </c>
    </row>
    <row r="54" spans="1:7" x14ac:dyDescent="0.35">
      <c r="A54" t="s">
        <v>508</v>
      </c>
      <c r="B54" t="s">
        <v>507</v>
      </c>
      <c r="C54" t="s">
        <v>223</v>
      </c>
      <c r="D54" t="s">
        <v>509</v>
      </c>
      <c r="E54" t="s">
        <v>223</v>
      </c>
      <c r="F54" t="s">
        <v>707</v>
      </c>
      <c r="G54" t="s">
        <v>708</v>
      </c>
    </row>
    <row r="55" spans="1:7" x14ac:dyDescent="0.35">
      <c r="A55" t="s">
        <v>511</v>
      </c>
      <c r="B55" t="s">
        <v>510</v>
      </c>
      <c r="C55" t="s">
        <v>96</v>
      </c>
      <c r="D55" t="s">
        <v>96</v>
      </c>
      <c r="E55" t="s">
        <v>96</v>
      </c>
      <c r="F55" t="s">
        <v>96</v>
      </c>
      <c r="G55" t="s">
        <v>96</v>
      </c>
    </row>
    <row r="56" spans="1:7" x14ac:dyDescent="0.35">
      <c r="A56" t="s">
        <v>513</v>
      </c>
      <c r="B56" t="s">
        <v>512</v>
      </c>
      <c r="C56" t="s">
        <v>44</v>
      </c>
      <c r="D56" t="s">
        <v>44</v>
      </c>
      <c r="E56" t="s">
        <v>44</v>
      </c>
      <c r="F56" t="s">
        <v>44</v>
      </c>
      <c r="G56" t="s">
        <v>44</v>
      </c>
    </row>
    <row r="57" spans="1:7" x14ac:dyDescent="0.35">
      <c r="A57" t="s">
        <v>515</v>
      </c>
      <c r="B57" t="s">
        <v>514</v>
      </c>
      <c r="C57" t="s">
        <v>224</v>
      </c>
      <c r="D57" t="s">
        <v>224</v>
      </c>
      <c r="E57" t="s">
        <v>224</v>
      </c>
      <c r="F57" t="s">
        <v>709</v>
      </c>
      <c r="G57" t="s">
        <v>224</v>
      </c>
    </row>
    <row r="58" spans="1:7" x14ac:dyDescent="0.35">
      <c r="A58" t="s">
        <v>517</v>
      </c>
      <c r="B58" t="s">
        <v>516</v>
      </c>
      <c r="C58" t="s">
        <v>226</v>
      </c>
      <c r="D58" t="s">
        <v>92</v>
      </c>
      <c r="E58" t="s">
        <v>226</v>
      </c>
      <c r="F58" t="s">
        <v>226</v>
      </c>
      <c r="G58" t="s">
        <v>710</v>
      </c>
    </row>
    <row r="59" spans="1:7" x14ac:dyDescent="0.35">
      <c r="A59" t="s">
        <v>519</v>
      </c>
      <c r="B59" t="s">
        <v>518</v>
      </c>
      <c r="C59" t="s">
        <v>222</v>
      </c>
      <c r="D59" t="s">
        <v>91</v>
      </c>
      <c r="E59" t="s">
        <v>222</v>
      </c>
      <c r="F59" t="s">
        <v>711</v>
      </c>
      <c r="G59" t="s">
        <v>712</v>
      </c>
    </row>
    <row r="60" spans="1:7" x14ac:dyDescent="0.35">
      <c r="A60" t="s">
        <v>521</v>
      </c>
      <c r="B60" t="s">
        <v>520</v>
      </c>
      <c r="C60" t="s">
        <v>225</v>
      </c>
      <c r="D60" t="s">
        <v>522</v>
      </c>
      <c r="E60" t="s">
        <v>225</v>
      </c>
      <c r="F60" t="s">
        <v>713</v>
      </c>
      <c r="G60" t="s">
        <v>714</v>
      </c>
    </row>
    <row r="61" spans="1:7" x14ac:dyDescent="0.35">
      <c r="A61" t="s">
        <v>524</v>
      </c>
      <c r="B61" t="s">
        <v>523</v>
      </c>
      <c r="C61" t="s">
        <v>229</v>
      </c>
      <c r="D61" t="s">
        <v>525</v>
      </c>
      <c r="E61" t="s">
        <v>229</v>
      </c>
      <c r="F61" t="s">
        <v>715</v>
      </c>
      <c r="G61" t="s">
        <v>716</v>
      </c>
    </row>
    <row r="62" spans="1:7" x14ac:dyDescent="0.35">
      <c r="A62" t="s">
        <v>527</v>
      </c>
      <c r="B62" t="s">
        <v>526</v>
      </c>
      <c r="C62" t="s">
        <v>232</v>
      </c>
      <c r="D62" t="s">
        <v>232</v>
      </c>
      <c r="E62" t="s">
        <v>232</v>
      </c>
      <c r="F62" t="s">
        <v>232</v>
      </c>
      <c r="G62" t="s">
        <v>232</v>
      </c>
    </row>
    <row r="63" spans="1:7" x14ac:dyDescent="0.35">
      <c r="A63" t="s">
        <v>529</v>
      </c>
      <c r="B63" t="s">
        <v>528</v>
      </c>
      <c r="C63" t="s">
        <v>231</v>
      </c>
      <c r="D63" t="s">
        <v>530</v>
      </c>
      <c r="E63" t="s">
        <v>231</v>
      </c>
      <c r="F63" t="s">
        <v>717</v>
      </c>
      <c r="G63" t="s">
        <v>231</v>
      </c>
    </row>
    <row r="64" spans="1:7" x14ac:dyDescent="0.35">
      <c r="A64" t="s">
        <v>532</v>
      </c>
      <c r="B64" t="s">
        <v>531</v>
      </c>
      <c r="C64" t="s">
        <v>718</v>
      </c>
      <c r="D64" t="s">
        <v>533</v>
      </c>
      <c r="E64" t="s">
        <v>230</v>
      </c>
      <c r="F64" t="s">
        <v>719</v>
      </c>
      <c r="G64" t="s">
        <v>230</v>
      </c>
    </row>
    <row r="65" spans="1:7" x14ac:dyDescent="0.35">
      <c r="A65" t="s">
        <v>535</v>
      </c>
      <c r="B65" t="s">
        <v>534</v>
      </c>
      <c r="C65" t="s">
        <v>720</v>
      </c>
      <c r="D65" t="s">
        <v>536</v>
      </c>
      <c r="E65" t="s">
        <v>227</v>
      </c>
      <c r="F65" t="s">
        <v>721</v>
      </c>
      <c r="G65" t="s">
        <v>722</v>
      </c>
    </row>
    <row r="66" spans="1:7" x14ac:dyDescent="0.35">
      <c r="A66" t="s">
        <v>538</v>
      </c>
      <c r="B66" t="s">
        <v>537</v>
      </c>
      <c r="C66" t="s">
        <v>228</v>
      </c>
      <c r="D66" t="s">
        <v>228</v>
      </c>
      <c r="E66" t="s">
        <v>228</v>
      </c>
      <c r="F66" t="s">
        <v>228</v>
      </c>
      <c r="G66" t="s">
        <v>228</v>
      </c>
    </row>
    <row r="67" spans="1:7" x14ac:dyDescent="0.35">
      <c r="A67" t="s">
        <v>540</v>
      </c>
      <c r="B67" t="s">
        <v>539</v>
      </c>
      <c r="C67" t="s">
        <v>234</v>
      </c>
      <c r="D67" t="s">
        <v>234</v>
      </c>
      <c r="E67" t="s">
        <v>234</v>
      </c>
      <c r="F67" t="s">
        <v>723</v>
      </c>
      <c r="G67" t="s">
        <v>724</v>
      </c>
    </row>
    <row r="68" spans="1:7" x14ac:dyDescent="0.35">
      <c r="A68" t="s">
        <v>542</v>
      </c>
      <c r="B68" t="s">
        <v>541</v>
      </c>
      <c r="C68" t="s">
        <v>93</v>
      </c>
      <c r="D68" t="s">
        <v>93</v>
      </c>
      <c r="E68" t="s">
        <v>93</v>
      </c>
      <c r="F68" t="s">
        <v>725</v>
      </c>
      <c r="G68" t="s">
        <v>93</v>
      </c>
    </row>
    <row r="69" spans="1:7" x14ac:dyDescent="0.35">
      <c r="A69" t="s">
        <v>544</v>
      </c>
      <c r="B69" t="s">
        <v>543</v>
      </c>
      <c r="C69" t="s">
        <v>545</v>
      </c>
      <c r="D69" t="s">
        <v>545</v>
      </c>
      <c r="E69" t="s">
        <v>545</v>
      </c>
      <c r="F69" t="s">
        <v>726</v>
      </c>
      <c r="G69" t="s">
        <v>545</v>
      </c>
    </row>
    <row r="70" spans="1:7" x14ac:dyDescent="0.35">
      <c r="A70" t="s">
        <v>547</v>
      </c>
      <c r="B70" t="s">
        <v>546</v>
      </c>
      <c r="C70" t="s">
        <v>233</v>
      </c>
      <c r="D70" t="s">
        <v>233</v>
      </c>
      <c r="E70" t="s">
        <v>233</v>
      </c>
      <c r="F70" t="s">
        <v>233</v>
      </c>
      <c r="G70" t="s">
        <v>727</v>
      </c>
    </row>
    <row r="71" spans="1:7" x14ac:dyDescent="0.35">
      <c r="A71" t="s">
        <v>549</v>
      </c>
      <c r="B71" t="s">
        <v>548</v>
      </c>
      <c r="C71" t="s">
        <v>236</v>
      </c>
      <c r="D71" t="s">
        <v>236</v>
      </c>
      <c r="E71" t="s">
        <v>236</v>
      </c>
      <c r="F71" t="s">
        <v>728</v>
      </c>
      <c r="G71" t="s">
        <v>236</v>
      </c>
    </row>
    <row r="72" spans="1:7" x14ac:dyDescent="0.35">
      <c r="A72" t="s">
        <v>551</v>
      </c>
      <c r="B72" t="s">
        <v>550</v>
      </c>
      <c r="C72" t="s">
        <v>235</v>
      </c>
      <c r="D72" t="s">
        <v>235</v>
      </c>
      <c r="E72" t="s">
        <v>235</v>
      </c>
      <c r="F72" t="s">
        <v>729</v>
      </c>
      <c r="G72" t="s">
        <v>235</v>
      </c>
    </row>
    <row r="73" spans="1:7" x14ac:dyDescent="0.35">
      <c r="A73" t="s">
        <v>553</v>
      </c>
      <c r="B73" t="s">
        <v>552</v>
      </c>
      <c r="C73" t="s">
        <v>240</v>
      </c>
      <c r="D73" t="s">
        <v>240</v>
      </c>
      <c r="E73" t="s">
        <v>240</v>
      </c>
      <c r="F73" t="s">
        <v>240</v>
      </c>
      <c r="G73" t="s">
        <v>240</v>
      </c>
    </row>
    <row r="74" spans="1:7" x14ac:dyDescent="0.35">
      <c r="A74" t="s">
        <v>555</v>
      </c>
      <c r="B74" t="s">
        <v>554</v>
      </c>
      <c r="C74" t="s">
        <v>241</v>
      </c>
      <c r="D74" t="s">
        <v>556</v>
      </c>
      <c r="E74" t="s">
        <v>241</v>
      </c>
      <c r="F74" t="s">
        <v>730</v>
      </c>
      <c r="G74" t="s">
        <v>731</v>
      </c>
    </row>
    <row r="75" spans="1:7" x14ac:dyDescent="0.35">
      <c r="A75" t="s">
        <v>558</v>
      </c>
      <c r="B75" t="s">
        <v>557</v>
      </c>
      <c r="C75" t="s">
        <v>732</v>
      </c>
      <c r="D75" t="s">
        <v>559</v>
      </c>
      <c r="E75" t="s">
        <v>203</v>
      </c>
      <c r="F75" t="s">
        <v>203</v>
      </c>
      <c r="G75" t="s">
        <v>733</v>
      </c>
    </row>
    <row r="76" spans="1:7" x14ac:dyDescent="0.35">
      <c r="A76" t="s">
        <v>561</v>
      </c>
      <c r="B76" t="s">
        <v>560</v>
      </c>
      <c r="C76" t="s">
        <v>170</v>
      </c>
      <c r="D76" t="s">
        <v>170</v>
      </c>
      <c r="E76" t="s">
        <v>170</v>
      </c>
      <c r="F76" t="s">
        <v>170</v>
      </c>
      <c r="G76" t="s">
        <v>170</v>
      </c>
    </row>
    <row r="77" spans="1:7" x14ac:dyDescent="0.35">
      <c r="A77" t="s">
        <v>563</v>
      </c>
      <c r="B77" t="s">
        <v>562</v>
      </c>
      <c r="C77" t="s">
        <v>243</v>
      </c>
      <c r="D77" t="s">
        <v>94</v>
      </c>
      <c r="E77" t="s">
        <v>243</v>
      </c>
      <c r="F77" t="s">
        <v>734</v>
      </c>
      <c r="G77" t="s">
        <v>735</v>
      </c>
    </row>
    <row r="78" spans="1:7" x14ac:dyDescent="0.35">
      <c r="A78" t="s">
        <v>565</v>
      </c>
      <c r="B78" t="s">
        <v>564</v>
      </c>
      <c r="C78" t="s">
        <v>242</v>
      </c>
      <c r="D78" t="s">
        <v>242</v>
      </c>
      <c r="E78" t="s">
        <v>242</v>
      </c>
      <c r="F78" t="s">
        <v>242</v>
      </c>
      <c r="G78" t="s">
        <v>242</v>
      </c>
    </row>
    <row r="79" spans="1:7" x14ac:dyDescent="0.35">
      <c r="A79" t="s">
        <v>567</v>
      </c>
      <c r="B79" t="s">
        <v>566</v>
      </c>
      <c r="C79" t="s">
        <v>244</v>
      </c>
      <c r="D79" t="s">
        <v>95</v>
      </c>
      <c r="E79" t="s">
        <v>244</v>
      </c>
      <c r="F79" t="s">
        <v>736</v>
      </c>
      <c r="G79" t="s">
        <v>244</v>
      </c>
    </row>
    <row r="80" spans="1:7" x14ac:dyDescent="0.35">
      <c r="A80" t="s">
        <v>569</v>
      </c>
      <c r="B80" t="s">
        <v>568</v>
      </c>
      <c r="C80" t="s">
        <v>246</v>
      </c>
      <c r="D80" t="s">
        <v>570</v>
      </c>
      <c r="E80" t="s">
        <v>246</v>
      </c>
      <c r="F80" t="s">
        <v>737</v>
      </c>
      <c r="G80" t="s">
        <v>738</v>
      </c>
    </row>
    <row r="81" spans="1:7" x14ac:dyDescent="0.35">
      <c r="A81" t="s">
        <v>572</v>
      </c>
      <c r="B81" t="s">
        <v>571</v>
      </c>
      <c r="C81" t="s">
        <v>739</v>
      </c>
      <c r="D81" t="s">
        <v>573</v>
      </c>
      <c r="E81" t="s">
        <v>740</v>
      </c>
      <c r="F81" t="s">
        <v>741</v>
      </c>
      <c r="G81" t="s">
        <v>742</v>
      </c>
    </row>
    <row r="82" spans="1:7" x14ac:dyDescent="0.35">
      <c r="A82" t="s">
        <v>575</v>
      </c>
      <c r="B82" t="s">
        <v>574</v>
      </c>
      <c r="C82" t="s">
        <v>245</v>
      </c>
      <c r="D82" t="s">
        <v>576</v>
      </c>
      <c r="E82" t="s">
        <v>245</v>
      </c>
      <c r="F82" t="s">
        <v>743</v>
      </c>
      <c r="G82" t="s">
        <v>744</v>
      </c>
    </row>
    <row r="83" spans="1:7" x14ac:dyDescent="0.35">
      <c r="A83" t="s">
        <v>578</v>
      </c>
      <c r="B83" t="s">
        <v>577</v>
      </c>
      <c r="C83" t="s">
        <v>247</v>
      </c>
      <c r="D83" t="s">
        <v>579</v>
      </c>
      <c r="E83" t="s">
        <v>247</v>
      </c>
      <c r="F83" t="s">
        <v>745</v>
      </c>
      <c r="G83" t="s">
        <v>746</v>
      </c>
    </row>
    <row r="84" spans="1:7" x14ac:dyDescent="0.35">
      <c r="A84" t="s">
        <v>581</v>
      </c>
      <c r="B84" t="s">
        <v>580</v>
      </c>
      <c r="C84" t="s">
        <v>248</v>
      </c>
      <c r="D84" t="s">
        <v>582</v>
      </c>
      <c r="E84" t="s">
        <v>248</v>
      </c>
      <c r="F84" t="s">
        <v>747</v>
      </c>
      <c r="G84" t="s">
        <v>248</v>
      </c>
    </row>
    <row r="85" spans="1:7" x14ac:dyDescent="0.35">
      <c r="A85" t="s">
        <v>584</v>
      </c>
      <c r="B85" t="s">
        <v>583</v>
      </c>
      <c r="C85" t="s">
        <v>249</v>
      </c>
      <c r="D85" t="s">
        <v>249</v>
      </c>
      <c r="E85" t="s">
        <v>249</v>
      </c>
      <c r="F85" t="s">
        <v>249</v>
      </c>
      <c r="G85" t="s">
        <v>249</v>
      </c>
    </row>
    <row r="86" spans="1:7" x14ac:dyDescent="0.35">
      <c r="A86" t="s">
        <v>586</v>
      </c>
      <c r="B86" t="s">
        <v>585</v>
      </c>
      <c r="C86" t="s">
        <v>263</v>
      </c>
      <c r="D86" t="s">
        <v>587</v>
      </c>
      <c r="E86" t="s">
        <v>263</v>
      </c>
      <c r="F86" t="s">
        <v>748</v>
      </c>
      <c r="G86" t="s">
        <v>263</v>
      </c>
    </row>
    <row r="87" spans="1:7" x14ac:dyDescent="0.35">
      <c r="A87" t="s">
        <v>589</v>
      </c>
      <c r="B87" t="s">
        <v>588</v>
      </c>
      <c r="C87" t="s">
        <v>251</v>
      </c>
      <c r="D87" t="s">
        <v>590</v>
      </c>
      <c r="E87" t="s">
        <v>251</v>
      </c>
      <c r="F87" t="s">
        <v>749</v>
      </c>
      <c r="G87" t="s">
        <v>750</v>
      </c>
    </row>
    <row r="88" spans="1:7" x14ac:dyDescent="0.35">
      <c r="A88" t="s">
        <v>592</v>
      </c>
      <c r="B88" t="s">
        <v>591</v>
      </c>
      <c r="C88" t="s">
        <v>253</v>
      </c>
      <c r="D88" t="s">
        <v>253</v>
      </c>
      <c r="E88" t="s">
        <v>253</v>
      </c>
      <c r="F88" t="s">
        <v>751</v>
      </c>
      <c r="G88" t="s">
        <v>752</v>
      </c>
    </row>
    <row r="89" spans="1:7" x14ac:dyDescent="0.35">
      <c r="A89" t="s">
        <v>594</v>
      </c>
      <c r="B89" t="s">
        <v>593</v>
      </c>
      <c r="C89" t="s">
        <v>256</v>
      </c>
      <c r="D89" t="s">
        <v>256</v>
      </c>
      <c r="E89" t="s">
        <v>256</v>
      </c>
      <c r="F89" t="s">
        <v>753</v>
      </c>
      <c r="G89" t="s">
        <v>256</v>
      </c>
    </row>
    <row r="90" spans="1:7" x14ac:dyDescent="0.35">
      <c r="A90" t="s">
        <v>596</v>
      </c>
      <c r="B90" t="s">
        <v>595</v>
      </c>
      <c r="C90" t="s">
        <v>254</v>
      </c>
      <c r="D90" t="s">
        <v>597</v>
      </c>
      <c r="E90" t="s">
        <v>254</v>
      </c>
      <c r="F90" t="s">
        <v>754</v>
      </c>
      <c r="G90" t="s">
        <v>755</v>
      </c>
    </row>
    <row r="91" spans="1:7" x14ac:dyDescent="0.35">
      <c r="A91" t="s">
        <v>599</v>
      </c>
      <c r="B91" t="s">
        <v>598</v>
      </c>
      <c r="C91" t="s">
        <v>255</v>
      </c>
      <c r="D91" t="s">
        <v>600</v>
      </c>
      <c r="E91" t="s">
        <v>255</v>
      </c>
      <c r="F91" t="s">
        <v>756</v>
      </c>
      <c r="G91" t="s">
        <v>757</v>
      </c>
    </row>
    <row r="92" spans="1:7" x14ac:dyDescent="0.35">
      <c r="A92" t="s">
        <v>602</v>
      </c>
      <c r="B92" t="s">
        <v>601</v>
      </c>
      <c r="C92" t="s">
        <v>758</v>
      </c>
      <c r="D92" t="s">
        <v>252</v>
      </c>
      <c r="E92" t="s">
        <v>252</v>
      </c>
      <c r="F92" t="s">
        <v>759</v>
      </c>
      <c r="G92" t="s">
        <v>760</v>
      </c>
    </row>
    <row r="93" spans="1:7" x14ac:dyDescent="0.35">
      <c r="A93" t="s">
        <v>604</v>
      </c>
      <c r="B93" t="s">
        <v>603</v>
      </c>
      <c r="C93" t="s">
        <v>238</v>
      </c>
      <c r="D93" t="s">
        <v>605</v>
      </c>
      <c r="E93" t="s">
        <v>238</v>
      </c>
      <c r="F93" t="s">
        <v>238</v>
      </c>
      <c r="G93" t="s">
        <v>761</v>
      </c>
    </row>
    <row r="94" spans="1:7" x14ac:dyDescent="0.35">
      <c r="A94" t="s">
        <v>607</v>
      </c>
      <c r="B94" t="s">
        <v>606</v>
      </c>
      <c r="C94" t="s">
        <v>257</v>
      </c>
      <c r="D94" t="s">
        <v>257</v>
      </c>
      <c r="E94" t="s">
        <v>257</v>
      </c>
      <c r="F94" t="s">
        <v>762</v>
      </c>
      <c r="G94" t="s">
        <v>257</v>
      </c>
    </row>
    <row r="95" spans="1:7" x14ac:dyDescent="0.35">
      <c r="A95" t="s">
        <v>609</v>
      </c>
      <c r="B95" t="s">
        <v>608</v>
      </c>
      <c r="C95" t="s">
        <v>258</v>
      </c>
      <c r="D95" t="s">
        <v>258</v>
      </c>
      <c r="E95" t="s">
        <v>258</v>
      </c>
      <c r="F95" t="s">
        <v>258</v>
      </c>
      <c r="G95" t="s">
        <v>763</v>
      </c>
    </row>
    <row r="96" spans="1:7" x14ac:dyDescent="0.35">
      <c r="A96" t="s">
        <v>611</v>
      </c>
      <c r="B96" t="s">
        <v>610</v>
      </c>
      <c r="C96" t="s">
        <v>239</v>
      </c>
      <c r="D96" t="s">
        <v>612</v>
      </c>
      <c r="E96" t="s">
        <v>239</v>
      </c>
      <c r="F96" t="s">
        <v>764</v>
      </c>
      <c r="G96" t="s">
        <v>765</v>
      </c>
    </row>
    <row r="97" spans="1:7" x14ac:dyDescent="0.35">
      <c r="A97" t="s">
        <v>614</v>
      </c>
      <c r="B97" t="s">
        <v>613</v>
      </c>
      <c r="C97" t="s">
        <v>260</v>
      </c>
      <c r="D97" t="s">
        <v>260</v>
      </c>
      <c r="E97" t="s">
        <v>260</v>
      </c>
      <c r="F97" t="s">
        <v>260</v>
      </c>
      <c r="G97" t="s">
        <v>260</v>
      </c>
    </row>
    <row r="98" spans="1:7" x14ac:dyDescent="0.35">
      <c r="A98" t="s">
        <v>616</v>
      </c>
      <c r="B98" t="s">
        <v>615</v>
      </c>
      <c r="C98" t="s">
        <v>766</v>
      </c>
      <c r="D98" t="s">
        <v>617</v>
      </c>
      <c r="E98" t="s">
        <v>766</v>
      </c>
      <c r="F98" t="s">
        <v>767</v>
      </c>
    </row>
    <row r="99" spans="1:7" x14ac:dyDescent="0.35">
      <c r="A99" t="s">
        <v>619</v>
      </c>
      <c r="B99" t="s">
        <v>618</v>
      </c>
      <c r="C99" t="s">
        <v>261</v>
      </c>
      <c r="D99" t="s">
        <v>261</v>
      </c>
      <c r="E99" t="s">
        <v>261</v>
      </c>
      <c r="F99" t="s">
        <v>768</v>
      </c>
      <c r="G99" t="s">
        <v>769</v>
      </c>
    </row>
    <row r="100" spans="1:7" x14ac:dyDescent="0.35">
      <c r="A100" t="s">
        <v>621</v>
      </c>
      <c r="B100" t="s">
        <v>620</v>
      </c>
      <c r="C100" t="s">
        <v>45</v>
      </c>
      <c r="D100" t="s">
        <v>45</v>
      </c>
      <c r="E100" t="s">
        <v>45</v>
      </c>
      <c r="F100" t="s">
        <v>45</v>
      </c>
      <c r="G100" t="s">
        <v>45</v>
      </c>
    </row>
    <row r="101" spans="1:7" x14ac:dyDescent="0.35">
      <c r="A101" t="s">
        <v>623</v>
      </c>
      <c r="B101" t="s">
        <v>622</v>
      </c>
      <c r="C101" t="s">
        <v>218</v>
      </c>
      <c r="D101" t="s">
        <v>624</v>
      </c>
      <c r="E101" t="s">
        <v>218</v>
      </c>
      <c r="F101" t="s">
        <v>770</v>
      </c>
      <c r="G101" t="s">
        <v>771</v>
      </c>
    </row>
    <row r="102" spans="1:7" x14ac:dyDescent="0.35">
      <c r="A102" t="s">
        <v>626</v>
      </c>
      <c r="B102" t="s">
        <v>625</v>
      </c>
      <c r="C102" t="s">
        <v>262</v>
      </c>
      <c r="D102" t="s">
        <v>262</v>
      </c>
      <c r="E102" t="s">
        <v>262</v>
      </c>
      <c r="F102" t="s">
        <v>262</v>
      </c>
      <c r="G102" t="s">
        <v>262</v>
      </c>
    </row>
  </sheetData>
  <sheetProtection algorithmName="SHA-512" hashValue="yheHHLHQT3xqRv0H470LLq9XrimafwerpifbnPxr6eYYnt4af7PMvxItpT70NPsnoNscu9aj+aKCxyTWHFIjHw==" saltValue="CaNHkFNF81IGRs+wgOlV9Q==" spinCount="100000" sheet="1" objects="1" scenarios="1" formatRows="0"/>
  <sortState ref="A2:F102">
    <sortCondition ref="A2:A102"/>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62"/>
  <sheetViews>
    <sheetView showGridLines="0" zoomScaleNormal="100" workbookViewId="0">
      <selection activeCell="B1" sqref="B1"/>
    </sheetView>
  </sheetViews>
  <sheetFormatPr defaultColWidth="9.1796875" defaultRowHeight="11.5" x14ac:dyDescent="0.25"/>
  <cols>
    <col min="1" max="1" width="9.1796875" style="103"/>
    <col min="2" max="2" width="36.81640625" style="95" bestFit="1" customWidth="1"/>
    <col min="3" max="3" width="1.54296875" style="104" bestFit="1" customWidth="1"/>
    <col min="4" max="4" width="108.54296875" style="96" bestFit="1" customWidth="1"/>
    <col min="5" max="8" width="9.1796875" style="104"/>
    <col min="9" max="16384" width="9.1796875" style="103"/>
  </cols>
  <sheetData>
    <row r="1" spans="2:8" s="97" customFormat="1" ht="13.5" x14ac:dyDescent="0.25">
      <c r="B1" s="94" t="s">
        <v>1769</v>
      </c>
      <c r="C1" s="95"/>
      <c r="D1" s="96"/>
      <c r="E1" s="95"/>
      <c r="F1" s="95"/>
      <c r="G1" s="95"/>
      <c r="H1" s="95"/>
    </row>
    <row r="2" spans="2:8" s="97" customFormat="1" x14ac:dyDescent="0.25">
      <c r="B2" s="95"/>
      <c r="C2" s="95"/>
      <c r="D2" s="96"/>
      <c r="E2" s="95"/>
      <c r="F2" s="95"/>
      <c r="G2" s="95"/>
      <c r="H2" s="95"/>
    </row>
    <row r="3" spans="2:8" s="96" customFormat="1" x14ac:dyDescent="0.35"/>
    <row r="4" spans="2:8" s="97" customFormat="1" x14ac:dyDescent="0.25">
      <c r="B4" s="95"/>
      <c r="C4" s="95"/>
      <c r="D4" s="96"/>
      <c r="E4" s="95"/>
      <c r="F4" s="95"/>
      <c r="G4" s="95"/>
      <c r="H4" s="95"/>
    </row>
    <row r="5" spans="2:8" s="97" customFormat="1" x14ac:dyDescent="0.25">
      <c r="B5" s="95" t="s">
        <v>332</v>
      </c>
      <c r="C5" s="95" t="s">
        <v>331</v>
      </c>
      <c r="D5" s="98" t="s">
        <v>333</v>
      </c>
      <c r="E5" s="95"/>
      <c r="F5" s="95"/>
      <c r="G5" s="95"/>
      <c r="H5" s="95"/>
    </row>
    <row r="6" spans="2:8" s="97" customFormat="1" x14ac:dyDescent="0.25">
      <c r="B6" s="95"/>
      <c r="C6" s="95"/>
      <c r="D6" s="98"/>
      <c r="E6" s="95"/>
      <c r="F6" s="95"/>
      <c r="G6" s="95"/>
      <c r="H6" s="95"/>
    </row>
    <row r="7" spans="2:8" s="97" customFormat="1" x14ac:dyDescent="0.25">
      <c r="B7" s="95"/>
      <c r="C7" s="95"/>
      <c r="D7" s="98"/>
      <c r="E7" s="95"/>
      <c r="F7" s="95"/>
      <c r="G7" s="95"/>
      <c r="H7" s="95"/>
    </row>
    <row r="8" spans="2:8" s="96" customFormat="1" ht="46" x14ac:dyDescent="0.35">
      <c r="B8" s="96" t="s">
        <v>334</v>
      </c>
      <c r="C8" s="96" t="s">
        <v>331</v>
      </c>
      <c r="D8" s="96" t="s">
        <v>335</v>
      </c>
    </row>
    <row r="9" spans="2:8" s="96" customFormat="1" x14ac:dyDescent="0.35"/>
    <row r="10" spans="2:8" s="96" customFormat="1" x14ac:dyDescent="0.35"/>
    <row r="11" spans="2:8" s="96" customFormat="1" ht="57.5" x14ac:dyDescent="0.35">
      <c r="B11" s="96" t="s">
        <v>336</v>
      </c>
      <c r="C11" s="96" t="s">
        <v>331</v>
      </c>
      <c r="D11" s="96" t="s">
        <v>337</v>
      </c>
    </row>
    <row r="12" spans="2:8" s="96" customFormat="1" x14ac:dyDescent="0.35"/>
    <row r="13" spans="2:8" s="96" customFormat="1" x14ac:dyDescent="0.35"/>
    <row r="14" spans="2:8" s="96" customFormat="1" ht="80.5" x14ac:dyDescent="0.35">
      <c r="B14" s="96" t="s">
        <v>338</v>
      </c>
      <c r="C14" s="96" t="s">
        <v>331</v>
      </c>
      <c r="D14" s="96" t="s">
        <v>339</v>
      </c>
    </row>
    <row r="15" spans="2:8" s="96" customFormat="1" x14ac:dyDescent="0.35"/>
    <row r="16" spans="2:8" s="96" customFormat="1" x14ac:dyDescent="0.35"/>
    <row r="17" spans="1:4" s="96" customFormat="1" ht="34.5" x14ac:dyDescent="0.35">
      <c r="B17" s="96" t="s">
        <v>340</v>
      </c>
      <c r="C17" s="96" t="s">
        <v>331</v>
      </c>
      <c r="D17" s="96" t="s">
        <v>341</v>
      </c>
    </row>
    <row r="18" spans="1:4" s="96" customFormat="1" x14ac:dyDescent="0.35"/>
    <row r="19" spans="1:4" s="96" customFormat="1" x14ac:dyDescent="0.25">
      <c r="A19" s="97"/>
      <c r="B19" s="95" t="s">
        <v>342</v>
      </c>
      <c r="C19" s="95" t="s">
        <v>331</v>
      </c>
      <c r="D19" s="96" t="s">
        <v>343</v>
      </c>
    </row>
    <row r="20" spans="1:4" s="96" customFormat="1" x14ac:dyDescent="0.35"/>
    <row r="21" spans="1:4" s="96" customFormat="1" ht="57.5" x14ac:dyDescent="0.35">
      <c r="B21" s="96" t="s">
        <v>344</v>
      </c>
      <c r="C21" s="96" t="s">
        <v>331</v>
      </c>
      <c r="D21" s="96" t="s">
        <v>345</v>
      </c>
    </row>
    <row r="22" spans="1:4" s="96" customFormat="1" x14ac:dyDescent="0.35"/>
    <row r="23" spans="1:4" s="96" customFormat="1" x14ac:dyDescent="0.35"/>
    <row r="24" spans="1:4" s="98" customFormat="1" ht="23" x14ac:dyDescent="0.35">
      <c r="B24" s="98" t="s">
        <v>346</v>
      </c>
      <c r="C24" s="98" t="s">
        <v>331</v>
      </c>
      <c r="D24" s="98" t="s">
        <v>347</v>
      </c>
    </row>
    <row r="25" spans="1:4" s="98" customFormat="1" x14ac:dyDescent="0.35"/>
    <row r="26" spans="1:4" s="96" customFormat="1" x14ac:dyDescent="0.35"/>
    <row r="27" spans="1:4" s="96" customFormat="1" x14ac:dyDescent="0.35">
      <c r="B27" s="96" t="s">
        <v>348</v>
      </c>
      <c r="C27" s="96" t="s">
        <v>331</v>
      </c>
      <c r="D27" s="98" t="s">
        <v>349</v>
      </c>
    </row>
    <row r="28" spans="1:4" s="98" customFormat="1" x14ac:dyDescent="0.35"/>
    <row r="29" spans="1:4" s="96" customFormat="1" x14ac:dyDescent="0.35"/>
    <row r="30" spans="1:4" s="99" customFormat="1" ht="57.5" x14ac:dyDescent="0.35">
      <c r="B30" s="96" t="s">
        <v>350</v>
      </c>
      <c r="C30" s="96" t="s">
        <v>331</v>
      </c>
      <c r="D30" s="98" t="s">
        <v>351</v>
      </c>
    </row>
    <row r="31" spans="1:4" s="96" customFormat="1" x14ac:dyDescent="0.35"/>
    <row r="32" spans="1:4" s="96" customFormat="1" x14ac:dyDescent="0.35"/>
    <row r="33" spans="2:8" s="96" customFormat="1" ht="23" x14ac:dyDescent="0.35">
      <c r="B33" s="96" t="s">
        <v>352</v>
      </c>
      <c r="C33" s="96" t="s">
        <v>331</v>
      </c>
      <c r="D33" s="98" t="s">
        <v>353</v>
      </c>
    </row>
    <row r="34" spans="2:8" s="98" customFormat="1" x14ac:dyDescent="0.35">
      <c r="D34" s="100"/>
    </row>
    <row r="35" spans="2:8" s="96" customFormat="1" x14ac:dyDescent="0.35"/>
    <row r="36" spans="2:8" s="98" customFormat="1" ht="115" x14ac:dyDescent="0.35">
      <c r="B36" s="98" t="s">
        <v>354</v>
      </c>
      <c r="C36" s="98" t="s">
        <v>331</v>
      </c>
      <c r="D36" s="100" t="s">
        <v>355</v>
      </c>
    </row>
    <row r="37" spans="2:8" s="98" customFormat="1" x14ac:dyDescent="0.35"/>
    <row r="38" spans="2:8" s="98" customFormat="1" x14ac:dyDescent="0.35"/>
    <row r="39" spans="2:8" s="98" customFormat="1" ht="23" x14ac:dyDescent="0.35">
      <c r="B39" s="98" t="s">
        <v>356</v>
      </c>
      <c r="C39" s="98" t="s">
        <v>331</v>
      </c>
      <c r="D39" s="98" t="s">
        <v>357</v>
      </c>
    </row>
    <row r="40" spans="2:8" s="96" customFormat="1" x14ac:dyDescent="0.35">
      <c r="D40" s="98"/>
    </row>
    <row r="41" spans="2:8" s="97" customFormat="1" x14ac:dyDescent="0.25">
      <c r="B41" s="95"/>
      <c r="C41" s="95"/>
      <c r="D41" s="96"/>
      <c r="E41" s="95"/>
      <c r="F41" s="95"/>
      <c r="G41" s="95"/>
      <c r="H41" s="95"/>
    </row>
    <row r="42" spans="2:8" s="97" customFormat="1" ht="23" x14ac:dyDescent="0.25">
      <c r="B42" s="95" t="s">
        <v>358</v>
      </c>
      <c r="C42" s="95" t="s">
        <v>331</v>
      </c>
      <c r="D42" s="96" t="s">
        <v>359</v>
      </c>
      <c r="E42" s="95"/>
      <c r="F42" s="95"/>
      <c r="G42" s="95"/>
      <c r="H42" s="95"/>
    </row>
    <row r="43" spans="2:8" s="96" customFormat="1" x14ac:dyDescent="0.35"/>
    <row r="44" spans="2:8" s="96" customFormat="1" x14ac:dyDescent="0.35"/>
    <row r="45" spans="2:8" s="98" customFormat="1" x14ac:dyDescent="0.35">
      <c r="B45" s="98" t="s">
        <v>360</v>
      </c>
      <c r="C45" s="98" t="s">
        <v>331</v>
      </c>
      <c r="D45" s="98" t="s">
        <v>361</v>
      </c>
    </row>
    <row r="46" spans="2:8" s="101" customFormat="1" x14ac:dyDescent="0.35">
      <c r="B46" s="96"/>
      <c r="D46" s="96"/>
    </row>
    <row r="47" spans="2:8" s="102" customFormat="1" ht="23" x14ac:dyDescent="0.35">
      <c r="B47" s="98" t="s">
        <v>362</v>
      </c>
      <c r="C47" s="98" t="s">
        <v>331</v>
      </c>
      <c r="D47" s="98" t="s">
        <v>363</v>
      </c>
    </row>
    <row r="48" spans="2:8" s="98" customFormat="1" x14ac:dyDescent="0.35"/>
    <row r="49" spans="1:8" s="98" customFormat="1" x14ac:dyDescent="0.25">
      <c r="A49" s="103"/>
      <c r="B49" s="112" t="s">
        <v>364</v>
      </c>
      <c r="C49" s="104" t="s">
        <v>331</v>
      </c>
      <c r="D49" s="96" t="s">
        <v>365</v>
      </c>
    </row>
    <row r="50" spans="1:8" s="96" customFormat="1" x14ac:dyDescent="0.35"/>
    <row r="51" spans="1:8" s="96" customFormat="1" ht="34.5" x14ac:dyDescent="0.35">
      <c r="B51" s="96" t="s">
        <v>366</v>
      </c>
      <c r="C51" s="96" t="s">
        <v>331</v>
      </c>
      <c r="D51" s="96" t="s">
        <v>367</v>
      </c>
    </row>
    <row r="52" spans="1:8" s="96" customFormat="1" x14ac:dyDescent="0.35"/>
    <row r="53" spans="1:8" s="96" customFormat="1" x14ac:dyDescent="0.35"/>
    <row r="54" spans="1:8" s="96" customFormat="1" x14ac:dyDescent="0.35">
      <c r="B54" s="96" t="s">
        <v>368</v>
      </c>
      <c r="C54" s="96" t="s">
        <v>331</v>
      </c>
      <c r="D54" s="105" t="s">
        <v>369</v>
      </c>
    </row>
    <row r="55" spans="1:8" s="96" customFormat="1" x14ac:dyDescent="0.35">
      <c r="D55" s="105"/>
    </row>
    <row r="56" spans="1:8" s="96" customFormat="1" x14ac:dyDescent="0.35"/>
    <row r="57" spans="1:8" s="96" customFormat="1" ht="23" x14ac:dyDescent="0.35">
      <c r="B57" s="96" t="s">
        <v>370</v>
      </c>
      <c r="C57" s="96" t="s">
        <v>331</v>
      </c>
      <c r="D57" s="96" t="s">
        <v>371</v>
      </c>
    </row>
    <row r="58" spans="1:8" s="97" customFormat="1" x14ac:dyDescent="0.25">
      <c r="B58" s="95"/>
      <c r="C58" s="95"/>
      <c r="D58" s="96"/>
      <c r="E58" s="95"/>
      <c r="F58" s="95"/>
      <c r="G58" s="95"/>
      <c r="H58" s="95"/>
    </row>
    <row r="59" spans="1:8" s="97" customFormat="1" x14ac:dyDescent="0.25">
      <c r="B59" s="112" t="s">
        <v>372</v>
      </c>
      <c r="C59" s="95" t="s">
        <v>331</v>
      </c>
      <c r="D59" s="96" t="s">
        <v>772</v>
      </c>
      <c r="E59" s="95"/>
      <c r="F59" s="95"/>
      <c r="G59" s="95"/>
      <c r="H59" s="95"/>
    </row>
    <row r="60" spans="1:8" s="97" customFormat="1" x14ac:dyDescent="0.25">
      <c r="B60" s="95"/>
      <c r="C60" s="95"/>
      <c r="D60" s="96"/>
      <c r="E60" s="95"/>
      <c r="F60" s="95"/>
      <c r="G60" s="95"/>
      <c r="H60" s="95"/>
    </row>
    <row r="61" spans="1:8" s="97" customFormat="1" ht="14.5" x14ac:dyDescent="0.35">
      <c r="B61" s="112" t="s">
        <v>373</v>
      </c>
      <c r="C61" s="95" t="s">
        <v>331</v>
      </c>
      <c r="D61" s="113" t="s">
        <v>773</v>
      </c>
      <c r="E61" s="95"/>
      <c r="F61" s="95"/>
      <c r="G61" s="95"/>
      <c r="H61" s="95"/>
    </row>
    <row r="62" spans="1:8" s="97" customFormat="1" x14ac:dyDescent="0.25">
      <c r="B62" s="95"/>
      <c r="C62" s="95"/>
      <c r="D62" s="96"/>
      <c r="E62" s="95"/>
      <c r="F62" s="95"/>
      <c r="G62" s="95"/>
      <c r="H62" s="95"/>
    </row>
  </sheetData>
  <sheetProtection algorithmName="SHA-512" hashValue="BwrtsNBNIia/HTQa2zc/j6HzqMM3r5TGiMbqqgdX48u5lSeYSRoSfq10LQgHuqGWiL23fw+XbGEQe7wjHyGnFA==" saltValue="SNeQi3keP4uB5aTeUlNFPA==" spinCount="100000" sheet="1" objects="1" scenarios="1" formatRows="0"/>
  <hyperlinks>
    <hyperlink ref="D61" r:id="rId1" xr:uid="{00000000-0004-0000-0700-000000000000}"/>
  </hyperlinks>
  <pageMargins left="0.7" right="0.7" top="0.75" bottom="0.75" header="0.3" footer="0.3"/>
  <pageSetup paperSize="9" scale="61"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4"/>
  <sheetViews>
    <sheetView zoomScale="80" zoomScaleNormal="80" workbookViewId="0">
      <selection activeCell="A11" sqref="A11"/>
    </sheetView>
  </sheetViews>
  <sheetFormatPr defaultRowHeight="14.5" x14ac:dyDescent="0.35"/>
  <cols>
    <col min="1" max="1" width="86.54296875" bestFit="1" customWidth="1"/>
  </cols>
  <sheetData>
    <row r="1" spans="1:2" x14ac:dyDescent="0.35">
      <c r="A1" s="33" t="s">
        <v>21</v>
      </c>
    </row>
    <row r="2" spans="1:2" x14ac:dyDescent="0.35">
      <c r="A2" s="31" t="s">
        <v>12</v>
      </c>
    </row>
    <row r="3" spans="1:2" x14ac:dyDescent="0.35">
      <c r="A3" s="31" t="s">
        <v>265</v>
      </c>
    </row>
    <row r="4" spans="1:2" x14ac:dyDescent="0.35">
      <c r="A4" s="31" t="s">
        <v>13</v>
      </c>
    </row>
    <row r="5" spans="1:2" x14ac:dyDescent="0.35">
      <c r="A5" s="31" t="s">
        <v>14</v>
      </c>
    </row>
    <row r="6" spans="1:2" x14ac:dyDescent="0.35">
      <c r="A6" s="31" t="s">
        <v>15</v>
      </c>
    </row>
    <row r="7" spans="1:2" x14ac:dyDescent="0.35">
      <c r="A7" s="31" t="s">
        <v>16</v>
      </c>
    </row>
    <row r="8" spans="1:2" x14ac:dyDescent="0.35">
      <c r="A8" s="31" t="s">
        <v>17</v>
      </c>
      <c r="B8" t="s">
        <v>2</v>
      </c>
    </row>
    <row r="9" spans="1:2" x14ac:dyDescent="0.35">
      <c r="A9" s="32" t="s">
        <v>71</v>
      </c>
      <c r="B9" t="s">
        <v>121</v>
      </c>
    </row>
    <row r="10" spans="1:2" x14ac:dyDescent="0.35">
      <c r="A10" s="31" t="s">
        <v>59</v>
      </c>
      <c r="B10" t="s">
        <v>122</v>
      </c>
    </row>
    <row r="11" spans="1:2" x14ac:dyDescent="0.35">
      <c r="A11" s="31" t="s">
        <v>18</v>
      </c>
      <c r="B11" t="s">
        <v>129</v>
      </c>
    </row>
    <row r="12" spans="1:2" x14ac:dyDescent="0.35">
      <c r="A12" s="31" t="s">
        <v>19</v>
      </c>
      <c r="B12" t="s">
        <v>128</v>
      </c>
    </row>
    <row r="13" spans="1:2" x14ac:dyDescent="0.35">
      <c r="A13" s="31" t="s">
        <v>20</v>
      </c>
      <c r="B13" t="s">
        <v>123</v>
      </c>
    </row>
    <row r="14" spans="1:2" x14ac:dyDescent="0.35">
      <c r="A14" s="31" t="s">
        <v>31</v>
      </c>
      <c r="B14" t="s">
        <v>127</v>
      </c>
    </row>
    <row r="15" spans="1:2" x14ac:dyDescent="0.35">
      <c r="A15" s="31" t="s">
        <v>60</v>
      </c>
      <c r="B15" t="s">
        <v>124</v>
      </c>
    </row>
    <row r="16" spans="1:2" x14ac:dyDescent="0.35">
      <c r="A16" s="31" t="s">
        <v>277</v>
      </c>
      <c r="B16" t="s">
        <v>40</v>
      </c>
    </row>
    <row r="17" spans="1:2" x14ac:dyDescent="0.35">
      <c r="A17" s="31" t="s">
        <v>137</v>
      </c>
      <c r="B17" t="s">
        <v>125</v>
      </c>
    </row>
    <row r="18" spans="1:2" x14ac:dyDescent="0.35">
      <c r="A18" s="31" t="s">
        <v>112</v>
      </c>
      <c r="B18" t="s">
        <v>126</v>
      </c>
    </row>
    <row r="19" spans="1:2" x14ac:dyDescent="0.35">
      <c r="A19" s="31" t="s">
        <v>136</v>
      </c>
    </row>
    <row r="20" spans="1:2" x14ac:dyDescent="0.35">
      <c r="A20" s="31" t="s">
        <v>276</v>
      </c>
    </row>
    <row r="21" spans="1:2" x14ac:dyDescent="0.35">
      <c r="A21" s="31" t="s">
        <v>306</v>
      </c>
    </row>
    <row r="22" spans="1:2" x14ac:dyDescent="0.35">
      <c r="A22" s="31" t="s">
        <v>290</v>
      </c>
    </row>
    <row r="23" spans="1:2" x14ac:dyDescent="0.35">
      <c r="A23" s="31" t="s">
        <v>291</v>
      </c>
    </row>
    <row r="24" spans="1:2" x14ac:dyDescent="0.35">
      <c r="A24" s="31" t="s">
        <v>330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Inleiding</vt:lpstr>
      <vt:lpstr>General_Algemeen</vt:lpstr>
      <vt:lpstr>Risiconiveau</vt:lpstr>
      <vt:lpstr>Risicobeheersing</vt:lpstr>
      <vt:lpstr>MIT_Lists</vt:lpstr>
      <vt:lpstr>MIT_controle</vt:lpstr>
      <vt:lpstr>INH_Lists</vt:lpstr>
      <vt:lpstr>Country list</vt:lpstr>
      <vt:lpstr>Begrippenlijst</vt:lpstr>
      <vt:lpstr>Controlemeldingen</vt:lpstr>
      <vt:lpstr>Begrippenlijst!Print_Area</vt:lpstr>
      <vt:lpstr>General_Algemeen!Print_Area</vt:lpstr>
      <vt:lpstr>Risicobeheersing!Print_Area</vt:lpstr>
      <vt:lpstr>Risiconiveau!Print_Area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2022-04-05T15:57:32Z</cp:lastPrinted>
  <dcterms:created xsi:type="dcterms:W3CDTF">2016-11-15T11:14:52Z</dcterms:created>
  <dcterms:modified xsi:type="dcterms:W3CDTF">2022-04-12T13:29:55Z</dcterms:modified>
</cp:coreProperties>
</file>