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BO\DIV\EBO_Ramingen\JUN-2025\VJR\Figuren en tabellen\Tweede aanlevering\Webbeheer\"/>
    </mc:Choice>
  </mc:AlternateContent>
  <xr:revisionPtr revIDLastSave="0" documentId="13_ncr:1_{728DC768-7F23-4494-B836-70EF81CE52AF}" xr6:coauthVersionLast="47" xr6:coauthVersionMax="47" xr10:uidLastSave="{00000000-0000-0000-0000-000000000000}"/>
  <bookViews>
    <workbookView xWindow="-110" yWindow="-110" windowWidth="19420" windowHeight="10300" xr2:uid="{50A6E35E-A66C-420B-BCDB-D3364B9A2DFB}"/>
  </bookViews>
  <sheets>
    <sheet name="Fig 1" sheetId="1" r:id="rId1"/>
    <sheet name="Fig 2" sheetId="11" r:id="rId2"/>
    <sheet name="Fig 3" sheetId="10" r:id="rId3"/>
    <sheet name="Fig 4" sheetId="9" r:id="rId4"/>
    <sheet name="Fig 5" sheetId="8" r:id="rId5"/>
    <sheet name="Fig 6" sheetId="7" r:id="rId6"/>
    <sheet name="Fig 7" sheetId="5" r:id="rId7"/>
    <sheet name="Fig 8" sheetId="4" r:id="rId8"/>
    <sheet name="Fig 9" sheetId="3" r:id="rId9"/>
    <sheet name="Fig 10" sheetId="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D5" i="5"/>
  <c r="C5" i="5"/>
  <c r="B5" i="5"/>
  <c r="D101" i="4" l="1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I4" i="2" l="1"/>
  <c r="H4" i="2"/>
  <c r="C4" i="2"/>
  <c r="D4" i="2" s="1"/>
</calcChain>
</file>

<file path=xl/sharedStrings.xml><?xml version="1.0" encoding="utf-8"?>
<sst xmlns="http://schemas.openxmlformats.org/spreadsheetml/2006/main" count="101" uniqueCount="75">
  <si>
    <t>Figuur 1 Economische groei afgeremd</t>
  </si>
  <si>
    <t>Procentuele mutaties jaar op jaar en bijdragen in procentpunten</t>
  </si>
  <si>
    <t>Bron: CBS en DNB.</t>
  </si>
  <si>
    <t>Toelichting: Netto bijdragen aan bbp-groei, waarbij de finale en gecumuleerde</t>
  </si>
  <si>
    <t>intermediaire invoer in mindering zijn gebracht op de bijbehorende afzetcategorieën.</t>
  </si>
  <si>
    <t>Datum</t>
  </si>
  <si>
    <t>Uitvoer</t>
  </si>
  <si>
    <t>Particuliere consumptie</t>
  </si>
  <si>
    <t>Overheidsbestedingen</t>
  </si>
  <si>
    <t>Bedrijfsinvesteringen</t>
  </si>
  <si>
    <t>Investeringen in woningen</t>
  </si>
  <si>
    <t>Voorraadvorming incl. stat. verschil</t>
  </si>
  <si>
    <t>Bbp</t>
  </si>
  <si>
    <t>Procentuele mutaties jaar op jaar</t>
  </si>
  <si>
    <t>Bronnen: DNB en ECB.</t>
  </si>
  <si>
    <t>Figuur 10 Bbp-groei, raming en scenario's</t>
  </si>
  <si>
    <t>Figuur 10 Inflatie (HICP), raming en scenario's</t>
  </si>
  <si>
    <t>Rente op huidge schuld</t>
  </si>
  <si>
    <t>Rente op doorgerolde schuld</t>
  </si>
  <si>
    <t>Rente op nieuwe schuld</t>
  </si>
  <si>
    <t>Rente lokale overheden</t>
  </si>
  <si>
    <t>Rente overige centrale overheid</t>
  </si>
  <si>
    <t>Rente socialezekerheidsfondsen</t>
  </si>
  <si>
    <t>Figuur 9 Rente-uitgaven Nederlandse overheid zullen verdubbelen</t>
  </si>
  <si>
    <t>Procenten bbp</t>
  </si>
  <si>
    <t>Bron: onderdeel van DNB's stochastische schuldprojectie (debt sustainability analysis of DSA).</t>
  </si>
  <si>
    <t>Met data van het Agentschap integreren we hier ontwikkelingen op  obligatie-niveau.</t>
  </si>
  <si>
    <t>Figuur 8 de inflatie wordt lager</t>
  </si>
  <si>
    <t>Bronnen: CBS en DNB.</t>
  </si>
  <si>
    <t>Toelichting: Kerninflatie = totaal exclusief voeding en energie.</t>
  </si>
  <si>
    <t>Voeding</t>
  </si>
  <si>
    <t>Diensten</t>
  </si>
  <si>
    <t>Overige goederen</t>
  </si>
  <si>
    <t>Energie</t>
  </si>
  <si>
    <t>Kerninflatie</t>
  </si>
  <si>
    <t>Inflatie</t>
  </si>
  <si>
    <t>Kerninflatie (jaarraming)</t>
  </si>
  <si>
    <t>Inflatie (jaarraming)</t>
  </si>
  <si>
    <t>Figuur 7 Inhaal van reële lonen</t>
  </si>
  <si>
    <t>Indices, 2020 = 100</t>
  </si>
  <si>
    <t>Indices, 2020=100</t>
  </si>
  <si>
    <t>Procenten beroepsbevolking</t>
  </si>
  <si>
    <t>Bronnen: CBS, DNB en ECB.</t>
  </si>
  <si>
    <t>Eurogebied</t>
  </si>
  <si>
    <t>Nederland</t>
  </si>
  <si>
    <t>Figuur 6 Werkloosheid</t>
  </si>
  <si>
    <t>Figuur 6 Loongroei</t>
  </si>
  <si>
    <t>Figuur 5 Betaalbaarheid koopwoning blijft stabiel</t>
  </si>
  <si>
    <t>Bronnen: CBS, DNB en NIBUD.</t>
  </si>
  <si>
    <t>Huizenprijzen</t>
  </si>
  <si>
    <t>Maximale leencapaciteit</t>
  </si>
  <si>
    <t>Betaalbaarheid starters</t>
  </si>
  <si>
    <t>Index 2015k1 = 100</t>
  </si>
  <si>
    <t>Cumulatief (2019=100)</t>
  </si>
  <si>
    <t>Nominaal netto beschikbaar inkomen</t>
  </si>
  <si>
    <t>Prijspeil particuliere consumptie</t>
  </si>
  <si>
    <t>Reëel netto beschikbaar inkomen</t>
  </si>
  <si>
    <t>Volume particuliere consumptie</t>
  </si>
  <si>
    <t>NL</t>
  </si>
  <si>
    <t>Figuur 4 Beschikbaar inkomen, prijzen en consumptie</t>
  </si>
  <si>
    <t>Per capita; 2019 = 100</t>
  </si>
  <si>
    <t>2023 = 100</t>
  </si>
  <si>
    <t>Marktaandeel*</t>
  </si>
  <si>
    <t>Prijsconcurrentiepositie**</t>
  </si>
  <si>
    <t>Figuur 3 Daling marktaandeel en prijsconcurrentiepositie</t>
  </si>
  <si>
    <t>Toelichting: *Uitvoer Nederlandse makelij, exclusief energie / relevante wereldhandel.</t>
  </si>
  <si>
    <t xml:space="preserve">                  **Concurrentenprijs / uitvoerprijs Nederlandse makelij, exclusief energie.</t>
  </si>
  <si>
    <t>Figuur 2 Onzekerheid is sterk gestegen</t>
  </si>
  <si>
    <t>Aandeel van mediaberichten over onzekerheid in totale aantal berichten</t>
  </si>
  <si>
    <t xml:space="preserve">Toelichting: de figuur toont het aandeel onzekerheidsgerelateerde krantartikelen in Het Financieele Dagblad </t>
  </si>
  <si>
    <t>als percentage van het totale aantal artikelen, op basis van een uitgebreide tekstanalyse.</t>
  </si>
  <si>
    <t>Percentage</t>
  </si>
  <si>
    <t>Raming</t>
  </si>
  <si>
    <t>Zwaar scenario</t>
  </si>
  <si>
    <t>Mild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</si>
</sst>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5" x14ac:knownFonts="1">
    <font>
      <sz val="10"/>
      <name val="Tahoma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theme="1"/>
      <name val="Verdana"/>
      <family val="2"/>
    </font>
    <font>
      <sz val="10"/>
      <name val="Tahoma"/>
      <family val="2"/>
    </font>
    <font>
      <sz val="10"/>
      <color theme="0"/>
      <name val="Verdana"/>
      <family val="2"/>
    </font>
    <font>
      <sz val="10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i/>
      <sz val="8"/>
      <color theme="1"/>
      <name val="Verdana"/>
      <family val="2"/>
    </font>
    <font>
      <sz val="9"/>
      <color theme="1"/>
      <name val="Verdana"/>
      <family val="2"/>
    </font>
    <font>
      <sz val="8"/>
      <color rgb="FF000000"/>
      <name val="Verdana"/>
      <family val="2"/>
    </font>
    <font>
      <sz val="8"/>
      <color indexed="8"/>
      <name val="Verdana"/>
      <family val="2"/>
    </font>
    <font>
      <sz val="10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5" fillId="0" borderId="0"/>
  </cellStyleXfs>
  <cellXfs count="105">
    <xf numFmtId="0" fontId="0" fillId="0" borderId="0" xfId="0"/>
    <xf numFmtId="14" fontId="2" fillId="2" borderId="1" xfId="1" applyNumberFormat="1" applyFont="1" applyFill="1" applyBorder="1" applyAlignment="1">
      <alignment horizontal="left"/>
    </xf>
    <xf numFmtId="2" fontId="2" fillId="2" borderId="2" xfId="1" applyNumberFormat="1" applyFont="1" applyFill="1" applyBorder="1"/>
    <xf numFmtId="2" fontId="2" fillId="2" borderId="3" xfId="1" applyNumberFormat="1" applyFont="1" applyFill="1" applyBorder="1"/>
    <xf numFmtId="0" fontId="3" fillId="0" borderId="0" xfId="0" applyFont="1"/>
    <xf numFmtId="14" fontId="2" fillId="0" borderId="1" xfId="1" applyNumberFormat="1" applyFont="1" applyBorder="1" applyAlignment="1">
      <alignment horizontal="left"/>
    </xf>
    <xf numFmtId="2" fontId="2" fillId="0" borderId="2" xfId="1" applyNumberFormat="1" applyFont="1" applyBorder="1"/>
    <xf numFmtId="2" fontId="2" fillId="0" borderId="3" xfId="1" applyNumberFormat="1" applyFont="1" applyBorder="1"/>
    <xf numFmtId="14" fontId="4" fillId="3" borderId="4" xfId="1" applyNumberFormat="1" applyFont="1" applyFill="1" applyBorder="1" applyAlignment="1">
      <alignment horizontal="left"/>
    </xf>
    <xf numFmtId="0" fontId="4" fillId="3" borderId="5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2" fontId="3" fillId="0" borderId="0" xfId="0" applyNumberFormat="1" applyFont="1"/>
    <xf numFmtId="14" fontId="2" fillId="4" borderId="4" xfId="1" applyNumberFormat="1" applyFont="1" applyFill="1" applyBorder="1" applyAlignment="1">
      <alignment horizontal="left"/>
    </xf>
    <xf numFmtId="14" fontId="2" fillId="5" borderId="1" xfId="1" applyNumberFormat="1" applyFont="1" applyFill="1" applyBorder="1" applyAlignment="1">
      <alignment horizontal="left"/>
    </xf>
    <xf numFmtId="14" fontId="2" fillId="5" borderId="4" xfId="1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4" borderId="0" xfId="0" applyFont="1" applyFill="1"/>
    <xf numFmtId="0" fontId="6" fillId="4" borderId="0" xfId="0" applyFont="1" applyFill="1"/>
    <xf numFmtId="164" fontId="2" fillId="0" borderId="0" xfId="0" applyNumberFormat="1" applyFont="1"/>
    <xf numFmtId="0" fontId="0" fillId="4" borderId="0" xfId="0" applyFill="1"/>
    <xf numFmtId="0" fontId="3" fillId="4" borderId="0" xfId="0" applyFont="1" applyFill="1"/>
    <xf numFmtId="0" fontId="2" fillId="6" borderId="0" xfId="0" applyFont="1" applyFill="1"/>
    <xf numFmtId="0" fontId="4" fillId="7" borderId="0" xfId="0" applyFont="1" applyFill="1" applyAlignment="1">
      <alignment wrapText="1"/>
    </xf>
    <xf numFmtId="0" fontId="7" fillId="7" borderId="0" xfId="0" applyFont="1" applyFill="1"/>
    <xf numFmtId="0" fontId="4" fillId="7" borderId="0" xfId="0" applyFont="1" applyFill="1"/>
    <xf numFmtId="14" fontId="2" fillId="0" borderId="0" xfId="0" applyNumberFormat="1" applyFont="1" applyAlignment="1">
      <alignment horizontal="left"/>
    </xf>
    <xf numFmtId="2" fontId="8" fillId="2" borderId="5" xfId="0" applyNumberFormat="1" applyFont="1" applyFill="1" applyBorder="1"/>
    <xf numFmtId="2" fontId="8" fillId="2" borderId="6" xfId="0" applyNumberFormat="1" applyFont="1" applyFill="1" applyBorder="1"/>
    <xf numFmtId="2" fontId="8" fillId="0" borderId="5" xfId="0" applyNumberFormat="1" applyFont="1" applyBorder="1"/>
    <xf numFmtId="2" fontId="8" fillId="0" borderId="6" xfId="0" applyNumberFormat="1" applyFont="1" applyBorder="1"/>
    <xf numFmtId="14" fontId="8" fillId="2" borderId="4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right"/>
    </xf>
    <xf numFmtId="2" fontId="8" fillId="2" borderId="6" xfId="0" applyNumberFormat="1" applyFont="1" applyFill="1" applyBorder="1" applyAlignment="1">
      <alignment horizontal="right"/>
    </xf>
    <xf numFmtId="14" fontId="8" fillId="0" borderId="4" xfId="0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2" fontId="8" fillId="8" borderId="5" xfId="0" applyNumberFormat="1" applyFont="1" applyFill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2" fontId="8" fillId="4" borderId="5" xfId="0" applyNumberFormat="1" applyFont="1" applyFill="1" applyBorder="1" applyAlignment="1">
      <alignment horizontal="right"/>
    </xf>
    <xf numFmtId="2" fontId="8" fillId="4" borderId="6" xfId="0" applyNumberFormat="1" applyFont="1" applyFill="1" applyBorder="1" applyAlignment="1">
      <alignment horizontal="right"/>
    </xf>
    <xf numFmtId="14" fontId="8" fillId="0" borderId="1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14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0" borderId="0" xfId="0" applyFont="1"/>
    <xf numFmtId="0" fontId="2" fillId="2" borderId="4" xfId="0" quotePrefix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4" fillId="3" borderId="5" xfId="0" applyNumberFormat="1" applyFont="1" applyFill="1" applyBorder="1" applyAlignment="1">
      <alignment horizontal="center" wrapText="1"/>
    </xf>
    <xf numFmtId="2" fontId="4" fillId="3" borderId="6" xfId="0" applyNumberFormat="1" applyFont="1" applyFill="1" applyBorder="1" applyAlignment="1">
      <alignment horizontal="center" wrapText="1"/>
    </xf>
    <xf numFmtId="2" fontId="3" fillId="4" borderId="0" xfId="0" applyNumberFormat="1" applyFont="1" applyFill="1"/>
    <xf numFmtId="2" fontId="3" fillId="9" borderId="0" xfId="0" applyNumberFormat="1" applyFont="1" applyFill="1"/>
    <xf numFmtId="2" fontId="2" fillId="2" borderId="2" xfId="2" applyNumberFormat="1" applyFont="1" applyFill="1" applyBorder="1"/>
    <xf numFmtId="2" fontId="2" fillId="2" borderId="0" xfId="2" applyNumberFormat="1" applyFont="1" applyFill="1"/>
    <xf numFmtId="0" fontId="5" fillId="0" borderId="0" xfId="3"/>
    <xf numFmtId="14" fontId="2" fillId="0" borderId="1" xfId="2" applyNumberFormat="1" applyFont="1" applyBorder="1" applyAlignment="1">
      <alignment horizontal="left"/>
    </xf>
    <xf numFmtId="2" fontId="2" fillId="0" borderId="2" xfId="2" applyNumberFormat="1" applyFont="1" applyBorder="1"/>
    <xf numFmtId="2" fontId="2" fillId="0" borderId="0" xfId="2" applyNumberFormat="1" applyFont="1"/>
    <xf numFmtId="14" fontId="2" fillId="2" borderId="1" xfId="2" applyNumberFormat="1" applyFont="1" applyFill="1" applyBorder="1" applyAlignment="1">
      <alignment horizontal="left"/>
    </xf>
    <xf numFmtId="14" fontId="4" fillId="3" borderId="4" xfId="2" applyNumberFormat="1" applyFont="1" applyFill="1" applyBorder="1" applyAlignment="1">
      <alignment horizontal="left"/>
    </xf>
    <xf numFmtId="0" fontId="4" fillId="3" borderId="5" xfId="2" applyFont="1" applyFill="1" applyBorder="1" applyAlignment="1">
      <alignment horizontal="center" wrapText="1"/>
    </xf>
    <xf numFmtId="165" fontId="2" fillId="2" borderId="2" xfId="2" applyNumberFormat="1" applyFont="1" applyFill="1" applyBorder="1"/>
    <xf numFmtId="165" fontId="2" fillId="0" borderId="2" xfId="2" applyNumberFormat="1" applyFont="1" applyBorder="1"/>
    <xf numFmtId="14" fontId="2" fillId="10" borderId="1" xfId="2" applyNumberFormat="1" applyFont="1" applyFill="1" applyBorder="1" applyAlignment="1">
      <alignment horizontal="left"/>
    </xf>
    <xf numFmtId="165" fontId="2" fillId="10" borderId="5" xfId="2" applyNumberFormat="1" applyFont="1" applyFill="1" applyBorder="1"/>
    <xf numFmtId="14" fontId="2" fillId="10" borderId="4" xfId="2" applyNumberFormat="1" applyFont="1" applyFill="1" applyBorder="1" applyAlignment="1">
      <alignment horizontal="left"/>
    </xf>
    <xf numFmtId="0" fontId="5" fillId="0" borderId="0" xfId="3" applyAlignment="1">
      <alignment horizontal="left"/>
    </xf>
    <xf numFmtId="0" fontId="10" fillId="0" borderId="0" xfId="3" applyFont="1"/>
    <xf numFmtId="0" fontId="5" fillId="6" borderId="0" xfId="3" applyFill="1"/>
    <xf numFmtId="0" fontId="10" fillId="6" borderId="0" xfId="3" applyFont="1" applyFill="1"/>
    <xf numFmtId="0" fontId="2" fillId="6" borderId="0" xfId="3" applyFont="1" applyFill="1"/>
    <xf numFmtId="0" fontId="11" fillId="6" borderId="0" xfId="3" applyFont="1" applyFill="1"/>
    <xf numFmtId="0" fontId="0" fillId="0" borderId="0" xfId="0" applyAlignment="1">
      <alignment horizontal="left"/>
    </xf>
    <xf numFmtId="165" fontId="2" fillId="4" borderId="0" xfId="0" applyNumberFormat="1" applyFont="1" applyFill="1"/>
    <xf numFmtId="165" fontId="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14" fontId="2" fillId="2" borderId="4" xfId="0" applyNumberFormat="1" applyFont="1" applyFill="1" applyBorder="1" applyAlignment="1">
      <alignment horizontal="left"/>
    </xf>
    <xf numFmtId="2" fontId="2" fillId="2" borderId="5" xfId="0" applyNumberFormat="1" applyFont="1" applyFill="1" applyBorder="1" applyAlignment="1">
      <alignment horizontal="right"/>
    </xf>
    <xf numFmtId="14" fontId="2" fillId="0" borderId="4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/>
    </xf>
    <xf numFmtId="165" fontId="13" fillId="0" borderId="0" xfId="0" applyNumberFormat="1" applyFont="1"/>
    <xf numFmtId="0" fontId="14" fillId="6" borderId="0" xfId="0" applyFont="1" applyFill="1"/>
    <xf numFmtId="0" fontId="14" fillId="4" borderId="0" xfId="0" applyFont="1" applyFill="1"/>
    <xf numFmtId="0" fontId="13" fillId="4" borderId="0" xfId="0" applyFont="1" applyFill="1"/>
    <xf numFmtId="0" fontId="14" fillId="0" borderId="0" xfId="0" applyFont="1"/>
    <xf numFmtId="0" fontId="4" fillId="7" borderId="0" xfId="0" applyFont="1" applyFill="1" applyAlignment="1">
      <alignment horizontal="left"/>
    </xf>
    <xf numFmtId="2" fontId="5" fillId="0" borderId="0" xfId="3" applyNumberFormat="1"/>
    <xf numFmtId="2" fontId="5" fillId="4" borderId="0" xfId="3" applyNumberFormat="1" applyFill="1"/>
    <xf numFmtId="2" fontId="5" fillId="10" borderId="0" xfId="3" applyNumberFormat="1" applyFill="1"/>
    <xf numFmtId="14" fontId="2" fillId="2" borderId="4" xfId="2" applyNumberFormat="1" applyFont="1" applyFill="1" applyBorder="1" applyAlignment="1">
      <alignment horizontal="left"/>
    </xf>
    <xf numFmtId="14" fontId="2" fillId="10" borderId="0" xfId="2" applyNumberFormat="1" applyFont="1" applyFill="1" applyAlignment="1">
      <alignment horizontal="left"/>
    </xf>
    <xf numFmtId="2" fontId="0" fillId="0" borderId="0" xfId="0" applyNumberFormat="1"/>
    <xf numFmtId="14" fontId="0" fillId="0" borderId="0" xfId="0" applyNumberFormat="1"/>
    <xf numFmtId="14" fontId="3" fillId="4" borderId="0" xfId="0" applyNumberFormat="1" applyFont="1" applyFill="1"/>
    <xf numFmtId="14" fontId="3" fillId="0" borderId="0" xfId="0" applyNumberFormat="1" applyFont="1"/>
    <xf numFmtId="2" fontId="0" fillId="4" borderId="0" xfId="0" applyNumberFormat="1" applyFill="1"/>
    <xf numFmtId="2" fontId="13" fillId="0" borderId="0" xfId="0" applyNumberFormat="1" applyFont="1"/>
  </cellXfs>
  <cellStyles count="4">
    <cellStyle name="Standaard" xfId="0" builtinId="0"/>
    <cellStyle name="Standaard 2" xfId="1" xr:uid="{215BC96A-1813-4A23-80B2-056C49D67E91}"/>
    <cellStyle name="Standaard 2 2" xfId="2" xr:uid="{9CB3E2E0-CFAC-443E-AB2B-878E9FDBF6CE}"/>
    <cellStyle name="Standaard 2 3" xfId="3" xr:uid="{80DE5A3B-E20D-4D42-9922-83632EF7C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970116975136E-2"/>
          <c:y val="2.8694430193392965E-2"/>
          <c:w val="0.87373227151613631"/>
          <c:h val="0.55432058595981293"/>
        </c:manualLayout>
      </c:layout>
      <c:lineChart>
        <c:grouping val="standard"/>
        <c:varyColors val="0"/>
        <c:ser>
          <c:idx val="0"/>
          <c:order val="0"/>
          <c:tx>
            <c:strRef>
              <c:f>'Fig 7'!$B$5</c:f>
              <c:strCache>
                <c:ptCount val="1"/>
                <c:pt idx="0">
                  <c:v>Loonsom per werknemer alle sectoren, gedefleerd met HICP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7'!$A$6:$A$13</c:f>
              <c:numCache>
                <c:formatCode>m/d/yyyy</c:formatCode>
                <c:ptCount val="8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</c:numCache>
            </c:numRef>
          </c:cat>
          <c:val>
            <c:numRef>
              <c:f>'Fig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B-4549-B8AD-35C385798396}"/>
            </c:ext>
          </c:extLst>
        </c:ser>
        <c:ser>
          <c:idx val="1"/>
          <c:order val="1"/>
          <c:tx>
            <c:strRef>
              <c:f>'Fig 7'!$C$5</c:f>
              <c:strCache>
                <c:ptCount val="1"/>
                <c:pt idx="0">
                  <c:v>Contractloon alle sectoren, gedefleerd met HICP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7'!$A$6:$A$13</c:f>
              <c:numCache>
                <c:formatCode>m/d/yyyy</c:formatCode>
                <c:ptCount val="8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</c:numCache>
            </c:numRef>
          </c:cat>
          <c:val>
            <c:numRef>
              <c:f>'Fig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B-4549-B8AD-35C385798396}"/>
            </c:ext>
          </c:extLst>
        </c:ser>
        <c:ser>
          <c:idx val="2"/>
          <c:order val="2"/>
          <c:tx>
            <c:strRef>
              <c:f>'Fig 7'!$D$5</c:f>
              <c:strCache>
                <c:ptCount val="1"/>
                <c:pt idx="0">
                  <c:v>Loonsom per werknemer bedrijven, gedefleerd met HICP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7'!$A$6:$A$13</c:f>
              <c:numCache>
                <c:formatCode>m/d/yyyy</c:formatCode>
                <c:ptCount val="8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</c:numCache>
            </c:numRef>
          </c:cat>
          <c:val>
            <c:numRef>
              <c:f>'Fig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B-4549-B8AD-35C385798396}"/>
            </c:ext>
          </c:extLst>
        </c:ser>
        <c:ser>
          <c:idx val="3"/>
          <c:order val="3"/>
          <c:tx>
            <c:strRef>
              <c:f>'Fig 7'!$E$5</c:f>
              <c:strCache>
                <c:ptCount val="1"/>
                <c:pt idx="0">
                  <c:v>Contractloon bedrijven, gedefleerd met HICP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7'!$A$6:$A$13</c:f>
              <c:numCache>
                <c:formatCode>m/d/yyyy</c:formatCode>
                <c:ptCount val="8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</c:numCache>
            </c:numRef>
          </c:cat>
          <c:val>
            <c:numRef>
              <c:f>'Fig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B-4549-B8AD-35C38579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880352"/>
        <c:axId val="2013883712"/>
      </c:lineChart>
      <c:dateAx>
        <c:axId val="2013880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2013883712"/>
        <c:crossesAt val="90"/>
        <c:auto val="1"/>
        <c:lblOffset val="100"/>
        <c:baseTimeUnit val="years"/>
      </c:dateAx>
      <c:valAx>
        <c:axId val="2013883712"/>
        <c:scaling>
          <c:orientation val="minMax"/>
          <c:max val="10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201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8754678549464565"/>
          <c:w val="0.85549306336707898"/>
          <c:h val="0.27407286899054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15239</xdr:rowOff>
    </xdr:from>
    <xdr:to>
      <xdr:col>9</xdr:col>
      <xdr:colOff>0</xdr:colOff>
      <xdr:row>42</xdr:row>
      <xdr:rowOff>123824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C160197-610A-4AAD-AE06-6AB6C4BBF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85726</xdr:rowOff>
    </xdr:from>
    <xdr:to>
      <xdr:col>8</xdr:col>
      <xdr:colOff>457199</xdr:colOff>
      <xdr:row>32</xdr:row>
      <xdr:rowOff>85726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C56B59D3-7152-4609-9E74-C6C8407CE0A8}"/>
            </a:ext>
          </a:extLst>
        </xdr:cNvPr>
        <xdr:cNvSpPr/>
      </xdr:nvSpPr>
      <xdr:spPr>
        <a:xfrm>
          <a:off x="9159874" y="3660776"/>
          <a:ext cx="1679575" cy="1778000"/>
        </a:xfrm>
        <a:prstGeom prst="rect">
          <a:avLst/>
        </a:prstGeom>
        <a:solidFill>
          <a:srgbClr val="9B9B9B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nl-NL"/>
        </a:p>
      </xdr:txBody>
    </xdr:sp>
    <xdr:clientData/>
  </xdr:twoCellAnchor>
  <xdr:twoCellAnchor>
    <xdr:from>
      <xdr:col>7</xdr:col>
      <xdr:colOff>0</xdr:colOff>
      <xdr:row>30</xdr:row>
      <xdr:rowOff>41275</xdr:rowOff>
    </xdr:from>
    <xdr:to>
      <xdr:col>8</xdr:col>
      <xdr:colOff>327338</xdr:colOff>
      <xdr:row>32</xdr:row>
      <xdr:rowOff>82543</xdr:rowOff>
    </xdr:to>
    <xdr:sp macro="" textlink="">
      <xdr:nvSpPr>
        <xdr:cNvPr id="4" name="Tekstvak 1">
          <a:extLst>
            <a:ext uri="{FF2B5EF4-FFF2-40B4-BE49-F238E27FC236}">
              <a16:creationId xmlns:a16="http://schemas.microsoft.com/office/drawing/2014/main" id="{D086CEFD-493F-45FD-A95A-37917EE96066}"/>
            </a:ext>
          </a:extLst>
        </xdr:cNvPr>
        <xdr:cNvSpPr txBox="1"/>
      </xdr:nvSpPr>
      <xdr:spPr>
        <a:xfrm>
          <a:off x="9315450" y="5140325"/>
          <a:ext cx="1394138" cy="2952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NL" sz="100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Raming DNB</a:t>
          </a:r>
          <a:endParaRPr lang="nl-NL" sz="1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0.51587</cdr:x>
      <cdr:y>0.90926</cdr:y>
    </cdr:from>
    <cdr:to>
      <cdr:x>0.99326</cdr:x>
      <cdr:y>1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BCF18652-AEE6-D628-F843-7DA365F9851C}"/>
            </a:ext>
          </a:extLst>
        </cdr:cNvPr>
        <cdr:cNvSpPr txBox="1"/>
      </cdr:nvSpPr>
      <cdr:spPr>
        <a:xfrm xmlns:a="http://schemas.openxmlformats.org/drawingml/2006/main">
          <a:off x="1981200" y="2443480"/>
          <a:ext cx="1833403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t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nl-NL" sz="90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Bronnen: CBS en DNB.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5\VJR\Figuren%20en%20tabellen\Tweede%20aanlevering\Figuren\Data%20figuren\Data%20Figuur%207%20Inhaal%20van%20re&#235;le%20lonen_280525.xlsx" TargetMode="External"/><Relationship Id="rId1" Type="http://schemas.openxmlformats.org/officeDocument/2006/relationships/externalLinkPath" Target="/EBO/DIV/EBO_Ramingen/JUN-2025/VJR/Figuren%20en%20tabellen/Tweede%20aanlevering/Figuren/Data%20figuren/Data%20Figuur%207%20Inhaal%20van%20re&#235;le%20lonen_280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nge reeksen_bron"/>
      <sheetName val="voor_Olaf_1980=100_totaal"/>
      <sheetName val="voor_Olaf_2020=100"/>
      <sheetName val="totaal (figuren)"/>
      <sheetName val="peter2"/>
      <sheetName val="peter1"/>
      <sheetName val="Figuur NL"/>
      <sheetName val="Figuur EN"/>
    </sheetNames>
    <sheetDataSet>
      <sheetData sheetId="0"/>
      <sheetData sheetId="1"/>
      <sheetData sheetId="2"/>
      <sheetData sheetId="3">
        <row r="1">
          <cell r="N1" t="str">
            <v>Loonsom per werknemer alle sectoren, gedefleerd met HICP</v>
          </cell>
          <cell r="P1" t="str">
            <v>Loonsom per werknemer bedrijven, gedefleerd met HICP</v>
          </cell>
          <cell r="R1" t="str">
            <v>Contractloon alle sectoren, gedefleerd met HICP</v>
          </cell>
          <cell r="T1" t="str">
            <v>Contractloon bedrijven, gedefleerd met HICP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255D-6E39-4BAF-834B-228C9690BC44}">
  <dimension ref="A1:J11"/>
  <sheetViews>
    <sheetView tabSelected="1" zoomScaleNormal="100" workbookViewId="0">
      <selection activeCell="D16" sqref="D16"/>
    </sheetView>
  </sheetViews>
  <sheetFormatPr defaultColWidth="9.1796875" defaultRowHeight="15" customHeight="1" x14ac:dyDescent="0.3"/>
  <cols>
    <col min="1" max="1" width="12.7265625" style="15" customWidth="1"/>
    <col min="2" max="8" width="18.7265625" style="4" customWidth="1"/>
    <col min="9" max="9" width="2.1796875" style="4" customWidth="1"/>
    <col min="10" max="11" width="8.7265625" style="4" customWidth="1"/>
    <col min="12" max="16384" width="9.1796875" style="4"/>
  </cols>
  <sheetData>
    <row r="1" spans="1:10" ht="15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10" ht="15" customHeight="1" x14ac:dyDescent="0.3">
      <c r="A2" s="5" t="s">
        <v>1</v>
      </c>
      <c r="B2" s="6"/>
      <c r="C2" s="6"/>
      <c r="D2" s="6"/>
      <c r="E2" s="6"/>
      <c r="F2" s="6"/>
      <c r="G2" s="6"/>
      <c r="H2" s="7"/>
    </row>
    <row r="3" spans="1:10" ht="15" customHeight="1" x14ac:dyDescent="0.3">
      <c r="A3" s="1" t="s">
        <v>2</v>
      </c>
      <c r="B3" s="2"/>
      <c r="C3" s="2"/>
      <c r="D3" s="2"/>
      <c r="E3" s="2"/>
      <c r="F3" s="2"/>
      <c r="G3" s="2"/>
      <c r="H3" s="3"/>
    </row>
    <row r="4" spans="1:10" ht="15" customHeight="1" x14ac:dyDescent="0.3">
      <c r="A4" s="5" t="s">
        <v>3</v>
      </c>
      <c r="B4" s="6"/>
      <c r="C4" s="6"/>
      <c r="D4" s="6"/>
      <c r="E4" s="6"/>
      <c r="F4" s="6"/>
      <c r="G4" s="6"/>
      <c r="H4" s="7"/>
    </row>
    <row r="5" spans="1:10" ht="15" customHeight="1" x14ac:dyDescent="0.3">
      <c r="A5" s="1" t="s">
        <v>4</v>
      </c>
      <c r="B5" s="2"/>
      <c r="C5" s="2"/>
      <c r="D5" s="2"/>
      <c r="E5" s="2"/>
      <c r="F5" s="2"/>
      <c r="G5" s="2"/>
      <c r="H5" s="3"/>
    </row>
    <row r="6" spans="1:10" ht="40.5" x14ac:dyDescent="0.3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</row>
    <row r="7" spans="1:10" ht="15" customHeight="1" x14ac:dyDescent="0.3">
      <c r="A7" s="5">
        <v>44927</v>
      </c>
      <c r="B7" s="11">
        <v>-0.23688195324564548</v>
      </c>
      <c r="C7" s="11">
        <v>0.15053514505270549</v>
      </c>
      <c r="D7" s="11">
        <v>0.71878516693759109</v>
      </c>
      <c r="E7" s="11">
        <v>-7.943838968374399E-2</v>
      </c>
      <c r="F7" s="11">
        <v>4.1552012583947522E-2</v>
      </c>
      <c r="G7" s="11">
        <v>-0.50960728117910725</v>
      </c>
      <c r="H7" s="11">
        <v>8.4944700465750644E-2</v>
      </c>
      <c r="J7" s="11"/>
    </row>
    <row r="8" spans="1:10" ht="15" customHeight="1" x14ac:dyDescent="0.3">
      <c r="A8" s="12">
        <v>45292</v>
      </c>
      <c r="B8" s="53">
        <v>-0.20107964211198237</v>
      </c>
      <c r="C8" s="53">
        <v>0.4154919881728259</v>
      </c>
      <c r="D8" s="53">
        <v>0.92179745385338796</v>
      </c>
      <c r="E8" s="53">
        <v>-5.4571512427367193E-2</v>
      </c>
      <c r="F8" s="53">
        <v>-2.7667500698750049E-2</v>
      </c>
      <c r="G8" s="53">
        <v>-7.9056780352743855E-2</v>
      </c>
      <c r="H8" s="53">
        <v>0.97491400643536752</v>
      </c>
      <c r="J8" s="11"/>
    </row>
    <row r="9" spans="1:10" ht="15" customHeight="1" x14ac:dyDescent="0.3">
      <c r="A9" s="13">
        <v>45658</v>
      </c>
      <c r="B9" s="54">
        <v>0.30583178333981487</v>
      </c>
      <c r="C9" s="54">
        <v>0.29545651871509404</v>
      </c>
      <c r="D9" s="54">
        <v>0.47271139472560325</v>
      </c>
      <c r="E9" s="54">
        <v>-0.20857345694029839</v>
      </c>
      <c r="F9" s="54">
        <v>0.1547365418638971</v>
      </c>
      <c r="G9" s="54">
        <v>6.2304016722042076E-2</v>
      </c>
      <c r="H9" s="54">
        <v>1.0824667984261518</v>
      </c>
      <c r="J9" s="11"/>
    </row>
    <row r="10" spans="1:10" ht="15" customHeight="1" x14ac:dyDescent="0.3">
      <c r="A10" s="14">
        <v>46023</v>
      </c>
      <c r="B10" s="54">
        <v>0.11317570780637005</v>
      </c>
      <c r="C10" s="54">
        <v>0.34341517279935946</v>
      </c>
      <c r="D10" s="54">
        <v>0.346475128150115</v>
      </c>
      <c r="E10" s="54">
        <v>3.8851112107699988E-2</v>
      </c>
      <c r="F10" s="54">
        <v>6.1513033980536654E-2</v>
      </c>
      <c r="G10" s="54">
        <v>1.4921199783027512E-3</v>
      </c>
      <c r="H10" s="54">
        <v>0.90492227482237964</v>
      </c>
      <c r="J10" s="11"/>
    </row>
    <row r="11" spans="1:10" ht="15" customHeight="1" x14ac:dyDescent="0.3">
      <c r="A11" s="13">
        <v>46388</v>
      </c>
      <c r="B11" s="54">
        <v>0.27783790156572397</v>
      </c>
      <c r="C11" s="54">
        <v>0.33079969093923189</v>
      </c>
      <c r="D11" s="54">
        <v>0.36094788677050205</v>
      </c>
      <c r="E11" s="54">
        <v>9.2103272700717595E-2</v>
      </c>
      <c r="F11" s="54">
        <v>7.1770119534668234E-2</v>
      </c>
      <c r="G11" s="54">
        <v>-9.4003946708150763E-4</v>
      </c>
      <c r="H11" s="54">
        <v>1.1325188320437638</v>
      </c>
      <c r="J11" s="11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9B97-0B0F-462D-A003-649DD297CB64}">
  <dimension ref="A1:J497"/>
  <sheetViews>
    <sheetView workbookViewId="0">
      <selection activeCell="F10" sqref="F10"/>
    </sheetView>
  </sheetViews>
  <sheetFormatPr defaultRowHeight="12.5" x14ac:dyDescent="0.25"/>
  <cols>
    <col min="1" max="1" width="15.6328125" style="100" customWidth="1"/>
    <col min="2" max="2" width="15.6328125" customWidth="1"/>
  </cols>
  <sheetData>
    <row r="1" spans="1:10" ht="13.5" x14ac:dyDescent="0.3">
      <c r="A1" s="101" t="s">
        <v>67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3.5" x14ac:dyDescent="0.3">
      <c r="A2" s="102" t="s">
        <v>68</v>
      </c>
    </row>
    <row r="3" spans="1:10" x14ac:dyDescent="0.25">
      <c r="A3" s="20" t="s">
        <v>69</v>
      </c>
      <c r="B3" s="103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18" t="s">
        <v>70</v>
      </c>
    </row>
    <row r="5" spans="1:10" ht="13.5" x14ac:dyDescent="0.3">
      <c r="A5" s="27" t="s">
        <v>5</v>
      </c>
      <c r="B5" s="27" t="s">
        <v>71</v>
      </c>
    </row>
    <row r="6" spans="1:10" x14ac:dyDescent="0.25">
      <c r="A6" s="100">
        <v>31078</v>
      </c>
      <c r="B6" s="99">
        <v>0.190993789</v>
      </c>
    </row>
    <row r="7" spans="1:10" x14ac:dyDescent="0.25">
      <c r="A7" s="100">
        <v>31106</v>
      </c>
      <c r="B7" s="99">
        <v>0.220532319</v>
      </c>
    </row>
    <row r="8" spans="1:10" x14ac:dyDescent="0.25">
      <c r="A8" s="100">
        <v>31137</v>
      </c>
      <c r="B8" s="99">
        <v>0.229665072</v>
      </c>
    </row>
    <row r="9" spans="1:10" x14ac:dyDescent="0.25">
      <c r="A9" s="100">
        <v>31167</v>
      </c>
      <c r="B9" s="99">
        <v>0.21860465100000001</v>
      </c>
    </row>
    <row r="10" spans="1:10" x14ac:dyDescent="0.25">
      <c r="A10" s="100">
        <v>31198</v>
      </c>
      <c r="B10" s="99">
        <v>0.203375527</v>
      </c>
    </row>
    <row r="11" spans="1:10" x14ac:dyDescent="0.25">
      <c r="A11" s="100">
        <v>31228</v>
      </c>
      <c r="B11" s="99">
        <v>0.22259414199999999</v>
      </c>
    </row>
    <row r="12" spans="1:10" x14ac:dyDescent="0.25">
      <c r="A12" s="100">
        <v>31259</v>
      </c>
      <c r="B12" s="99">
        <v>0.192982456</v>
      </c>
    </row>
    <row r="13" spans="1:10" x14ac:dyDescent="0.25">
      <c r="A13" s="100">
        <v>31290</v>
      </c>
      <c r="B13" s="99">
        <v>0.22969187699999999</v>
      </c>
    </row>
    <row r="14" spans="1:10" x14ac:dyDescent="0.25">
      <c r="A14" s="100">
        <v>31320</v>
      </c>
      <c r="B14" s="99">
        <v>0.21493775900000001</v>
      </c>
    </row>
    <row r="15" spans="1:10" x14ac:dyDescent="0.25">
      <c r="A15" s="100">
        <v>31351</v>
      </c>
      <c r="B15" s="99">
        <v>0.19292604499999999</v>
      </c>
    </row>
    <row r="16" spans="1:10" x14ac:dyDescent="0.25">
      <c r="A16" s="100">
        <v>31381</v>
      </c>
      <c r="B16" s="99">
        <v>0.20850708900000001</v>
      </c>
    </row>
    <row r="17" spans="1:2" x14ac:dyDescent="0.25">
      <c r="A17" s="100">
        <v>31412</v>
      </c>
      <c r="B17" s="99">
        <v>0.20202951999999999</v>
      </c>
    </row>
    <row r="18" spans="1:2" x14ac:dyDescent="0.25">
      <c r="A18" s="100">
        <v>31443</v>
      </c>
      <c r="B18" s="99">
        <v>0.19675925899999999</v>
      </c>
    </row>
    <row r="19" spans="1:2" x14ac:dyDescent="0.25">
      <c r="A19" s="100">
        <v>31471</v>
      </c>
      <c r="B19" s="99">
        <v>0.19301309999999999</v>
      </c>
    </row>
    <row r="20" spans="1:2" x14ac:dyDescent="0.25">
      <c r="A20" s="100">
        <v>31502</v>
      </c>
      <c r="B20" s="99">
        <v>0.203748981</v>
      </c>
    </row>
    <row r="21" spans="1:2" x14ac:dyDescent="0.25">
      <c r="A21" s="100">
        <v>31532</v>
      </c>
      <c r="B21" s="99">
        <v>0.228870606</v>
      </c>
    </row>
    <row r="22" spans="1:2" x14ac:dyDescent="0.25">
      <c r="A22" s="100">
        <v>31563</v>
      </c>
      <c r="B22" s="99">
        <v>0.227941176</v>
      </c>
    </row>
    <row r="23" spans="1:2" x14ac:dyDescent="0.25">
      <c r="A23" s="100">
        <v>31593</v>
      </c>
      <c r="B23" s="99">
        <v>0.22562449600000001</v>
      </c>
    </row>
    <row r="24" spans="1:2" x14ac:dyDescent="0.25">
      <c r="A24" s="100">
        <v>31624</v>
      </c>
      <c r="B24" s="99">
        <v>0.20032051300000001</v>
      </c>
    </row>
    <row r="25" spans="1:2" x14ac:dyDescent="0.25">
      <c r="A25" s="100">
        <v>31655</v>
      </c>
      <c r="B25" s="99">
        <v>0.19196428600000001</v>
      </c>
    </row>
    <row r="26" spans="1:2" x14ac:dyDescent="0.25">
      <c r="A26" s="100">
        <v>31685</v>
      </c>
      <c r="B26" s="99">
        <v>0.19789132200000001</v>
      </c>
    </row>
    <row r="27" spans="1:2" x14ac:dyDescent="0.25">
      <c r="A27" s="100">
        <v>31716</v>
      </c>
      <c r="B27" s="99">
        <v>0.22563718099999999</v>
      </c>
    </row>
    <row r="28" spans="1:2" x14ac:dyDescent="0.25">
      <c r="A28" s="100">
        <v>31746</v>
      </c>
      <c r="B28" s="99">
        <v>0.20890688299999999</v>
      </c>
    </row>
    <row r="29" spans="1:2" x14ac:dyDescent="0.25">
      <c r="A29" s="100">
        <v>31777</v>
      </c>
      <c r="B29" s="99">
        <v>0.20569105700000001</v>
      </c>
    </row>
    <row r="30" spans="1:2" x14ac:dyDescent="0.25">
      <c r="A30" s="100">
        <v>31808</v>
      </c>
      <c r="B30" s="99">
        <v>0.232897771</v>
      </c>
    </row>
    <row r="31" spans="1:2" x14ac:dyDescent="0.25">
      <c r="A31" s="100">
        <v>31836</v>
      </c>
      <c r="B31" s="99">
        <v>0.230125523</v>
      </c>
    </row>
    <row r="32" spans="1:2" x14ac:dyDescent="0.25">
      <c r="A32" s="100">
        <v>31867</v>
      </c>
      <c r="B32" s="99">
        <v>0.24823252200000001</v>
      </c>
    </row>
    <row r="33" spans="1:2" x14ac:dyDescent="0.25">
      <c r="A33" s="100">
        <v>31897</v>
      </c>
      <c r="B33" s="99">
        <v>0.244482173</v>
      </c>
    </row>
    <row r="34" spans="1:2" x14ac:dyDescent="0.25">
      <c r="A34" s="100">
        <v>31928</v>
      </c>
      <c r="B34" s="99">
        <v>0.252054795</v>
      </c>
    </row>
    <row r="35" spans="1:2" x14ac:dyDescent="0.25">
      <c r="A35" s="100">
        <v>31958</v>
      </c>
      <c r="B35" s="99">
        <v>0.233968804</v>
      </c>
    </row>
    <row r="36" spans="1:2" x14ac:dyDescent="0.25">
      <c r="A36" s="100">
        <v>31989</v>
      </c>
      <c r="B36" s="99">
        <v>0.24624373999999999</v>
      </c>
    </row>
    <row r="37" spans="1:2" x14ac:dyDescent="0.25">
      <c r="A37" s="100">
        <v>32020</v>
      </c>
      <c r="B37" s="99">
        <v>0.240917782</v>
      </c>
    </row>
    <row r="38" spans="1:2" x14ac:dyDescent="0.25">
      <c r="A38" s="100">
        <v>32050</v>
      </c>
      <c r="B38" s="99">
        <v>0.20546737200000001</v>
      </c>
    </row>
    <row r="39" spans="1:2" x14ac:dyDescent="0.25">
      <c r="A39" s="100">
        <v>32081</v>
      </c>
      <c r="B39" s="99">
        <v>0.249790444</v>
      </c>
    </row>
    <row r="40" spans="1:2" x14ac:dyDescent="0.25">
      <c r="A40" s="100">
        <v>32111</v>
      </c>
      <c r="B40" s="99">
        <v>0.25233644900000002</v>
      </c>
    </row>
    <row r="41" spans="1:2" x14ac:dyDescent="0.25">
      <c r="A41" s="100">
        <v>32142</v>
      </c>
      <c r="B41" s="99">
        <v>0.249315068</v>
      </c>
    </row>
    <row r="42" spans="1:2" x14ac:dyDescent="0.25">
      <c r="A42" s="100">
        <v>32173</v>
      </c>
      <c r="B42" s="99">
        <v>0.22478632500000001</v>
      </c>
    </row>
    <row r="43" spans="1:2" x14ac:dyDescent="0.25">
      <c r="A43" s="100">
        <v>32202</v>
      </c>
      <c r="B43" s="99">
        <v>0.23902027000000001</v>
      </c>
    </row>
    <row r="44" spans="1:2" x14ac:dyDescent="0.25">
      <c r="A44" s="100">
        <v>32233</v>
      </c>
      <c r="B44" s="99">
        <v>0.22535211299999999</v>
      </c>
    </row>
    <row r="45" spans="1:2" x14ac:dyDescent="0.25">
      <c r="A45" s="100">
        <v>32263</v>
      </c>
      <c r="B45" s="99">
        <v>0.23383525199999999</v>
      </c>
    </row>
    <row r="46" spans="1:2" x14ac:dyDescent="0.25">
      <c r="A46" s="100">
        <v>32294</v>
      </c>
      <c r="B46" s="99">
        <v>0.212381771</v>
      </c>
    </row>
    <row r="47" spans="1:2" x14ac:dyDescent="0.25">
      <c r="A47" s="100">
        <v>32324</v>
      </c>
      <c r="B47" s="99">
        <v>0.226804124</v>
      </c>
    </row>
    <row r="48" spans="1:2" x14ac:dyDescent="0.25">
      <c r="A48" s="100">
        <v>32355</v>
      </c>
      <c r="B48" s="99">
        <v>0.23931623899999999</v>
      </c>
    </row>
    <row r="49" spans="1:2" x14ac:dyDescent="0.25">
      <c r="A49" s="100">
        <v>32386</v>
      </c>
      <c r="B49" s="99">
        <v>0.233558179</v>
      </c>
    </row>
    <row r="50" spans="1:2" x14ac:dyDescent="0.25">
      <c r="A50" s="100">
        <v>32416</v>
      </c>
      <c r="B50" s="99">
        <v>0.22798353900000001</v>
      </c>
    </row>
    <row r="51" spans="1:2" x14ac:dyDescent="0.25">
      <c r="A51" s="100">
        <v>32447</v>
      </c>
      <c r="B51" s="99">
        <v>0.22385479699999999</v>
      </c>
    </row>
    <row r="52" spans="1:2" x14ac:dyDescent="0.25">
      <c r="A52" s="100">
        <v>32477</v>
      </c>
      <c r="B52" s="99">
        <v>0.23642439400000001</v>
      </c>
    </row>
    <row r="53" spans="1:2" x14ac:dyDescent="0.25">
      <c r="A53" s="100">
        <v>32508</v>
      </c>
      <c r="B53" s="99">
        <v>0.227233304</v>
      </c>
    </row>
    <row r="54" spans="1:2" x14ac:dyDescent="0.25">
      <c r="A54" s="100">
        <v>32539</v>
      </c>
      <c r="B54" s="99">
        <v>0.20489795899999999</v>
      </c>
    </row>
    <row r="55" spans="1:2" x14ac:dyDescent="0.25">
      <c r="A55" s="100">
        <v>32567</v>
      </c>
      <c r="B55" s="99">
        <v>0.26408450700000002</v>
      </c>
    </row>
    <row r="56" spans="1:2" x14ac:dyDescent="0.25">
      <c r="A56" s="100">
        <v>32598</v>
      </c>
      <c r="B56" s="99">
        <v>0.223642173</v>
      </c>
    </row>
    <row r="57" spans="1:2" x14ac:dyDescent="0.25">
      <c r="A57" s="100">
        <v>32628</v>
      </c>
      <c r="B57" s="99">
        <v>0.23524451900000001</v>
      </c>
    </row>
    <row r="58" spans="1:2" x14ac:dyDescent="0.25">
      <c r="A58" s="100">
        <v>32659</v>
      </c>
      <c r="B58" s="99">
        <v>0.24104803499999999</v>
      </c>
    </row>
    <row r="59" spans="1:2" x14ac:dyDescent="0.25">
      <c r="A59" s="100">
        <v>32689</v>
      </c>
      <c r="B59" s="99">
        <v>0.246128769</v>
      </c>
    </row>
    <row r="60" spans="1:2" x14ac:dyDescent="0.25">
      <c r="A60" s="100">
        <v>32720</v>
      </c>
      <c r="B60" s="99">
        <v>0.22983871</v>
      </c>
    </row>
    <row r="61" spans="1:2" x14ac:dyDescent="0.25">
      <c r="A61" s="100">
        <v>32751</v>
      </c>
      <c r="B61" s="99">
        <v>0.24675324700000001</v>
      </c>
    </row>
    <row r="62" spans="1:2" x14ac:dyDescent="0.25">
      <c r="A62" s="100">
        <v>32781</v>
      </c>
      <c r="B62" s="99">
        <v>0.22569444399999999</v>
      </c>
    </row>
    <row r="63" spans="1:2" x14ac:dyDescent="0.25">
      <c r="A63" s="100">
        <v>32812</v>
      </c>
      <c r="B63" s="99">
        <v>0.248055315</v>
      </c>
    </row>
    <row r="64" spans="1:2" x14ac:dyDescent="0.25">
      <c r="A64" s="100">
        <v>32842</v>
      </c>
      <c r="B64" s="99">
        <v>0.23402340199999999</v>
      </c>
    </row>
    <row r="65" spans="1:2" x14ac:dyDescent="0.25">
      <c r="A65" s="100">
        <v>32873</v>
      </c>
      <c r="B65" s="99">
        <v>0.19622641499999999</v>
      </c>
    </row>
    <row r="66" spans="1:2" x14ac:dyDescent="0.25">
      <c r="A66" s="100">
        <v>32904</v>
      </c>
      <c r="B66" s="99">
        <v>0.249287749</v>
      </c>
    </row>
    <row r="67" spans="1:2" x14ac:dyDescent="0.25">
      <c r="A67" s="100">
        <v>32932</v>
      </c>
      <c r="B67" s="99">
        <v>0.26209048400000001</v>
      </c>
    </row>
    <row r="68" spans="1:2" x14ac:dyDescent="0.25">
      <c r="A68" s="100">
        <v>32963</v>
      </c>
      <c r="B68" s="99">
        <v>0.27019498600000003</v>
      </c>
    </row>
    <row r="69" spans="1:2" x14ac:dyDescent="0.25">
      <c r="A69" s="100">
        <v>32993</v>
      </c>
      <c r="B69" s="99">
        <v>0.284090909</v>
      </c>
    </row>
    <row r="70" spans="1:2" x14ac:dyDescent="0.25">
      <c r="A70" s="100">
        <v>33024</v>
      </c>
      <c r="B70" s="99">
        <v>0.238163558</v>
      </c>
    </row>
    <row r="71" spans="1:2" x14ac:dyDescent="0.25">
      <c r="A71" s="100">
        <v>33054</v>
      </c>
      <c r="B71" s="99">
        <v>0.243125904</v>
      </c>
    </row>
    <row r="72" spans="1:2" x14ac:dyDescent="0.25">
      <c r="A72" s="100">
        <v>33085</v>
      </c>
      <c r="B72" s="99">
        <v>0.25381414699999999</v>
      </c>
    </row>
    <row r="73" spans="1:2" x14ac:dyDescent="0.25">
      <c r="A73" s="100">
        <v>33116</v>
      </c>
      <c r="B73" s="99">
        <v>0.35115606900000002</v>
      </c>
    </row>
    <row r="74" spans="1:2" x14ac:dyDescent="0.25">
      <c r="A74" s="100">
        <v>33146</v>
      </c>
      <c r="B74" s="99">
        <v>0.31560891899999999</v>
      </c>
    </row>
    <row r="75" spans="1:2" x14ac:dyDescent="0.25">
      <c r="A75" s="100">
        <v>33177</v>
      </c>
      <c r="B75" s="99">
        <v>0.28686327099999998</v>
      </c>
    </row>
    <row r="76" spans="1:2" x14ac:dyDescent="0.25">
      <c r="A76" s="100">
        <v>33207</v>
      </c>
      <c r="B76" s="99">
        <v>0.29243937199999998</v>
      </c>
    </row>
    <row r="77" spans="1:2" x14ac:dyDescent="0.25">
      <c r="A77" s="100">
        <v>33238</v>
      </c>
      <c r="B77" s="99">
        <v>0.28257456800000003</v>
      </c>
    </row>
    <row r="78" spans="1:2" x14ac:dyDescent="0.25">
      <c r="A78" s="100">
        <v>33269</v>
      </c>
      <c r="B78" s="99">
        <v>0.359007833</v>
      </c>
    </row>
    <row r="79" spans="1:2" x14ac:dyDescent="0.25">
      <c r="A79" s="100">
        <v>33297</v>
      </c>
      <c r="B79" s="99">
        <v>0.257022472</v>
      </c>
    </row>
    <row r="80" spans="1:2" x14ac:dyDescent="0.25">
      <c r="A80" s="100">
        <v>33328</v>
      </c>
      <c r="B80" s="99">
        <v>0.242339833</v>
      </c>
    </row>
    <row r="81" spans="1:2" x14ac:dyDescent="0.25">
      <c r="A81" s="100">
        <v>33358</v>
      </c>
      <c r="B81" s="99">
        <v>0.28769018000000002</v>
      </c>
    </row>
    <row r="82" spans="1:2" x14ac:dyDescent="0.25">
      <c r="A82" s="100">
        <v>33389</v>
      </c>
      <c r="B82" s="99">
        <v>0.26863572400000002</v>
      </c>
    </row>
    <row r="83" spans="1:2" x14ac:dyDescent="0.25">
      <c r="A83" s="100">
        <v>33419</v>
      </c>
      <c r="B83" s="99">
        <v>0.271830986</v>
      </c>
    </row>
    <row r="84" spans="1:2" x14ac:dyDescent="0.25">
      <c r="A84" s="100">
        <v>33450</v>
      </c>
      <c r="B84" s="99">
        <v>0.254953765</v>
      </c>
    </row>
    <row r="85" spans="1:2" x14ac:dyDescent="0.25">
      <c r="A85" s="100">
        <v>33481</v>
      </c>
      <c r="B85" s="99">
        <v>0.28143712599999998</v>
      </c>
    </row>
    <row r="86" spans="1:2" x14ac:dyDescent="0.25">
      <c r="A86" s="100">
        <v>33511</v>
      </c>
      <c r="B86" s="99">
        <v>0.286163522</v>
      </c>
    </row>
    <row r="87" spans="1:2" x14ac:dyDescent="0.25">
      <c r="A87" s="100">
        <v>33542</v>
      </c>
      <c r="B87" s="99">
        <v>0.27984595600000001</v>
      </c>
    </row>
    <row r="88" spans="1:2" x14ac:dyDescent="0.25">
      <c r="A88" s="100">
        <v>33572</v>
      </c>
      <c r="B88" s="99">
        <v>0.26553672299999997</v>
      </c>
    </row>
    <row r="89" spans="1:2" x14ac:dyDescent="0.25">
      <c r="A89" s="100">
        <v>33603</v>
      </c>
      <c r="B89" s="99">
        <v>0.27285921600000002</v>
      </c>
    </row>
    <row r="90" spans="1:2" x14ac:dyDescent="0.25">
      <c r="A90" s="100">
        <v>33634</v>
      </c>
      <c r="B90" s="99">
        <v>0.23842592600000001</v>
      </c>
    </row>
    <row r="91" spans="1:2" x14ac:dyDescent="0.25">
      <c r="A91" s="100">
        <v>33663</v>
      </c>
      <c r="B91" s="99">
        <v>0.25143678200000003</v>
      </c>
    </row>
    <row r="92" spans="1:2" x14ac:dyDescent="0.25">
      <c r="A92" s="100">
        <v>33694</v>
      </c>
      <c r="B92" s="99">
        <v>0.27812895100000001</v>
      </c>
    </row>
    <row r="93" spans="1:2" x14ac:dyDescent="0.25">
      <c r="A93" s="100">
        <v>33724</v>
      </c>
      <c r="B93" s="99">
        <v>0.28626942999999999</v>
      </c>
    </row>
    <row r="94" spans="1:2" x14ac:dyDescent="0.25">
      <c r="A94" s="100">
        <v>33755</v>
      </c>
      <c r="B94" s="99">
        <v>0.275956284</v>
      </c>
    </row>
    <row r="95" spans="1:2" x14ac:dyDescent="0.25">
      <c r="A95" s="100">
        <v>33785</v>
      </c>
      <c r="B95" s="99">
        <v>0.269377382</v>
      </c>
    </row>
    <row r="96" spans="1:2" x14ac:dyDescent="0.25">
      <c r="A96" s="100">
        <v>33816</v>
      </c>
      <c r="B96" s="99">
        <v>0.243686869</v>
      </c>
    </row>
    <row r="97" spans="1:2" x14ac:dyDescent="0.25">
      <c r="A97" s="100">
        <v>33847</v>
      </c>
      <c r="B97" s="99">
        <v>0.24386724400000001</v>
      </c>
    </row>
    <row r="98" spans="1:2" x14ac:dyDescent="0.25">
      <c r="A98" s="100">
        <v>33877</v>
      </c>
      <c r="B98" s="99">
        <v>0.294334975</v>
      </c>
    </row>
    <row r="99" spans="1:2" x14ac:dyDescent="0.25">
      <c r="A99" s="100">
        <v>33908</v>
      </c>
      <c r="B99" s="99">
        <v>0.27400768199999997</v>
      </c>
    </row>
    <row r="100" spans="1:2" x14ac:dyDescent="0.25">
      <c r="A100" s="100">
        <v>33938</v>
      </c>
      <c r="B100" s="99">
        <v>0.245922208</v>
      </c>
    </row>
    <row r="101" spans="1:2" x14ac:dyDescent="0.25">
      <c r="A101" s="100">
        <v>33969</v>
      </c>
      <c r="B101" s="99">
        <v>0.234122042</v>
      </c>
    </row>
    <row r="102" spans="1:2" x14ac:dyDescent="0.25">
      <c r="A102" s="100">
        <v>34000</v>
      </c>
      <c r="B102" s="99">
        <v>0.25392986699999998</v>
      </c>
    </row>
    <row r="103" spans="1:2" x14ac:dyDescent="0.25">
      <c r="A103" s="100">
        <v>34028</v>
      </c>
      <c r="B103" s="99">
        <v>0.27814569500000003</v>
      </c>
    </row>
    <row r="104" spans="1:2" x14ac:dyDescent="0.25">
      <c r="A104" s="100">
        <v>34059</v>
      </c>
      <c r="B104" s="99">
        <v>0.28757396400000002</v>
      </c>
    </row>
    <row r="105" spans="1:2" x14ac:dyDescent="0.25">
      <c r="A105" s="100">
        <v>34089</v>
      </c>
      <c r="B105" s="99">
        <v>0.27722772299999998</v>
      </c>
    </row>
    <row r="106" spans="1:2" x14ac:dyDescent="0.25">
      <c r="A106" s="100">
        <v>34120</v>
      </c>
      <c r="B106" s="99">
        <v>0.255586592</v>
      </c>
    </row>
    <row r="107" spans="1:2" x14ac:dyDescent="0.25">
      <c r="A107" s="100">
        <v>34150</v>
      </c>
      <c r="B107" s="99">
        <v>0.26405867999999999</v>
      </c>
    </row>
    <row r="108" spans="1:2" x14ac:dyDescent="0.25">
      <c r="A108" s="100">
        <v>34181</v>
      </c>
      <c r="B108" s="99">
        <v>0.26932668300000001</v>
      </c>
    </row>
    <row r="109" spans="1:2" x14ac:dyDescent="0.25">
      <c r="A109" s="100">
        <v>34212</v>
      </c>
      <c r="B109" s="99">
        <v>0.24935400499999999</v>
      </c>
    </row>
    <row r="110" spans="1:2" x14ac:dyDescent="0.25">
      <c r="A110" s="100">
        <v>34242</v>
      </c>
      <c r="B110" s="99">
        <v>0.24274099900000001</v>
      </c>
    </row>
    <row r="111" spans="1:2" x14ac:dyDescent="0.25">
      <c r="A111" s="100">
        <v>34273</v>
      </c>
      <c r="B111" s="99">
        <v>0.26923076899999998</v>
      </c>
    </row>
    <row r="112" spans="1:2" x14ac:dyDescent="0.25">
      <c r="A112" s="100">
        <v>34303</v>
      </c>
      <c r="B112" s="99">
        <v>0.25465838499999999</v>
      </c>
    </row>
    <row r="113" spans="1:2" x14ac:dyDescent="0.25">
      <c r="A113" s="100">
        <v>34334</v>
      </c>
      <c r="B113" s="99">
        <v>0.24535315999999999</v>
      </c>
    </row>
    <row r="114" spans="1:2" x14ac:dyDescent="0.25">
      <c r="A114" s="100">
        <v>34365</v>
      </c>
      <c r="B114" s="99">
        <v>0.28128872399999999</v>
      </c>
    </row>
    <row r="115" spans="1:2" x14ac:dyDescent="0.25">
      <c r="A115" s="100">
        <v>34393</v>
      </c>
      <c r="B115" s="99">
        <v>0.26855600499999999</v>
      </c>
    </row>
    <row r="116" spans="1:2" x14ac:dyDescent="0.25">
      <c r="A116" s="100">
        <v>34424</v>
      </c>
      <c r="B116" s="99">
        <v>0.281105991</v>
      </c>
    </row>
    <row r="117" spans="1:2" x14ac:dyDescent="0.25">
      <c r="A117" s="100">
        <v>34454</v>
      </c>
      <c r="B117" s="99">
        <v>0.26034063299999999</v>
      </c>
    </row>
    <row r="118" spans="1:2" x14ac:dyDescent="0.25">
      <c r="A118" s="100">
        <v>34485</v>
      </c>
      <c r="B118" s="99">
        <v>0.26595744700000001</v>
      </c>
    </row>
    <row r="119" spans="1:2" x14ac:dyDescent="0.25">
      <c r="A119" s="100">
        <v>34515</v>
      </c>
      <c r="B119" s="99">
        <v>0.25310173699999999</v>
      </c>
    </row>
    <row r="120" spans="1:2" x14ac:dyDescent="0.25">
      <c r="A120" s="100">
        <v>34546</v>
      </c>
      <c r="B120" s="99">
        <v>0.27375886500000002</v>
      </c>
    </row>
    <row r="121" spans="1:2" x14ac:dyDescent="0.25">
      <c r="A121" s="100">
        <v>34577</v>
      </c>
      <c r="B121" s="99">
        <v>0.24691357999999999</v>
      </c>
    </row>
    <row r="122" spans="1:2" x14ac:dyDescent="0.25">
      <c r="A122" s="100">
        <v>34607</v>
      </c>
      <c r="B122" s="99">
        <v>0.288674033</v>
      </c>
    </row>
    <row r="123" spans="1:2" x14ac:dyDescent="0.25">
      <c r="A123" s="100">
        <v>34638</v>
      </c>
      <c r="B123" s="99">
        <v>0.27989487499999999</v>
      </c>
    </row>
    <row r="124" spans="1:2" x14ac:dyDescent="0.25">
      <c r="A124" s="100">
        <v>34668</v>
      </c>
      <c r="B124" s="99">
        <v>0.26315789499999998</v>
      </c>
    </row>
    <row r="125" spans="1:2" x14ac:dyDescent="0.25">
      <c r="A125" s="100">
        <v>34699</v>
      </c>
      <c r="B125" s="99">
        <v>0.24967658500000001</v>
      </c>
    </row>
    <row r="126" spans="1:2" x14ac:dyDescent="0.25">
      <c r="A126" s="100">
        <v>34730</v>
      </c>
      <c r="B126" s="99">
        <v>0.30551989699999998</v>
      </c>
    </row>
    <row r="127" spans="1:2" x14ac:dyDescent="0.25">
      <c r="A127" s="100">
        <v>34758</v>
      </c>
      <c r="B127" s="99">
        <v>0.28696925299999998</v>
      </c>
    </row>
    <row r="128" spans="1:2" x14ac:dyDescent="0.25">
      <c r="A128" s="100">
        <v>34789</v>
      </c>
      <c r="B128" s="99">
        <v>0.29390243900000002</v>
      </c>
    </row>
    <row r="129" spans="1:2" x14ac:dyDescent="0.25">
      <c r="A129" s="100">
        <v>34819</v>
      </c>
      <c r="B129" s="99">
        <v>0.27055306400000001</v>
      </c>
    </row>
    <row r="130" spans="1:2" x14ac:dyDescent="0.25">
      <c r="A130" s="100">
        <v>34850</v>
      </c>
      <c r="B130" s="99">
        <v>0.25171939500000001</v>
      </c>
    </row>
    <row r="131" spans="1:2" x14ac:dyDescent="0.25">
      <c r="A131" s="100">
        <v>34880</v>
      </c>
      <c r="B131" s="99">
        <v>0.25634517800000001</v>
      </c>
    </row>
    <row r="132" spans="1:2" x14ac:dyDescent="0.25">
      <c r="A132" s="100">
        <v>34911</v>
      </c>
      <c r="B132" s="99">
        <v>0.27551020399999998</v>
      </c>
    </row>
    <row r="133" spans="1:2" x14ac:dyDescent="0.25">
      <c r="A133" s="100">
        <v>34942</v>
      </c>
      <c r="B133" s="99">
        <v>0.239680426</v>
      </c>
    </row>
    <row r="134" spans="1:2" x14ac:dyDescent="0.25">
      <c r="A134" s="100">
        <v>34972</v>
      </c>
      <c r="B134" s="99">
        <v>0.238700565</v>
      </c>
    </row>
    <row r="135" spans="1:2" x14ac:dyDescent="0.25">
      <c r="A135" s="100">
        <v>35003</v>
      </c>
      <c r="B135" s="99">
        <v>0.25316455700000001</v>
      </c>
    </row>
    <row r="136" spans="1:2" x14ac:dyDescent="0.25">
      <c r="A136" s="100">
        <v>35033</v>
      </c>
      <c r="B136" s="99">
        <v>0.22756005100000001</v>
      </c>
    </row>
    <row r="137" spans="1:2" x14ac:dyDescent="0.25">
      <c r="A137" s="100">
        <v>35064</v>
      </c>
      <c r="B137" s="99">
        <v>0.232067511</v>
      </c>
    </row>
    <row r="138" spans="1:2" x14ac:dyDescent="0.25">
      <c r="A138" s="100">
        <v>35095</v>
      </c>
      <c r="B138" s="99">
        <v>0.248991935</v>
      </c>
    </row>
    <row r="139" spans="1:2" x14ac:dyDescent="0.25">
      <c r="A139" s="100">
        <v>35124</v>
      </c>
      <c r="B139" s="99">
        <v>0.27056277099999998</v>
      </c>
    </row>
    <row r="140" spans="1:2" x14ac:dyDescent="0.25">
      <c r="A140" s="100">
        <v>35155</v>
      </c>
      <c r="B140" s="99">
        <v>0.26182237600000002</v>
      </c>
    </row>
    <row r="141" spans="1:2" x14ac:dyDescent="0.25">
      <c r="A141" s="100">
        <v>35185</v>
      </c>
      <c r="B141" s="99">
        <v>0.27042577699999998</v>
      </c>
    </row>
    <row r="142" spans="1:2" x14ac:dyDescent="0.25">
      <c r="A142" s="100">
        <v>35216</v>
      </c>
      <c r="B142" s="99">
        <v>0.221850613</v>
      </c>
    </row>
    <row r="143" spans="1:2" x14ac:dyDescent="0.25">
      <c r="A143" s="100">
        <v>35246</v>
      </c>
      <c r="B143" s="99">
        <v>0.25700934600000003</v>
      </c>
    </row>
    <row r="144" spans="1:2" x14ac:dyDescent="0.25">
      <c r="A144" s="100">
        <v>35277</v>
      </c>
      <c r="B144" s="99">
        <v>0.28279569900000001</v>
      </c>
    </row>
    <row r="145" spans="1:2" x14ac:dyDescent="0.25">
      <c r="A145" s="100">
        <v>35308</v>
      </c>
      <c r="B145" s="99">
        <v>0.257142857</v>
      </c>
    </row>
    <row r="146" spans="1:2" x14ac:dyDescent="0.25">
      <c r="A146" s="100">
        <v>35338</v>
      </c>
      <c r="B146" s="99">
        <v>0.28143021899999998</v>
      </c>
    </row>
    <row r="147" spans="1:2" x14ac:dyDescent="0.25">
      <c r="A147" s="100">
        <v>35369</v>
      </c>
      <c r="B147" s="99">
        <v>0.27314814799999998</v>
      </c>
    </row>
    <row r="148" spans="1:2" x14ac:dyDescent="0.25">
      <c r="A148" s="100">
        <v>35399</v>
      </c>
      <c r="B148" s="99">
        <v>0.24245939699999999</v>
      </c>
    </row>
    <row r="149" spans="1:2" x14ac:dyDescent="0.25">
      <c r="A149" s="100">
        <v>35430</v>
      </c>
      <c r="B149" s="99">
        <v>0.26205997399999997</v>
      </c>
    </row>
    <row r="150" spans="1:2" x14ac:dyDescent="0.25">
      <c r="A150" s="100">
        <v>35461</v>
      </c>
      <c r="B150" s="99">
        <v>0.23762376199999999</v>
      </c>
    </row>
    <row r="151" spans="1:2" x14ac:dyDescent="0.25">
      <c r="A151" s="100">
        <v>35489</v>
      </c>
      <c r="B151" s="99">
        <v>0.27083333300000001</v>
      </c>
    </row>
    <row r="152" spans="1:2" x14ac:dyDescent="0.25">
      <c r="A152" s="100">
        <v>35520</v>
      </c>
      <c r="B152" s="99">
        <v>0.26427061299999999</v>
      </c>
    </row>
    <row r="153" spans="1:2" x14ac:dyDescent="0.25">
      <c r="A153" s="100">
        <v>35550</v>
      </c>
      <c r="B153" s="99">
        <v>0.25721960999999999</v>
      </c>
    </row>
    <row r="154" spans="1:2" x14ac:dyDescent="0.25">
      <c r="A154" s="100">
        <v>35581</v>
      </c>
      <c r="B154" s="99">
        <v>0.26216412500000003</v>
      </c>
    </row>
    <row r="155" spans="1:2" x14ac:dyDescent="0.25">
      <c r="A155" s="100">
        <v>35611</v>
      </c>
      <c r="B155" s="99">
        <v>0.25622775800000003</v>
      </c>
    </row>
    <row r="156" spans="1:2" x14ac:dyDescent="0.25">
      <c r="A156" s="100">
        <v>35642</v>
      </c>
      <c r="B156" s="99">
        <v>0.24758364299999999</v>
      </c>
    </row>
    <row r="157" spans="1:2" x14ac:dyDescent="0.25">
      <c r="A157" s="100">
        <v>35673</v>
      </c>
      <c r="B157" s="99">
        <v>0.26692015200000002</v>
      </c>
    </row>
    <row r="158" spans="1:2" x14ac:dyDescent="0.25">
      <c r="A158" s="100">
        <v>35703</v>
      </c>
      <c r="B158" s="99">
        <v>0.247725682</v>
      </c>
    </row>
    <row r="159" spans="1:2" x14ac:dyDescent="0.25">
      <c r="A159" s="100">
        <v>35734</v>
      </c>
      <c r="B159" s="99">
        <v>0.26619171000000003</v>
      </c>
    </row>
    <row r="160" spans="1:2" x14ac:dyDescent="0.25">
      <c r="A160" s="100">
        <v>35764</v>
      </c>
      <c r="B160" s="99">
        <v>0.277198212</v>
      </c>
    </row>
    <row r="161" spans="1:2" x14ac:dyDescent="0.25">
      <c r="A161" s="100">
        <v>35795</v>
      </c>
      <c r="B161" s="99">
        <v>0.24622356500000001</v>
      </c>
    </row>
    <row r="162" spans="1:2" x14ac:dyDescent="0.25">
      <c r="A162" s="100">
        <v>35826</v>
      </c>
      <c r="B162" s="99">
        <v>0.26449787800000002</v>
      </c>
    </row>
    <row r="163" spans="1:2" x14ac:dyDescent="0.25">
      <c r="A163" s="100">
        <v>35854</v>
      </c>
      <c r="B163" s="99">
        <v>0.24031007800000001</v>
      </c>
    </row>
    <row r="164" spans="1:2" x14ac:dyDescent="0.25">
      <c r="A164" s="100">
        <v>35885</v>
      </c>
      <c r="B164" s="99">
        <v>0.248026316</v>
      </c>
    </row>
    <row r="165" spans="1:2" x14ac:dyDescent="0.25">
      <c r="A165" s="100">
        <v>35915</v>
      </c>
      <c r="B165" s="99">
        <v>0.24029850699999999</v>
      </c>
    </row>
    <row r="166" spans="1:2" x14ac:dyDescent="0.25">
      <c r="A166" s="100">
        <v>35946</v>
      </c>
      <c r="B166" s="99">
        <v>0.27808326799999999</v>
      </c>
    </row>
    <row r="167" spans="1:2" x14ac:dyDescent="0.25">
      <c r="A167" s="100">
        <v>35976</v>
      </c>
      <c r="B167" s="99">
        <v>0.25180375199999999</v>
      </c>
    </row>
    <row r="168" spans="1:2" x14ac:dyDescent="0.25">
      <c r="A168" s="100">
        <v>36007</v>
      </c>
      <c r="B168" s="99">
        <v>0.23974255799999999</v>
      </c>
    </row>
    <row r="169" spans="1:2" x14ac:dyDescent="0.25">
      <c r="A169" s="100">
        <v>36038</v>
      </c>
      <c r="B169" s="99">
        <v>0.279932546</v>
      </c>
    </row>
    <row r="170" spans="1:2" x14ac:dyDescent="0.25">
      <c r="A170" s="100">
        <v>36068</v>
      </c>
      <c r="B170" s="99">
        <v>0.31483350199999999</v>
      </c>
    </row>
    <row r="171" spans="1:2" x14ac:dyDescent="0.25">
      <c r="A171" s="100">
        <v>36099</v>
      </c>
      <c r="B171" s="99">
        <v>0.30058650999999997</v>
      </c>
    </row>
    <row r="172" spans="1:2" x14ac:dyDescent="0.25">
      <c r="A172" s="100">
        <v>36129</v>
      </c>
      <c r="B172" s="99">
        <v>0.25135764199999999</v>
      </c>
    </row>
    <row r="173" spans="1:2" x14ac:dyDescent="0.25">
      <c r="A173" s="100">
        <v>36160</v>
      </c>
      <c r="B173" s="99">
        <v>0.22644067800000001</v>
      </c>
    </row>
    <row r="174" spans="1:2" x14ac:dyDescent="0.25">
      <c r="A174" s="100">
        <v>36191</v>
      </c>
      <c r="B174" s="99">
        <v>0.260190217</v>
      </c>
    </row>
    <row r="175" spans="1:2" x14ac:dyDescent="0.25">
      <c r="A175" s="100">
        <v>36219</v>
      </c>
      <c r="B175" s="99">
        <v>0.249117855</v>
      </c>
    </row>
    <row r="176" spans="1:2" x14ac:dyDescent="0.25">
      <c r="A176" s="100">
        <v>36250</v>
      </c>
      <c r="B176" s="99">
        <v>0.26028277599999999</v>
      </c>
    </row>
    <row r="177" spans="1:2" x14ac:dyDescent="0.25">
      <c r="A177" s="100">
        <v>36280</v>
      </c>
      <c r="B177" s="99">
        <v>0.25702535999999998</v>
      </c>
    </row>
    <row r="178" spans="1:2" x14ac:dyDescent="0.25">
      <c r="A178" s="100">
        <v>36311</v>
      </c>
      <c r="B178" s="99">
        <v>0.252967359</v>
      </c>
    </row>
    <row r="179" spans="1:2" x14ac:dyDescent="0.25">
      <c r="A179" s="100">
        <v>36341</v>
      </c>
      <c r="B179" s="99">
        <v>0.246214615</v>
      </c>
    </row>
    <row r="180" spans="1:2" x14ac:dyDescent="0.25">
      <c r="A180" s="100">
        <v>36372</v>
      </c>
      <c r="B180" s="99">
        <v>0.24706694300000001</v>
      </c>
    </row>
    <row r="181" spans="1:2" x14ac:dyDescent="0.25">
      <c r="A181" s="100">
        <v>36403</v>
      </c>
      <c r="B181" s="99">
        <v>0.238434164</v>
      </c>
    </row>
    <row r="182" spans="1:2" x14ac:dyDescent="0.25">
      <c r="A182" s="100">
        <v>36433</v>
      </c>
      <c r="B182" s="99">
        <v>0.239005736</v>
      </c>
    </row>
    <row r="183" spans="1:2" x14ac:dyDescent="0.25">
      <c r="A183" s="100">
        <v>36464</v>
      </c>
      <c r="B183" s="99">
        <v>0.25925925900000002</v>
      </c>
    </row>
    <row r="184" spans="1:2" x14ac:dyDescent="0.25">
      <c r="A184" s="100">
        <v>36494</v>
      </c>
      <c r="B184" s="99">
        <v>0.218217562</v>
      </c>
    </row>
    <row r="185" spans="1:2" x14ac:dyDescent="0.25">
      <c r="A185" s="100">
        <v>36525</v>
      </c>
      <c r="B185" s="99">
        <v>0.21247429700000001</v>
      </c>
    </row>
    <row r="186" spans="1:2" x14ac:dyDescent="0.25">
      <c r="A186" s="100">
        <v>36556</v>
      </c>
      <c r="B186" s="99">
        <v>0.22696477000000001</v>
      </c>
    </row>
    <row r="187" spans="1:2" x14ac:dyDescent="0.25">
      <c r="A187" s="100">
        <v>36585</v>
      </c>
      <c r="B187" s="99">
        <v>0.208418194</v>
      </c>
    </row>
    <row r="188" spans="1:2" x14ac:dyDescent="0.25">
      <c r="A188" s="100">
        <v>36616</v>
      </c>
      <c r="B188" s="99">
        <v>0.20113493099999999</v>
      </c>
    </row>
    <row r="189" spans="1:2" x14ac:dyDescent="0.25">
      <c r="A189" s="100">
        <v>36646</v>
      </c>
      <c r="B189" s="99">
        <v>0.233536999</v>
      </c>
    </row>
    <row r="190" spans="1:2" x14ac:dyDescent="0.25">
      <c r="A190" s="100">
        <v>36677</v>
      </c>
      <c r="B190" s="99">
        <v>0.24088541699999999</v>
      </c>
    </row>
    <row r="191" spans="1:2" x14ac:dyDescent="0.25">
      <c r="A191" s="100">
        <v>36707</v>
      </c>
      <c r="B191" s="99">
        <v>0.21173297399999999</v>
      </c>
    </row>
    <row r="192" spans="1:2" x14ac:dyDescent="0.25">
      <c r="A192" s="100">
        <v>36738</v>
      </c>
      <c r="B192" s="99">
        <v>0.215180545</v>
      </c>
    </row>
    <row r="193" spans="1:2" x14ac:dyDescent="0.25">
      <c r="A193" s="100">
        <v>36769</v>
      </c>
      <c r="B193" s="99">
        <v>0.19393939399999999</v>
      </c>
    </row>
    <row r="194" spans="1:2" x14ac:dyDescent="0.25">
      <c r="A194" s="100">
        <v>36799</v>
      </c>
      <c r="B194" s="99">
        <v>0.24395604400000001</v>
      </c>
    </row>
    <row r="195" spans="1:2" x14ac:dyDescent="0.25">
      <c r="A195" s="100">
        <v>36830</v>
      </c>
      <c r="B195" s="99">
        <v>0.26870527</v>
      </c>
    </row>
    <row r="196" spans="1:2" x14ac:dyDescent="0.25">
      <c r="A196" s="100">
        <v>36860</v>
      </c>
      <c r="B196" s="99">
        <v>0.26699029099999999</v>
      </c>
    </row>
    <row r="197" spans="1:2" x14ac:dyDescent="0.25">
      <c r="A197" s="100">
        <v>36891</v>
      </c>
      <c r="B197" s="99">
        <v>0.25376685199999999</v>
      </c>
    </row>
    <row r="198" spans="1:2" x14ac:dyDescent="0.25">
      <c r="A198" s="100">
        <v>36922</v>
      </c>
      <c r="B198" s="99">
        <v>0.264020164</v>
      </c>
    </row>
    <row r="199" spans="1:2" x14ac:dyDescent="0.25">
      <c r="A199" s="100">
        <v>36950</v>
      </c>
      <c r="B199" s="99">
        <v>0.25832766800000001</v>
      </c>
    </row>
    <row r="200" spans="1:2" x14ac:dyDescent="0.25">
      <c r="A200" s="100">
        <v>36981</v>
      </c>
      <c r="B200" s="99">
        <v>0.27510917000000001</v>
      </c>
    </row>
    <row r="201" spans="1:2" x14ac:dyDescent="0.25">
      <c r="A201" s="100">
        <v>37011</v>
      </c>
      <c r="B201" s="99">
        <v>0.282258065</v>
      </c>
    </row>
    <row r="202" spans="1:2" x14ac:dyDescent="0.25">
      <c r="A202" s="100">
        <v>37042</v>
      </c>
      <c r="B202" s="99">
        <v>0.246591583</v>
      </c>
    </row>
    <row r="203" spans="1:2" x14ac:dyDescent="0.25">
      <c r="A203" s="100">
        <v>37072</v>
      </c>
      <c r="B203" s="99">
        <v>0.233918129</v>
      </c>
    </row>
    <row r="204" spans="1:2" x14ac:dyDescent="0.25">
      <c r="A204" s="100">
        <v>37103</v>
      </c>
      <c r="B204" s="99">
        <v>0.21841662000000001</v>
      </c>
    </row>
    <row r="205" spans="1:2" x14ac:dyDescent="0.25">
      <c r="A205" s="100">
        <v>37134</v>
      </c>
      <c r="B205" s="99">
        <v>0.21641790999999999</v>
      </c>
    </row>
    <row r="206" spans="1:2" x14ac:dyDescent="0.25">
      <c r="A206" s="100">
        <v>37164</v>
      </c>
      <c r="B206" s="99">
        <v>0.28296547799999999</v>
      </c>
    </row>
    <row r="207" spans="1:2" x14ac:dyDescent="0.25">
      <c r="A207" s="100">
        <v>37195</v>
      </c>
      <c r="B207" s="99">
        <v>0.26592517700000001</v>
      </c>
    </row>
    <row r="208" spans="1:2" x14ac:dyDescent="0.25">
      <c r="A208" s="100">
        <v>37225</v>
      </c>
      <c r="B208" s="99">
        <v>0.213055304</v>
      </c>
    </row>
    <row r="209" spans="1:2" x14ac:dyDescent="0.25">
      <c r="A209" s="100">
        <v>37256</v>
      </c>
      <c r="B209" s="99">
        <v>0.20204081600000001</v>
      </c>
    </row>
    <row r="210" spans="1:2" x14ac:dyDescent="0.25">
      <c r="A210" s="100">
        <v>37287</v>
      </c>
      <c r="B210" s="99">
        <v>0.23255814</v>
      </c>
    </row>
    <row r="211" spans="1:2" x14ac:dyDescent="0.25">
      <c r="A211" s="100">
        <v>37315</v>
      </c>
      <c r="B211" s="99">
        <v>0.22739187399999999</v>
      </c>
    </row>
    <row r="212" spans="1:2" x14ac:dyDescent="0.25">
      <c r="A212" s="100">
        <v>37346</v>
      </c>
      <c r="B212" s="99">
        <v>0.212406015</v>
      </c>
    </row>
    <row r="213" spans="1:2" x14ac:dyDescent="0.25">
      <c r="A213" s="100">
        <v>37376</v>
      </c>
      <c r="B213" s="99">
        <v>0.233106014</v>
      </c>
    </row>
    <row r="214" spans="1:2" x14ac:dyDescent="0.25">
      <c r="A214" s="100">
        <v>37407</v>
      </c>
      <c r="B214" s="99">
        <v>0.24228791799999999</v>
      </c>
    </row>
    <row r="215" spans="1:2" x14ac:dyDescent="0.25">
      <c r="A215" s="100">
        <v>37437</v>
      </c>
      <c r="B215" s="99">
        <v>0.22724496</v>
      </c>
    </row>
    <row r="216" spans="1:2" x14ac:dyDescent="0.25">
      <c r="A216" s="100">
        <v>37468</v>
      </c>
      <c r="B216" s="99">
        <v>0.24797001900000001</v>
      </c>
    </row>
    <row r="217" spans="1:2" x14ac:dyDescent="0.25">
      <c r="A217" s="100">
        <v>37499</v>
      </c>
      <c r="B217" s="99">
        <v>0.220948012</v>
      </c>
    </row>
    <row r="218" spans="1:2" x14ac:dyDescent="0.25">
      <c r="A218" s="100">
        <v>37529</v>
      </c>
      <c r="B218" s="99">
        <v>0.24290998799999999</v>
      </c>
    </row>
    <row r="219" spans="1:2" x14ac:dyDescent="0.25">
      <c r="A219" s="100">
        <v>37560</v>
      </c>
      <c r="B219" s="99">
        <v>0.24925816000000001</v>
      </c>
    </row>
    <row r="220" spans="1:2" x14ac:dyDescent="0.25">
      <c r="A220" s="100">
        <v>37590</v>
      </c>
      <c r="B220" s="99">
        <v>0.24242424200000001</v>
      </c>
    </row>
    <row r="221" spans="1:2" x14ac:dyDescent="0.25">
      <c r="A221" s="100">
        <v>37621</v>
      </c>
      <c r="B221" s="99">
        <v>0.233333333</v>
      </c>
    </row>
    <row r="222" spans="1:2" x14ac:dyDescent="0.25">
      <c r="A222" s="100">
        <v>37652</v>
      </c>
      <c r="B222" s="99">
        <v>0.22003474200000001</v>
      </c>
    </row>
    <row r="223" spans="1:2" x14ac:dyDescent="0.25">
      <c r="A223" s="100">
        <v>37680</v>
      </c>
      <c r="B223" s="99">
        <v>0.23852040799999999</v>
      </c>
    </row>
    <row r="224" spans="1:2" x14ac:dyDescent="0.25">
      <c r="A224" s="100">
        <v>37711</v>
      </c>
      <c r="B224" s="99">
        <v>0.227848101</v>
      </c>
    </row>
    <row r="225" spans="1:2" x14ac:dyDescent="0.25">
      <c r="A225" s="100">
        <v>37741</v>
      </c>
      <c r="B225" s="99">
        <v>0.21996185600000001</v>
      </c>
    </row>
    <row r="226" spans="1:2" x14ac:dyDescent="0.25">
      <c r="A226" s="100">
        <v>37772</v>
      </c>
      <c r="B226" s="99">
        <v>0.29800796800000001</v>
      </c>
    </row>
    <row r="227" spans="1:2" x14ac:dyDescent="0.25">
      <c r="A227" s="100">
        <v>37802</v>
      </c>
      <c r="B227" s="99">
        <v>0.28698884800000002</v>
      </c>
    </row>
    <row r="228" spans="1:2" x14ac:dyDescent="0.25">
      <c r="A228" s="100">
        <v>37833</v>
      </c>
      <c r="B228" s="99">
        <v>0.24460431699999999</v>
      </c>
    </row>
    <row r="229" spans="1:2" x14ac:dyDescent="0.25">
      <c r="A229" s="100">
        <v>37864</v>
      </c>
      <c r="B229" s="99">
        <v>0.277727683</v>
      </c>
    </row>
    <row r="230" spans="1:2" x14ac:dyDescent="0.25">
      <c r="A230" s="100">
        <v>37894</v>
      </c>
      <c r="B230" s="99">
        <v>0.25385179800000002</v>
      </c>
    </row>
    <row r="231" spans="1:2" x14ac:dyDescent="0.25">
      <c r="A231" s="100">
        <v>37925</v>
      </c>
      <c r="B231" s="99">
        <v>0.27298444100000002</v>
      </c>
    </row>
    <row r="232" spans="1:2" x14ac:dyDescent="0.25">
      <c r="A232" s="100">
        <v>37955</v>
      </c>
      <c r="B232" s="99">
        <v>0.28389513100000002</v>
      </c>
    </row>
    <row r="233" spans="1:2" x14ac:dyDescent="0.25">
      <c r="A233" s="100">
        <v>37986</v>
      </c>
      <c r="B233" s="99">
        <v>0.25982357700000003</v>
      </c>
    </row>
    <row r="234" spans="1:2" x14ac:dyDescent="0.25">
      <c r="A234" s="100">
        <v>38017</v>
      </c>
      <c r="B234" s="99">
        <v>0.25502007999999998</v>
      </c>
    </row>
    <row r="235" spans="1:2" x14ac:dyDescent="0.25">
      <c r="A235" s="100">
        <v>38046</v>
      </c>
      <c r="B235" s="99">
        <v>0.24209167200000001</v>
      </c>
    </row>
    <row r="236" spans="1:2" x14ac:dyDescent="0.25">
      <c r="A236" s="100">
        <v>38077</v>
      </c>
      <c r="B236" s="99">
        <v>0.23181549400000001</v>
      </c>
    </row>
    <row r="237" spans="1:2" x14ac:dyDescent="0.25">
      <c r="A237" s="100">
        <v>38107</v>
      </c>
      <c r="B237" s="99">
        <v>0.246469833</v>
      </c>
    </row>
    <row r="238" spans="1:2" x14ac:dyDescent="0.25">
      <c r="A238" s="100">
        <v>38138</v>
      </c>
      <c r="B238" s="99">
        <v>0.26433566400000003</v>
      </c>
    </row>
    <row r="239" spans="1:2" x14ac:dyDescent="0.25">
      <c r="A239" s="100">
        <v>38168</v>
      </c>
      <c r="B239" s="99">
        <v>0.23698714000000001</v>
      </c>
    </row>
    <row r="240" spans="1:2" x14ac:dyDescent="0.25">
      <c r="A240" s="100">
        <v>38199</v>
      </c>
      <c r="B240" s="99">
        <v>0.23430321600000001</v>
      </c>
    </row>
    <row r="241" spans="1:2" x14ac:dyDescent="0.25">
      <c r="A241" s="100">
        <v>38230</v>
      </c>
      <c r="B241" s="99">
        <v>0.22348484800000001</v>
      </c>
    </row>
    <row r="242" spans="1:2" x14ac:dyDescent="0.25">
      <c r="A242" s="100">
        <v>38260</v>
      </c>
      <c r="B242" s="99">
        <v>0.23001725100000001</v>
      </c>
    </row>
    <row r="243" spans="1:2" x14ac:dyDescent="0.25">
      <c r="A243" s="100">
        <v>38291</v>
      </c>
      <c r="B243" s="99">
        <v>0.22751637899999999</v>
      </c>
    </row>
    <row r="244" spans="1:2" x14ac:dyDescent="0.25">
      <c r="A244" s="100">
        <v>38321</v>
      </c>
      <c r="B244" s="99">
        <v>0.24526066399999999</v>
      </c>
    </row>
    <row r="245" spans="1:2" x14ac:dyDescent="0.25">
      <c r="A245" s="100">
        <v>38352</v>
      </c>
      <c r="B245" s="99">
        <v>0.22857142899999999</v>
      </c>
    </row>
    <row r="246" spans="1:2" x14ac:dyDescent="0.25">
      <c r="A246" s="100">
        <v>38383</v>
      </c>
      <c r="B246" s="99">
        <v>0.191945159</v>
      </c>
    </row>
    <row r="247" spans="1:2" x14ac:dyDescent="0.25">
      <c r="A247" s="100">
        <v>38411</v>
      </c>
      <c r="B247" s="99">
        <v>0.206635867</v>
      </c>
    </row>
    <row r="248" spans="1:2" x14ac:dyDescent="0.25">
      <c r="A248" s="100">
        <v>38442</v>
      </c>
      <c r="B248" s="99">
        <v>0.214176441</v>
      </c>
    </row>
    <row r="249" spans="1:2" x14ac:dyDescent="0.25">
      <c r="A249" s="100">
        <v>38472</v>
      </c>
      <c r="B249" s="99">
        <v>0.24598070699999999</v>
      </c>
    </row>
    <row r="250" spans="1:2" x14ac:dyDescent="0.25">
      <c r="A250" s="100">
        <v>38503</v>
      </c>
      <c r="B250" s="99">
        <v>0.208219178</v>
      </c>
    </row>
    <row r="251" spans="1:2" x14ac:dyDescent="0.25">
      <c r="A251" s="100">
        <v>38533</v>
      </c>
      <c r="B251" s="99">
        <v>0.21920563100000001</v>
      </c>
    </row>
    <row r="252" spans="1:2" x14ac:dyDescent="0.25">
      <c r="A252" s="100">
        <v>38564</v>
      </c>
      <c r="B252" s="99">
        <v>0.21774701099999999</v>
      </c>
    </row>
    <row r="253" spans="1:2" x14ac:dyDescent="0.25">
      <c r="A253" s="100">
        <v>38595</v>
      </c>
      <c r="B253" s="99">
        <v>0.22374145400000001</v>
      </c>
    </row>
    <row r="254" spans="1:2" x14ac:dyDescent="0.25">
      <c r="A254" s="100">
        <v>38625</v>
      </c>
      <c r="B254" s="99">
        <v>0.218249733</v>
      </c>
    </row>
    <row r="255" spans="1:2" x14ac:dyDescent="0.25">
      <c r="A255" s="100">
        <v>38656</v>
      </c>
      <c r="B255" s="99">
        <v>0.24195338499999999</v>
      </c>
    </row>
    <row r="256" spans="1:2" x14ac:dyDescent="0.25">
      <c r="A256" s="100">
        <v>38686</v>
      </c>
      <c r="B256" s="99">
        <v>0.24837662299999999</v>
      </c>
    </row>
    <row r="257" spans="1:2" x14ac:dyDescent="0.25">
      <c r="A257" s="100">
        <v>38717</v>
      </c>
      <c r="B257" s="99">
        <v>0.226829268</v>
      </c>
    </row>
    <row r="258" spans="1:2" x14ac:dyDescent="0.25">
      <c r="A258" s="100">
        <v>38748</v>
      </c>
      <c r="B258" s="99">
        <v>0.21345515000000001</v>
      </c>
    </row>
    <row r="259" spans="1:2" x14ac:dyDescent="0.25">
      <c r="A259" s="100">
        <v>38776</v>
      </c>
      <c r="B259" s="99">
        <v>0.220925011</v>
      </c>
    </row>
    <row r="260" spans="1:2" x14ac:dyDescent="0.25">
      <c r="A260" s="100">
        <v>38807</v>
      </c>
      <c r="B260" s="99">
        <v>0.20708446899999999</v>
      </c>
    </row>
    <row r="261" spans="1:2" x14ac:dyDescent="0.25">
      <c r="A261" s="100">
        <v>38837</v>
      </c>
      <c r="B261" s="99">
        <v>0.20660772499999999</v>
      </c>
    </row>
    <row r="262" spans="1:2" x14ac:dyDescent="0.25">
      <c r="A262" s="100">
        <v>38868</v>
      </c>
      <c r="B262" s="99">
        <v>0.18945563700000001</v>
      </c>
    </row>
    <row r="263" spans="1:2" x14ac:dyDescent="0.25">
      <c r="A263" s="100">
        <v>38898</v>
      </c>
      <c r="B263" s="99">
        <v>0.21854695800000001</v>
      </c>
    </row>
    <row r="264" spans="1:2" x14ac:dyDescent="0.25">
      <c r="A264" s="100">
        <v>38929</v>
      </c>
      <c r="B264" s="99">
        <v>0.197927461</v>
      </c>
    </row>
    <row r="265" spans="1:2" x14ac:dyDescent="0.25">
      <c r="A265" s="100">
        <v>38960</v>
      </c>
      <c r="B265" s="99">
        <v>0.20156555800000001</v>
      </c>
    </row>
    <row r="266" spans="1:2" x14ac:dyDescent="0.25">
      <c r="A266" s="100">
        <v>38990</v>
      </c>
      <c r="B266" s="99">
        <v>0.18118811900000001</v>
      </c>
    </row>
    <row r="267" spans="1:2" x14ac:dyDescent="0.25">
      <c r="A267" s="100">
        <v>39021</v>
      </c>
      <c r="B267" s="99">
        <v>0.19810896</v>
      </c>
    </row>
    <row r="268" spans="1:2" x14ac:dyDescent="0.25">
      <c r="A268" s="100">
        <v>39051</v>
      </c>
      <c r="B268" s="99">
        <v>0.203901533</v>
      </c>
    </row>
    <row r="269" spans="1:2" x14ac:dyDescent="0.25">
      <c r="A269" s="100">
        <v>39082</v>
      </c>
      <c r="B269" s="99">
        <v>0.187842278</v>
      </c>
    </row>
    <row r="270" spans="1:2" x14ac:dyDescent="0.25">
      <c r="A270" s="100">
        <v>39113</v>
      </c>
      <c r="B270" s="99">
        <v>0.19041769</v>
      </c>
    </row>
    <row r="271" spans="1:2" x14ac:dyDescent="0.25">
      <c r="A271" s="100">
        <v>39141</v>
      </c>
      <c r="B271" s="99">
        <v>0.20980302300000001</v>
      </c>
    </row>
    <row r="272" spans="1:2" x14ac:dyDescent="0.25">
      <c r="A272" s="100">
        <v>39172</v>
      </c>
      <c r="B272" s="99">
        <v>0.20383779899999999</v>
      </c>
    </row>
    <row r="273" spans="1:2" x14ac:dyDescent="0.25">
      <c r="A273" s="100">
        <v>39202</v>
      </c>
      <c r="B273" s="99">
        <v>0.19550669200000001</v>
      </c>
    </row>
    <row r="274" spans="1:2" x14ac:dyDescent="0.25">
      <c r="A274" s="100">
        <v>39233</v>
      </c>
      <c r="B274" s="99">
        <v>0.200174825</v>
      </c>
    </row>
    <row r="275" spans="1:2" x14ac:dyDescent="0.25">
      <c r="A275" s="100">
        <v>39263</v>
      </c>
      <c r="B275" s="99">
        <v>0.18364485999999999</v>
      </c>
    </row>
    <row r="276" spans="1:2" x14ac:dyDescent="0.25">
      <c r="A276" s="100">
        <v>39294</v>
      </c>
      <c r="B276" s="99">
        <v>0.20731707299999999</v>
      </c>
    </row>
    <row r="277" spans="1:2" x14ac:dyDescent="0.25">
      <c r="A277" s="100">
        <v>39325</v>
      </c>
      <c r="B277" s="99">
        <v>0.24842919299999999</v>
      </c>
    </row>
    <row r="278" spans="1:2" x14ac:dyDescent="0.25">
      <c r="A278" s="100">
        <v>39355</v>
      </c>
      <c r="B278" s="99">
        <v>0.24698504600000001</v>
      </c>
    </row>
    <row r="279" spans="1:2" x14ac:dyDescent="0.25">
      <c r="A279" s="100">
        <v>39386</v>
      </c>
      <c r="B279" s="99">
        <v>0.20835204299999999</v>
      </c>
    </row>
    <row r="280" spans="1:2" x14ac:dyDescent="0.25">
      <c r="A280" s="100">
        <v>39416</v>
      </c>
      <c r="B280" s="99">
        <v>0.23360655699999999</v>
      </c>
    </row>
    <row r="281" spans="1:2" x14ac:dyDescent="0.25">
      <c r="A281" s="100">
        <v>39447</v>
      </c>
      <c r="B281" s="99">
        <v>0.22746114000000001</v>
      </c>
    </row>
    <row r="282" spans="1:2" x14ac:dyDescent="0.25">
      <c r="A282" s="100">
        <v>39478</v>
      </c>
      <c r="B282" s="99">
        <v>0.26086956500000003</v>
      </c>
    </row>
    <row r="283" spans="1:2" x14ac:dyDescent="0.25">
      <c r="A283" s="100">
        <v>39507</v>
      </c>
      <c r="B283" s="99">
        <v>0.24646559800000001</v>
      </c>
    </row>
    <row r="284" spans="1:2" x14ac:dyDescent="0.25">
      <c r="A284" s="100">
        <v>39538</v>
      </c>
      <c r="B284" s="99">
        <v>0.25023342700000001</v>
      </c>
    </row>
    <row r="285" spans="1:2" x14ac:dyDescent="0.25">
      <c r="A285" s="100">
        <v>39568</v>
      </c>
      <c r="B285" s="99">
        <v>0.23386295900000001</v>
      </c>
    </row>
    <row r="286" spans="1:2" x14ac:dyDescent="0.25">
      <c r="A286" s="100">
        <v>39599</v>
      </c>
      <c r="B286" s="99">
        <v>0.24764734999999999</v>
      </c>
    </row>
    <row r="287" spans="1:2" x14ac:dyDescent="0.25">
      <c r="A287" s="100">
        <v>39629</v>
      </c>
      <c r="B287" s="99">
        <v>0.23979107299999999</v>
      </c>
    </row>
    <row r="288" spans="1:2" x14ac:dyDescent="0.25">
      <c r="A288" s="100">
        <v>39660</v>
      </c>
      <c r="B288" s="99">
        <v>0.22285714300000001</v>
      </c>
    </row>
    <row r="289" spans="1:2" x14ac:dyDescent="0.25">
      <c r="A289" s="100">
        <v>39691</v>
      </c>
      <c r="B289" s="99">
        <v>0.22553636799999999</v>
      </c>
    </row>
    <row r="290" spans="1:2" x14ac:dyDescent="0.25">
      <c r="A290" s="100">
        <v>39721</v>
      </c>
      <c r="B290" s="99">
        <v>0.26939970699999999</v>
      </c>
    </row>
    <row r="291" spans="1:2" x14ac:dyDescent="0.25">
      <c r="A291" s="100">
        <v>39752</v>
      </c>
      <c r="B291" s="99">
        <v>0.30699666799999997</v>
      </c>
    </row>
    <row r="292" spans="1:2" x14ac:dyDescent="0.25">
      <c r="A292" s="100">
        <v>39782</v>
      </c>
      <c r="B292" s="99">
        <v>0.270637409</v>
      </c>
    </row>
    <row r="293" spans="1:2" x14ac:dyDescent="0.25">
      <c r="A293" s="100">
        <v>39813</v>
      </c>
      <c r="B293" s="99">
        <v>0.242848803</v>
      </c>
    </row>
    <row r="294" spans="1:2" x14ac:dyDescent="0.25">
      <c r="A294" s="100">
        <v>39844</v>
      </c>
      <c r="B294" s="99">
        <v>0.25304877999999997</v>
      </c>
    </row>
    <row r="295" spans="1:2" x14ac:dyDescent="0.25">
      <c r="A295" s="100">
        <v>39872</v>
      </c>
      <c r="B295" s="99">
        <v>0.27658402199999998</v>
      </c>
    </row>
    <row r="296" spans="1:2" x14ac:dyDescent="0.25">
      <c r="A296" s="100">
        <v>39903</v>
      </c>
      <c r="B296" s="99">
        <v>0.25133689799999998</v>
      </c>
    </row>
    <row r="297" spans="1:2" x14ac:dyDescent="0.25">
      <c r="A297" s="100">
        <v>39933</v>
      </c>
      <c r="B297" s="99">
        <v>0.24092970499999999</v>
      </c>
    </row>
    <row r="298" spans="1:2" x14ac:dyDescent="0.25">
      <c r="A298" s="100">
        <v>39964</v>
      </c>
      <c r="B298" s="99">
        <v>0.221449275</v>
      </c>
    </row>
    <row r="299" spans="1:2" x14ac:dyDescent="0.25">
      <c r="A299" s="100">
        <v>39994</v>
      </c>
      <c r="B299" s="99">
        <v>0.24221635899999999</v>
      </c>
    </row>
    <row r="300" spans="1:2" x14ac:dyDescent="0.25">
      <c r="A300" s="100">
        <v>40025</v>
      </c>
      <c r="B300" s="99">
        <v>0.21179775300000001</v>
      </c>
    </row>
    <row r="301" spans="1:2" x14ac:dyDescent="0.25">
      <c r="A301" s="100">
        <v>40056</v>
      </c>
      <c r="B301" s="99">
        <v>0.20838252700000001</v>
      </c>
    </row>
    <row r="302" spans="1:2" x14ac:dyDescent="0.25">
      <c r="A302" s="100">
        <v>40086</v>
      </c>
      <c r="B302" s="99">
        <v>0.242738589</v>
      </c>
    </row>
    <row r="303" spans="1:2" x14ac:dyDescent="0.25">
      <c r="A303" s="100">
        <v>40117</v>
      </c>
      <c r="B303" s="99">
        <v>0.22479423900000001</v>
      </c>
    </row>
    <row r="304" spans="1:2" x14ac:dyDescent="0.25">
      <c r="A304" s="100">
        <v>40147</v>
      </c>
      <c r="B304" s="99">
        <v>0.223802001</v>
      </c>
    </row>
    <row r="305" spans="1:2" x14ac:dyDescent="0.25">
      <c r="A305" s="100">
        <v>40178</v>
      </c>
      <c r="B305" s="99">
        <v>0.21593533500000001</v>
      </c>
    </row>
    <row r="306" spans="1:2" x14ac:dyDescent="0.25">
      <c r="A306" s="100">
        <v>40209</v>
      </c>
      <c r="B306" s="99">
        <v>0.230490956</v>
      </c>
    </row>
    <row r="307" spans="1:2" x14ac:dyDescent="0.25">
      <c r="A307" s="100">
        <v>40237</v>
      </c>
      <c r="B307" s="99">
        <v>0.239913932</v>
      </c>
    </row>
    <row r="308" spans="1:2" x14ac:dyDescent="0.25">
      <c r="A308" s="100">
        <v>40268</v>
      </c>
      <c r="B308" s="99">
        <v>0.219047619</v>
      </c>
    </row>
    <row r="309" spans="1:2" x14ac:dyDescent="0.25">
      <c r="A309" s="100">
        <v>40298</v>
      </c>
      <c r="B309" s="99">
        <v>0.23824617000000001</v>
      </c>
    </row>
    <row r="310" spans="1:2" x14ac:dyDescent="0.25">
      <c r="A310" s="100">
        <v>40329</v>
      </c>
      <c r="B310" s="99">
        <v>0.27366504899999999</v>
      </c>
    </row>
    <row r="311" spans="1:2" x14ac:dyDescent="0.25">
      <c r="A311" s="100">
        <v>40359</v>
      </c>
      <c r="B311" s="99">
        <v>0.24710619</v>
      </c>
    </row>
    <row r="312" spans="1:2" x14ac:dyDescent="0.25">
      <c r="A312" s="100">
        <v>40390</v>
      </c>
      <c r="B312" s="99">
        <v>0.223367698</v>
      </c>
    </row>
    <row r="313" spans="1:2" x14ac:dyDescent="0.25">
      <c r="A313" s="100">
        <v>40421</v>
      </c>
      <c r="B313" s="99">
        <v>0.225225225</v>
      </c>
    </row>
    <row r="314" spans="1:2" x14ac:dyDescent="0.25">
      <c r="A314" s="100">
        <v>40451</v>
      </c>
      <c r="B314" s="99">
        <v>0.25653923499999998</v>
      </c>
    </row>
    <row r="315" spans="1:2" x14ac:dyDescent="0.25">
      <c r="A315" s="100">
        <v>40482</v>
      </c>
      <c r="B315" s="99">
        <v>0.258081067</v>
      </c>
    </row>
    <row r="316" spans="1:2" x14ac:dyDescent="0.25">
      <c r="A316" s="100">
        <v>40512</v>
      </c>
      <c r="B316" s="99">
        <v>0.25133689799999998</v>
      </c>
    </row>
    <row r="317" spans="1:2" x14ac:dyDescent="0.25">
      <c r="A317" s="100">
        <v>40543</v>
      </c>
      <c r="B317" s="99">
        <v>0.25534132399999998</v>
      </c>
    </row>
    <row r="318" spans="1:2" x14ac:dyDescent="0.25">
      <c r="A318" s="100">
        <v>40574</v>
      </c>
      <c r="B318" s="99">
        <v>0.23920682700000001</v>
      </c>
    </row>
    <row r="319" spans="1:2" x14ac:dyDescent="0.25">
      <c r="A319" s="100">
        <v>40602</v>
      </c>
      <c r="B319" s="99">
        <v>0.24748905500000001</v>
      </c>
    </row>
    <row r="320" spans="1:2" x14ac:dyDescent="0.25">
      <c r="A320" s="100">
        <v>40633</v>
      </c>
      <c r="B320" s="99">
        <v>0.29879764599999997</v>
      </c>
    </row>
    <row r="321" spans="1:2" x14ac:dyDescent="0.25">
      <c r="A321" s="100">
        <v>40663</v>
      </c>
      <c r="B321" s="99">
        <v>0.26774379700000001</v>
      </c>
    </row>
    <row r="322" spans="1:2" x14ac:dyDescent="0.25">
      <c r="A322" s="100">
        <v>40694</v>
      </c>
      <c r="B322" s="99">
        <v>0.26378327000000001</v>
      </c>
    </row>
    <row r="323" spans="1:2" x14ac:dyDescent="0.25">
      <c r="A323" s="100">
        <v>40724</v>
      </c>
      <c r="B323" s="99">
        <v>0.281188893</v>
      </c>
    </row>
    <row r="324" spans="1:2" x14ac:dyDescent="0.25">
      <c r="A324" s="100">
        <v>40755</v>
      </c>
      <c r="B324" s="99">
        <v>0.26742788499999998</v>
      </c>
    </row>
    <row r="325" spans="1:2" x14ac:dyDescent="0.25">
      <c r="A325" s="100">
        <v>40786</v>
      </c>
      <c r="B325" s="99">
        <v>0.30332365300000003</v>
      </c>
    </row>
    <row r="326" spans="1:2" x14ac:dyDescent="0.25">
      <c r="A326" s="100">
        <v>40816</v>
      </c>
      <c r="B326" s="99">
        <v>0.29099727199999997</v>
      </c>
    </row>
    <row r="327" spans="1:2" x14ac:dyDescent="0.25">
      <c r="A327" s="100">
        <v>40847</v>
      </c>
      <c r="B327" s="99">
        <v>0.27194333199999998</v>
      </c>
    </row>
    <row r="328" spans="1:2" x14ac:dyDescent="0.25">
      <c r="A328" s="100">
        <v>40877</v>
      </c>
      <c r="B328" s="99">
        <v>0.31140220299999999</v>
      </c>
    </row>
    <row r="329" spans="1:2" x14ac:dyDescent="0.25">
      <c r="A329" s="100">
        <v>40908</v>
      </c>
      <c r="B329" s="99">
        <v>0.27419898799999998</v>
      </c>
    </row>
    <row r="330" spans="1:2" x14ac:dyDescent="0.25">
      <c r="A330" s="100">
        <v>40939</v>
      </c>
      <c r="B330" s="99">
        <v>0.26323486400000001</v>
      </c>
    </row>
    <row r="331" spans="1:2" x14ac:dyDescent="0.25">
      <c r="A331" s="100">
        <v>40968</v>
      </c>
      <c r="B331" s="99">
        <v>0.27513880299999999</v>
      </c>
    </row>
    <row r="332" spans="1:2" x14ac:dyDescent="0.25">
      <c r="A332" s="100">
        <v>40999</v>
      </c>
      <c r="B332" s="99">
        <v>0.26471475999999999</v>
      </c>
    </row>
    <row r="333" spans="1:2" x14ac:dyDescent="0.25">
      <c r="A333" s="100">
        <v>41029</v>
      </c>
      <c r="B333" s="99">
        <v>0.26826758099999998</v>
      </c>
    </row>
    <row r="334" spans="1:2" x14ac:dyDescent="0.25">
      <c r="A334" s="100">
        <v>41060</v>
      </c>
      <c r="B334" s="99">
        <v>0.29081295400000001</v>
      </c>
    </row>
    <row r="335" spans="1:2" x14ac:dyDescent="0.25">
      <c r="A335" s="100">
        <v>41090</v>
      </c>
      <c r="B335" s="99">
        <v>0.27327327299999998</v>
      </c>
    </row>
    <row r="336" spans="1:2" x14ac:dyDescent="0.25">
      <c r="A336" s="100">
        <v>41121</v>
      </c>
      <c r="B336" s="99">
        <v>0.243934862</v>
      </c>
    </row>
    <row r="337" spans="1:2" x14ac:dyDescent="0.25">
      <c r="A337" s="100">
        <v>41152</v>
      </c>
      <c r="B337" s="99">
        <v>0.26003552400000002</v>
      </c>
    </row>
    <row r="338" spans="1:2" x14ac:dyDescent="0.25">
      <c r="A338" s="100">
        <v>41182</v>
      </c>
      <c r="B338" s="99">
        <v>0.247828991</v>
      </c>
    </row>
    <row r="339" spans="1:2" x14ac:dyDescent="0.25">
      <c r="A339" s="100">
        <v>41213</v>
      </c>
      <c r="B339" s="99">
        <v>0.23936855700000001</v>
      </c>
    </row>
    <row r="340" spans="1:2" x14ac:dyDescent="0.25">
      <c r="A340" s="100">
        <v>41243</v>
      </c>
      <c r="B340" s="99">
        <v>0.278416779</v>
      </c>
    </row>
    <row r="341" spans="1:2" x14ac:dyDescent="0.25">
      <c r="A341" s="100">
        <v>41274</v>
      </c>
      <c r="B341" s="99">
        <v>0.25412143100000001</v>
      </c>
    </row>
    <row r="342" spans="1:2" x14ac:dyDescent="0.25">
      <c r="A342" s="100">
        <v>41305</v>
      </c>
      <c r="B342" s="99">
        <v>0.24696765500000001</v>
      </c>
    </row>
    <row r="343" spans="1:2" x14ac:dyDescent="0.25">
      <c r="A343" s="100">
        <v>41333</v>
      </c>
      <c r="B343" s="99">
        <v>0.26005070600000002</v>
      </c>
    </row>
    <row r="344" spans="1:2" x14ac:dyDescent="0.25">
      <c r="A344" s="100">
        <v>41364</v>
      </c>
      <c r="B344" s="99">
        <v>0.27050610800000002</v>
      </c>
    </row>
    <row r="345" spans="1:2" x14ac:dyDescent="0.25">
      <c r="A345" s="100">
        <v>41394</v>
      </c>
      <c r="B345" s="99">
        <v>0.23191624399999999</v>
      </c>
    </row>
    <row r="346" spans="1:2" x14ac:dyDescent="0.25">
      <c r="A346" s="100">
        <v>41425</v>
      </c>
      <c r="B346" s="99">
        <v>0.24461343499999999</v>
      </c>
    </row>
    <row r="347" spans="1:2" x14ac:dyDescent="0.25">
      <c r="A347" s="100">
        <v>41455</v>
      </c>
      <c r="B347" s="99">
        <v>0.23820685599999999</v>
      </c>
    </row>
    <row r="348" spans="1:2" x14ac:dyDescent="0.25">
      <c r="A348" s="100">
        <v>41486</v>
      </c>
      <c r="B348" s="99">
        <v>0.21916971900000001</v>
      </c>
    </row>
    <row r="349" spans="1:2" x14ac:dyDescent="0.25">
      <c r="A349" s="100">
        <v>41517</v>
      </c>
      <c r="B349" s="99">
        <v>0.23003300300000001</v>
      </c>
    </row>
    <row r="350" spans="1:2" x14ac:dyDescent="0.25">
      <c r="A350" s="100">
        <v>41547</v>
      </c>
      <c r="B350" s="99">
        <v>0.237982896</v>
      </c>
    </row>
    <row r="351" spans="1:2" x14ac:dyDescent="0.25">
      <c r="A351" s="100">
        <v>41578</v>
      </c>
      <c r="B351" s="99">
        <v>0.22965195899999999</v>
      </c>
    </row>
    <row r="352" spans="1:2" x14ac:dyDescent="0.25">
      <c r="A352" s="100">
        <v>41608</v>
      </c>
      <c r="B352" s="99">
        <v>0.21564544899999999</v>
      </c>
    </row>
    <row r="353" spans="1:2" x14ac:dyDescent="0.25">
      <c r="A353" s="100">
        <v>41639</v>
      </c>
      <c r="B353" s="99">
        <v>0.23403565600000001</v>
      </c>
    </row>
    <row r="354" spans="1:2" x14ac:dyDescent="0.25">
      <c r="A354" s="100">
        <v>41670</v>
      </c>
      <c r="B354" s="99">
        <v>0.230318993</v>
      </c>
    </row>
    <row r="355" spans="1:2" x14ac:dyDescent="0.25">
      <c r="A355" s="100">
        <v>41698</v>
      </c>
      <c r="B355" s="99">
        <v>0.21142682600000001</v>
      </c>
    </row>
    <row r="356" spans="1:2" x14ac:dyDescent="0.25">
      <c r="A356" s="100">
        <v>41729</v>
      </c>
      <c r="B356" s="99">
        <v>0.25781030100000002</v>
      </c>
    </row>
    <row r="357" spans="1:2" x14ac:dyDescent="0.25">
      <c r="A357" s="100">
        <v>41759</v>
      </c>
      <c r="B357" s="99">
        <v>0.23063170399999999</v>
      </c>
    </row>
    <row r="358" spans="1:2" x14ac:dyDescent="0.25">
      <c r="A358" s="100">
        <v>41790</v>
      </c>
      <c r="B358" s="99">
        <v>0.23518797</v>
      </c>
    </row>
    <row r="359" spans="1:2" x14ac:dyDescent="0.25">
      <c r="A359" s="100">
        <v>41820</v>
      </c>
      <c r="B359" s="99">
        <v>0.216722004</v>
      </c>
    </row>
    <row r="360" spans="1:2" x14ac:dyDescent="0.25">
      <c r="A360" s="100">
        <v>41851</v>
      </c>
      <c r="B360" s="99">
        <v>0.225855746</v>
      </c>
    </row>
    <row r="361" spans="1:2" x14ac:dyDescent="0.25">
      <c r="A361" s="100">
        <v>41882</v>
      </c>
      <c r="B361" s="99">
        <v>0.25798069800000001</v>
      </c>
    </row>
    <row r="362" spans="1:2" x14ac:dyDescent="0.25">
      <c r="A362" s="100">
        <v>41912</v>
      </c>
      <c r="B362" s="99">
        <v>0.247412354</v>
      </c>
    </row>
    <row r="363" spans="1:2" x14ac:dyDescent="0.25">
      <c r="A363" s="100">
        <v>41943</v>
      </c>
      <c r="B363" s="99">
        <v>0.22390109899999999</v>
      </c>
    </row>
    <row r="364" spans="1:2" x14ac:dyDescent="0.25">
      <c r="A364" s="100">
        <v>41973</v>
      </c>
      <c r="B364" s="99">
        <v>0.232804233</v>
      </c>
    </row>
    <row r="365" spans="1:2" x14ac:dyDescent="0.25">
      <c r="A365" s="100">
        <v>42004</v>
      </c>
      <c r="B365" s="99">
        <v>0.22676896799999999</v>
      </c>
    </row>
    <row r="366" spans="1:2" x14ac:dyDescent="0.25">
      <c r="A366" s="100">
        <v>42035</v>
      </c>
      <c r="B366" s="99">
        <v>0.22256809299999999</v>
      </c>
    </row>
    <row r="367" spans="1:2" x14ac:dyDescent="0.25">
      <c r="A367" s="100">
        <v>42063</v>
      </c>
      <c r="B367" s="99">
        <v>0.22716150099999999</v>
      </c>
    </row>
    <row r="368" spans="1:2" x14ac:dyDescent="0.25">
      <c r="A368" s="100">
        <v>42094</v>
      </c>
      <c r="B368" s="99">
        <v>0.22531452499999999</v>
      </c>
    </row>
    <row r="369" spans="1:2" x14ac:dyDescent="0.25">
      <c r="A369" s="100">
        <v>42124</v>
      </c>
      <c r="B369" s="99">
        <v>0.243839836</v>
      </c>
    </row>
    <row r="370" spans="1:2" x14ac:dyDescent="0.25">
      <c r="A370" s="100">
        <v>42155</v>
      </c>
      <c r="B370" s="99">
        <v>0.228308026</v>
      </c>
    </row>
    <row r="371" spans="1:2" x14ac:dyDescent="0.25">
      <c r="A371" s="100">
        <v>42185</v>
      </c>
      <c r="B371" s="99">
        <v>0.26016260200000002</v>
      </c>
    </row>
    <row r="372" spans="1:2" x14ac:dyDescent="0.25">
      <c r="A372" s="100">
        <v>42216</v>
      </c>
      <c r="B372" s="99">
        <v>0.223148602</v>
      </c>
    </row>
    <row r="373" spans="1:2" x14ac:dyDescent="0.25">
      <c r="A373" s="100">
        <v>42247</v>
      </c>
      <c r="B373" s="99">
        <v>0.25769230799999998</v>
      </c>
    </row>
    <row r="374" spans="1:2" x14ac:dyDescent="0.25">
      <c r="A374" s="100">
        <v>42277</v>
      </c>
      <c r="B374" s="99">
        <v>0.245894161</v>
      </c>
    </row>
    <row r="375" spans="1:2" x14ac:dyDescent="0.25">
      <c r="A375" s="100">
        <v>42308</v>
      </c>
      <c r="B375" s="99">
        <v>0.23714036599999999</v>
      </c>
    </row>
    <row r="376" spans="1:2" x14ac:dyDescent="0.25">
      <c r="A376" s="100">
        <v>42338</v>
      </c>
      <c r="B376" s="99">
        <v>0.25880201200000003</v>
      </c>
    </row>
    <row r="377" spans="1:2" x14ac:dyDescent="0.25">
      <c r="A377" s="100">
        <v>42369</v>
      </c>
      <c r="B377" s="99">
        <v>0.25116761799999998</v>
      </c>
    </row>
    <row r="378" spans="1:2" x14ac:dyDescent="0.25">
      <c r="A378" s="100">
        <v>42400</v>
      </c>
      <c r="B378" s="99">
        <v>0.270712909</v>
      </c>
    </row>
    <row r="379" spans="1:2" x14ac:dyDescent="0.25">
      <c r="A379" s="100">
        <v>42429</v>
      </c>
      <c r="B379" s="99">
        <v>0.26423149899999998</v>
      </c>
    </row>
    <row r="380" spans="1:2" x14ac:dyDescent="0.25">
      <c r="A380" s="100">
        <v>42460</v>
      </c>
      <c r="B380" s="99">
        <v>0.26980428699999998</v>
      </c>
    </row>
    <row r="381" spans="1:2" x14ac:dyDescent="0.25">
      <c r="A381" s="100">
        <v>42490</v>
      </c>
      <c r="B381" s="99">
        <v>0.254931715</v>
      </c>
    </row>
    <row r="382" spans="1:2" x14ac:dyDescent="0.25">
      <c r="A382" s="100">
        <v>42521</v>
      </c>
      <c r="B382" s="99">
        <v>0.276180698</v>
      </c>
    </row>
    <row r="383" spans="1:2" x14ac:dyDescent="0.25">
      <c r="A383" s="100">
        <v>42551</v>
      </c>
      <c r="B383" s="99">
        <v>0.28081557000000001</v>
      </c>
    </row>
    <row r="384" spans="1:2" x14ac:dyDescent="0.25">
      <c r="A384" s="100">
        <v>42582</v>
      </c>
      <c r="B384" s="99">
        <v>0.28134714999999999</v>
      </c>
    </row>
    <row r="385" spans="1:2" x14ac:dyDescent="0.25">
      <c r="A385" s="100">
        <v>42613</v>
      </c>
      <c r="B385" s="99">
        <v>0.23393045300000001</v>
      </c>
    </row>
    <row r="386" spans="1:2" x14ac:dyDescent="0.25">
      <c r="A386" s="100">
        <v>42643</v>
      </c>
      <c r="B386" s="99">
        <v>0.26707489400000001</v>
      </c>
    </row>
    <row r="387" spans="1:2" x14ac:dyDescent="0.25">
      <c r="A387" s="100">
        <v>42674</v>
      </c>
      <c r="B387" s="99">
        <v>0.271830291</v>
      </c>
    </row>
    <row r="388" spans="1:2" x14ac:dyDescent="0.25">
      <c r="A388" s="100">
        <v>42704</v>
      </c>
      <c r="B388" s="99">
        <v>0.29989605000000003</v>
      </c>
    </row>
    <row r="389" spans="1:2" x14ac:dyDescent="0.25">
      <c r="A389" s="100">
        <v>42735</v>
      </c>
      <c r="B389" s="99">
        <v>0.28925154800000002</v>
      </c>
    </row>
    <row r="390" spans="1:2" x14ac:dyDescent="0.25">
      <c r="A390" s="100">
        <v>42766</v>
      </c>
      <c r="B390" s="99">
        <v>0.268305719</v>
      </c>
    </row>
    <row r="391" spans="1:2" x14ac:dyDescent="0.25">
      <c r="A391" s="100">
        <v>42794</v>
      </c>
      <c r="B391" s="99">
        <v>0.28024760799999998</v>
      </c>
    </row>
    <row r="392" spans="1:2" x14ac:dyDescent="0.25">
      <c r="A392" s="100">
        <v>42825</v>
      </c>
      <c r="B392" s="99">
        <v>0.25778458399999998</v>
      </c>
    </row>
    <row r="393" spans="1:2" x14ac:dyDescent="0.25">
      <c r="A393" s="100">
        <v>42855</v>
      </c>
      <c r="B393" s="99">
        <v>0.304075235</v>
      </c>
    </row>
    <row r="394" spans="1:2" x14ac:dyDescent="0.25">
      <c r="A394" s="100">
        <v>42886</v>
      </c>
      <c r="B394" s="99">
        <v>0.28806584400000002</v>
      </c>
    </row>
    <row r="395" spans="1:2" x14ac:dyDescent="0.25">
      <c r="A395" s="100">
        <v>42916</v>
      </c>
      <c r="B395" s="99">
        <v>0.29392971200000001</v>
      </c>
    </row>
    <row r="396" spans="1:2" x14ac:dyDescent="0.25">
      <c r="A396" s="100">
        <v>42947</v>
      </c>
      <c r="B396" s="99">
        <v>0.24936061400000001</v>
      </c>
    </row>
    <row r="397" spans="1:2" x14ac:dyDescent="0.25">
      <c r="A397" s="100">
        <v>42978</v>
      </c>
      <c r="B397" s="99">
        <v>0.28893586999999998</v>
      </c>
    </row>
    <row r="398" spans="1:2" x14ac:dyDescent="0.25">
      <c r="A398" s="100">
        <v>43008</v>
      </c>
      <c r="B398" s="99">
        <v>0.30831099200000001</v>
      </c>
    </row>
    <row r="399" spans="1:2" x14ac:dyDescent="0.25">
      <c r="A399" s="100">
        <v>43039</v>
      </c>
      <c r="B399" s="99">
        <v>0.28282828300000001</v>
      </c>
    </row>
    <row r="400" spans="1:2" x14ac:dyDescent="0.25">
      <c r="A400" s="100">
        <v>43069</v>
      </c>
      <c r="B400" s="99">
        <v>0.27987421400000001</v>
      </c>
    </row>
    <row r="401" spans="1:2" x14ac:dyDescent="0.25">
      <c r="A401" s="100">
        <v>43100</v>
      </c>
      <c r="B401" s="99">
        <v>0.29502196200000003</v>
      </c>
    </row>
    <row r="402" spans="1:2" x14ac:dyDescent="0.25">
      <c r="A402" s="100">
        <v>43131</v>
      </c>
      <c r="B402" s="99">
        <v>0.26329276099999999</v>
      </c>
    </row>
    <row r="403" spans="1:2" x14ac:dyDescent="0.25">
      <c r="A403" s="100">
        <v>43159</v>
      </c>
      <c r="B403" s="99">
        <v>0.30211893400000001</v>
      </c>
    </row>
    <row r="404" spans="1:2" x14ac:dyDescent="0.25">
      <c r="A404" s="100">
        <v>43190</v>
      </c>
      <c r="B404" s="99">
        <v>0.28988206100000002</v>
      </c>
    </row>
    <row r="405" spans="1:2" x14ac:dyDescent="0.25">
      <c r="A405" s="100">
        <v>43220</v>
      </c>
      <c r="B405" s="99">
        <v>0.27869940300000001</v>
      </c>
    </row>
    <row r="406" spans="1:2" x14ac:dyDescent="0.25">
      <c r="A406" s="100">
        <v>43251</v>
      </c>
      <c r="B406" s="99">
        <v>0.301282051</v>
      </c>
    </row>
    <row r="407" spans="1:2" x14ac:dyDescent="0.25">
      <c r="A407" s="100">
        <v>43281</v>
      </c>
      <c r="B407" s="99">
        <v>0.30091383799999999</v>
      </c>
    </row>
    <row r="408" spans="1:2" x14ac:dyDescent="0.25">
      <c r="A408" s="100">
        <v>43312</v>
      </c>
      <c r="B408" s="99">
        <v>0.27991886399999999</v>
      </c>
    </row>
    <row r="409" spans="1:2" x14ac:dyDescent="0.25">
      <c r="A409" s="100">
        <v>43343</v>
      </c>
      <c r="B409" s="99">
        <v>0.29849677899999999</v>
      </c>
    </row>
    <row r="410" spans="1:2" x14ac:dyDescent="0.25">
      <c r="A410" s="100">
        <v>43373</v>
      </c>
      <c r="B410" s="99">
        <v>0.315979754</v>
      </c>
    </row>
    <row r="411" spans="1:2" x14ac:dyDescent="0.25">
      <c r="A411" s="100">
        <v>43404</v>
      </c>
      <c r="B411" s="99">
        <v>0.30240103800000001</v>
      </c>
    </row>
    <row r="412" spans="1:2" x14ac:dyDescent="0.25">
      <c r="A412" s="100">
        <v>43434</v>
      </c>
      <c r="B412" s="99">
        <v>0.30370888699999998</v>
      </c>
    </row>
    <row r="413" spans="1:2" x14ac:dyDescent="0.25">
      <c r="A413" s="100">
        <v>43465</v>
      </c>
      <c r="B413" s="99">
        <v>0.34638297899999998</v>
      </c>
    </row>
    <row r="414" spans="1:2" x14ac:dyDescent="0.25">
      <c r="A414" s="100">
        <v>43496</v>
      </c>
      <c r="B414" s="99">
        <v>0.31923890100000002</v>
      </c>
    </row>
    <row r="415" spans="1:2" x14ac:dyDescent="0.25">
      <c r="A415" s="100">
        <v>43524</v>
      </c>
      <c r="B415" s="99">
        <v>0.33106060599999998</v>
      </c>
    </row>
    <row r="416" spans="1:2" x14ac:dyDescent="0.25">
      <c r="A416" s="100">
        <v>43555</v>
      </c>
      <c r="B416" s="99">
        <v>0.32286340400000002</v>
      </c>
    </row>
    <row r="417" spans="1:2" x14ac:dyDescent="0.25">
      <c r="A417" s="100">
        <v>43585</v>
      </c>
      <c r="B417" s="99">
        <v>0.31014492799999999</v>
      </c>
    </row>
    <row r="418" spans="1:2" x14ac:dyDescent="0.25">
      <c r="A418" s="100">
        <v>43616</v>
      </c>
      <c r="B418" s="99">
        <v>0.30947368400000003</v>
      </c>
    </row>
    <row r="419" spans="1:2" x14ac:dyDescent="0.25">
      <c r="A419" s="100">
        <v>43646</v>
      </c>
      <c r="B419" s="99">
        <v>0.34413580199999999</v>
      </c>
    </row>
    <row r="420" spans="1:2" x14ac:dyDescent="0.25">
      <c r="A420" s="100">
        <v>43677</v>
      </c>
      <c r="B420" s="99">
        <v>0.323859387</v>
      </c>
    </row>
    <row r="421" spans="1:2" x14ac:dyDescent="0.25">
      <c r="A421" s="100">
        <v>43708</v>
      </c>
      <c r="B421" s="99">
        <v>0.35405872199999999</v>
      </c>
    </row>
    <row r="422" spans="1:2" x14ac:dyDescent="0.25">
      <c r="A422" s="100">
        <v>43738</v>
      </c>
      <c r="B422" s="99">
        <v>0.35941130900000001</v>
      </c>
    </row>
    <row r="423" spans="1:2" x14ac:dyDescent="0.25">
      <c r="A423" s="100">
        <v>43769</v>
      </c>
      <c r="B423" s="99">
        <v>0.37267080699999999</v>
      </c>
    </row>
    <row r="424" spans="1:2" x14ac:dyDescent="0.25">
      <c r="A424" s="100">
        <v>43799</v>
      </c>
      <c r="B424" s="99">
        <v>0.35449735399999999</v>
      </c>
    </row>
    <row r="425" spans="1:2" x14ac:dyDescent="0.25">
      <c r="A425" s="100">
        <v>43830</v>
      </c>
      <c r="B425" s="99">
        <v>0.34</v>
      </c>
    </row>
    <row r="426" spans="1:2" x14ac:dyDescent="0.25">
      <c r="A426" s="100">
        <v>43861</v>
      </c>
      <c r="B426" s="99">
        <v>0.37724084200000002</v>
      </c>
    </row>
    <row r="427" spans="1:2" x14ac:dyDescent="0.25">
      <c r="A427" s="100">
        <v>43890</v>
      </c>
      <c r="B427" s="99">
        <v>0.36216653199999999</v>
      </c>
    </row>
    <row r="428" spans="1:2" x14ac:dyDescent="0.25">
      <c r="A428" s="100">
        <v>43921</v>
      </c>
      <c r="B428" s="99">
        <v>0.43562874299999998</v>
      </c>
    </row>
    <row r="429" spans="1:2" x14ac:dyDescent="0.25">
      <c r="A429" s="100">
        <v>43951</v>
      </c>
      <c r="B429" s="99">
        <v>0.45631068000000002</v>
      </c>
    </row>
    <row r="430" spans="1:2" x14ac:dyDescent="0.25">
      <c r="A430" s="100">
        <v>43982</v>
      </c>
      <c r="B430" s="99">
        <v>0.44746376799999998</v>
      </c>
    </row>
    <row r="431" spans="1:2" x14ac:dyDescent="0.25">
      <c r="A431" s="100">
        <v>44012</v>
      </c>
      <c r="B431" s="99">
        <v>0.41390460800000001</v>
      </c>
    </row>
    <row r="432" spans="1:2" x14ac:dyDescent="0.25">
      <c r="A432" s="100">
        <v>44043</v>
      </c>
      <c r="B432" s="99">
        <v>0.38037307399999998</v>
      </c>
    </row>
    <row r="433" spans="1:2" x14ac:dyDescent="0.25">
      <c r="A433" s="100">
        <v>44074</v>
      </c>
      <c r="B433" s="99">
        <v>0.423597679</v>
      </c>
    </row>
    <row r="434" spans="1:2" x14ac:dyDescent="0.25">
      <c r="A434" s="100">
        <v>44104</v>
      </c>
      <c r="B434" s="99">
        <v>0.408746846</v>
      </c>
    </row>
    <row r="435" spans="1:2" x14ac:dyDescent="0.25">
      <c r="A435" s="100">
        <v>44135</v>
      </c>
      <c r="B435" s="99">
        <v>0.404524887</v>
      </c>
    </row>
    <row r="436" spans="1:2" x14ac:dyDescent="0.25">
      <c r="A436" s="100">
        <v>44165</v>
      </c>
      <c r="B436" s="99">
        <v>0.42001787299999999</v>
      </c>
    </row>
    <row r="437" spans="1:2" x14ac:dyDescent="0.25">
      <c r="A437" s="100">
        <v>44196</v>
      </c>
      <c r="B437" s="99">
        <v>0.37858508600000002</v>
      </c>
    </row>
    <row r="438" spans="1:2" x14ac:dyDescent="0.25">
      <c r="A438" s="100">
        <v>44227</v>
      </c>
      <c r="B438" s="99">
        <v>0.37978142100000001</v>
      </c>
    </row>
    <row r="439" spans="1:2" x14ac:dyDescent="0.25">
      <c r="A439" s="100">
        <v>44255</v>
      </c>
      <c r="B439" s="99">
        <v>0.41429880800000002</v>
      </c>
    </row>
    <row r="440" spans="1:2" x14ac:dyDescent="0.25">
      <c r="A440" s="100">
        <v>44286</v>
      </c>
      <c r="B440" s="99">
        <v>0.38586956500000003</v>
      </c>
    </row>
    <row r="441" spans="1:2" x14ac:dyDescent="0.25">
      <c r="A441" s="100">
        <v>44316</v>
      </c>
      <c r="B441" s="99">
        <v>0.36104868899999998</v>
      </c>
    </row>
    <row r="442" spans="1:2" x14ac:dyDescent="0.25">
      <c r="A442" s="100">
        <v>44347</v>
      </c>
      <c r="B442" s="99">
        <v>0.32221318100000002</v>
      </c>
    </row>
    <row r="443" spans="1:2" x14ac:dyDescent="0.25">
      <c r="A443" s="100">
        <v>44377</v>
      </c>
      <c r="B443" s="99">
        <v>0.33712428900000002</v>
      </c>
    </row>
    <row r="444" spans="1:2" x14ac:dyDescent="0.25">
      <c r="A444" s="100">
        <v>44408</v>
      </c>
      <c r="B444" s="99">
        <v>0.349457882</v>
      </c>
    </row>
    <row r="445" spans="1:2" x14ac:dyDescent="0.25">
      <c r="A445" s="100">
        <v>44439</v>
      </c>
      <c r="B445" s="99">
        <v>0.36747529200000001</v>
      </c>
    </row>
    <row r="446" spans="1:2" x14ac:dyDescent="0.25">
      <c r="A446" s="100">
        <v>44469</v>
      </c>
      <c r="B446" s="99">
        <v>0.34490398799999999</v>
      </c>
    </row>
    <row r="447" spans="1:2" x14ac:dyDescent="0.25">
      <c r="A447" s="100">
        <v>44500</v>
      </c>
      <c r="B447" s="99">
        <v>0.35252809000000002</v>
      </c>
    </row>
    <row r="448" spans="1:2" x14ac:dyDescent="0.25">
      <c r="A448" s="100">
        <v>44530</v>
      </c>
      <c r="B448" s="99">
        <v>0.34851621799999999</v>
      </c>
    </row>
    <row r="449" spans="1:2" x14ac:dyDescent="0.25">
      <c r="A449" s="100">
        <v>44561</v>
      </c>
      <c r="B449" s="99">
        <v>0.40307907599999998</v>
      </c>
    </row>
    <row r="450" spans="1:2" x14ac:dyDescent="0.25">
      <c r="A450" s="100">
        <v>44592</v>
      </c>
      <c r="B450" s="99">
        <v>0.36203246300000003</v>
      </c>
    </row>
    <row r="451" spans="1:2" x14ac:dyDescent="0.25">
      <c r="A451" s="100">
        <v>44620</v>
      </c>
      <c r="B451" s="99">
        <v>0.35526315800000002</v>
      </c>
    </row>
    <row r="452" spans="1:2" x14ac:dyDescent="0.25">
      <c r="A452" s="100">
        <v>44651</v>
      </c>
      <c r="B452" s="99">
        <v>0.41080312699999999</v>
      </c>
    </row>
    <row r="453" spans="1:2" x14ac:dyDescent="0.25">
      <c r="A453" s="100">
        <v>44681</v>
      </c>
      <c r="B453" s="99">
        <v>0.35960214200000001</v>
      </c>
    </row>
    <row r="454" spans="1:2" x14ac:dyDescent="0.25">
      <c r="A454" s="100">
        <v>44712</v>
      </c>
      <c r="B454" s="99">
        <v>0.37847730600000001</v>
      </c>
    </row>
    <row r="455" spans="1:2" x14ac:dyDescent="0.25">
      <c r="A455" s="100">
        <v>44742</v>
      </c>
      <c r="B455" s="99">
        <v>0.38405266999999998</v>
      </c>
    </row>
    <row r="456" spans="1:2" x14ac:dyDescent="0.25">
      <c r="A456" s="100">
        <v>44773</v>
      </c>
      <c r="B456" s="99">
        <v>0.38788355600000002</v>
      </c>
    </row>
    <row r="457" spans="1:2" x14ac:dyDescent="0.25">
      <c r="A457" s="100">
        <v>44804</v>
      </c>
      <c r="B457" s="99">
        <v>0.383154418</v>
      </c>
    </row>
    <row r="458" spans="1:2" x14ac:dyDescent="0.25">
      <c r="A458" s="100">
        <v>44834</v>
      </c>
      <c r="B458" s="99">
        <v>0.392753623</v>
      </c>
    </row>
    <row r="459" spans="1:2" x14ac:dyDescent="0.25">
      <c r="A459" s="100">
        <v>44865</v>
      </c>
      <c r="B459" s="99">
        <v>0.39571428600000003</v>
      </c>
    </row>
    <row r="460" spans="1:2" x14ac:dyDescent="0.25">
      <c r="A460" s="100">
        <v>44895</v>
      </c>
      <c r="B460" s="99">
        <v>0.39290882799999999</v>
      </c>
    </row>
    <row r="461" spans="1:2" x14ac:dyDescent="0.25">
      <c r="A461" s="100">
        <v>44926</v>
      </c>
      <c r="B461" s="99">
        <v>0.35473766600000001</v>
      </c>
    </row>
    <row r="462" spans="1:2" x14ac:dyDescent="0.25">
      <c r="A462" s="100">
        <v>44957</v>
      </c>
      <c r="B462" s="99">
        <v>0.35209125499999999</v>
      </c>
    </row>
    <row r="463" spans="1:2" x14ac:dyDescent="0.25">
      <c r="A463" s="100">
        <v>44985</v>
      </c>
      <c r="B463" s="99">
        <v>0.36238902299999998</v>
      </c>
    </row>
    <row r="464" spans="1:2" x14ac:dyDescent="0.25">
      <c r="A464" s="100">
        <v>45016</v>
      </c>
      <c r="B464" s="99">
        <v>0.41411261599999999</v>
      </c>
    </row>
    <row r="465" spans="1:2" x14ac:dyDescent="0.25">
      <c r="A465" s="100">
        <v>45046</v>
      </c>
      <c r="B465" s="99">
        <v>0.38605442200000001</v>
      </c>
    </row>
    <row r="466" spans="1:2" x14ac:dyDescent="0.25">
      <c r="A466" s="100">
        <v>45077</v>
      </c>
      <c r="B466" s="99">
        <v>0.387548638</v>
      </c>
    </row>
    <row r="467" spans="1:2" x14ac:dyDescent="0.25">
      <c r="A467" s="100">
        <v>45107</v>
      </c>
      <c r="B467" s="99">
        <v>0.37604881800000001</v>
      </c>
    </row>
    <row r="468" spans="1:2" x14ac:dyDescent="0.25">
      <c r="A468" s="100">
        <v>45138</v>
      </c>
      <c r="B468" s="99">
        <v>0.36340206200000003</v>
      </c>
    </row>
    <row r="469" spans="1:2" x14ac:dyDescent="0.25">
      <c r="A469" s="100">
        <v>45169</v>
      </c>
      <c r="B469" s="99">
        <v>0.34005037799999999</v>
      </c>
    </row>
    <row r="470" spans="1:2" x14ac:dyDescent="0.25">
      <c r="A470" s="100">
        <v>45199</v>
      </c>
      <c r="B470" s="99">
        <v>0.356164384</v>
      </c>
    </row>
    <row r="471" spans="1:2" x14ac:dyDescent="0.25">
      <c r="A471" s="100">
        <v>45230</v>
      </c>
      <c r="B471" s="99">
        <v>0.38953040799999999</v>
      </c>
    </row>
    <row r="472" spans="1:2" x14ac:dyDescent="0.25">
      <c r="A472" s="100">
        <v>45260</v>
      </c>
      <c r="B472" s="99">
        <v>0.39214175699999998</v>
      </c>
    </row>
    <row r="473" spans="1:2" x14ac:dyDescent="0.25">
      <c r="A473" s="100">
        <v>45291</v>
      </c>
      <c r="B473" s="99">
        <v>0.36396396399999997</v>
      </c>
    </row>
    <row r="474" spans="1:2" x14ac:dyDescent="0.25">
      <c r="A474" s="100">
        <v>45322</v>
      </c>
      <c r="B474" s="99">
        <v>0.36397331399999999</v>
      </c>
    </row>
    <row r="475" spans="1:2" x14ac:dyDescent="0.25">
      <c r="A475" s="100">
        <v>45351</v>
      </c>
      <c r="B475" s="99">
        <v>0.34379785600000001</v>
      </c>
    </row>
    <row r="476" spans="1:2" x14ac:dyDescent="0.25">
      <c r="A476" s="100">
        <v>45382</v>
      </c>
      <c r="B476" s="99">
        <v>0.34961240300000002</v>
      </c>
    </row>
    <row r="477" spans="1:2" x14ac:dyDescent="0.25">
      <c r="A477" s="100">
        <v>45412</v>
      </c>
      <c r="B477" s="99">
        <v>0.35817490499999999</v>
      </c>
    </row>
    <row r="478" spans="1:2" x14ac:dyDescent="0.25">
      <c r="A478" s="100">
        <v>45443</v>
      </c>
      <c r="B478" s="99">
        <v>0.36948391899999999</v>
      </c>
    </row>
    <row r="479" spans="1:2" x14ac:dyDescent="0.25">
      <c r="A479" s="100">
        <v>45473</v>
      </c>
      <c r="B479" s="99">
        <v>0.37265625000000002</v>
      </c>
    </row>
    <row r="480" spans="1:2" x14ac:dyDescent="0.25">
      <c r="A480" s="100">
        <v>45504</v>
      </c>
      <c r="B480" s="99">
        <v>0.35026138899999998</v>
      </c>
    </row>
    <row r="481" spans="1:2" x14ac:dyDescent="0.25">
      <c r="A481" s="100">
        <v>45535</v>
      </c>
      <c r="B481" s="99">
        <v>0.36227045099999999</v>
      </c>
    </row>
    <row r="482" spans="1:2" x14ac:dyDescent="0.25">
      <c r="A482" s="100">
        <v>45565</v>
      </c>
      <c r="B482" s="99">
        <v>0.37866265999999998</v>
      </c>
    </row>
    <row r="483" spans="1:2" x14ac:dyDescent="0.25">
      <c r="A483" s="100">
        <v>45596</v>
      </c>
      <c r="B483" s="99">
        <v>0.36107193199999998</v>
      </c>
    </row>
    <row r="484" spans="1:2" x14ac:dyDescent="0.25">
      <c r="A484" s="100">
        <v>45626</v>
      </c>
      <c r="B484" s="99">
        <v>0.38006230499999999</v>
      </c>
    </row>
    <row r="485" spans="1:2" x14ac:dyDescent="0.25">
      <c r="A485" s="100">
        <v>45657</v>
      </c>
      <c r="B485" s="99">
        <v>0.37751003999999999</v>
      </c>
    </row>
    <row r="486" spans="1:2" x14ac:dyDescent="0.25">
      <c r="A486" s="100">
        <v>45688</v>
      </c>
      <c r="B486" s="99">
        <v>0.36846095499999998</v>
      </c>
    </row>
    <row r="487" spans="1:2" x14ac:dyDescent="0.25">
      <c r="A487" s="100">
        <v>45716</v>
      </c>
      <c r="B487" s="99">
        <v>0.39777247399999999</v>
      </c>
    </row>
    <row r="488" spans="1:2" x14ac:dyDescent="0.25">
      <c r="A488" s="100">
        <v>45747</v>
      </c>
      <c r="B488" s="99">
        <v>0.43091859599999999</v>
      </c>
    </row>
    <row r="489" spans="1:2" x14ac:dyDescent="0.25">
      <c r="A489" s="100">
        <v>45777</v>
      </c>
      <c r="B489" s="99">
        <v>0.456570156</v>
      </c>
    </row>
    <row r="490" spans="1:2" x14ac:dyDescent="0.25">
      <c r="A490" s="100">
        <v>45808</v>
      </c>
      <c r="B490" s="99">
        <v>0.44288389500000003</v>
      </c>
    </row>
    <row r="491" spans="1:2" x14ac:dyDescent="0.25">
      <c r="A491" s="100">
        <v>45838</v>
      </c>
      <c r="B491" s="99" t="e">
        <v>#N/A</v>
      </c>
    </row>
    <row r="492" spans="1:2" x14ac:dyDescent="0.25">
      <c r="A492" s="100">
        <v>45869</v>
      </c>
      <c r="B492" s="99" t="e">
        <v>#N/A</v>
      </c>
    </row>
    <row r="493" spans="1:2" x14ac:dyDescent="0.25">
      <c r="A493" s="100">
        <v>45900</v>
      </c>
      <c r="B493" s="99" t="e">
        <v>#N/A</v>
      </c>
    </row>
    <row r="494" spans="1:2" x14ac:dyDescent="0.25">
      <c r="A494" s="100">
        <v>45930</v>
      </c>
      <c r="B494" s="99" t="e">
        <v>#N/A</v>
      </c>
    </row>
    <row r="495" spans="1:2" x14ac:dyDescent="0.25">
      <c r="A495" s="100">
        <v>45961</v>
      </c>
      <c r="B495" s="99" t="e">
        <v>#N/A</v>
      </c>
    </row>
    <row r="496" spans="1:2" x14ac:dyDescent="0.25">
      <c r="A496" s="100">
        <v>45991</v>
      </c>
      <c r="B496" s="99" t="e">
        <v>#N/A</v>
      </c>
    </row>
    <row r="497" spans="1:2" x14ac:dyDescent="0.25">
      <c r="A497" s="100">
        <v>46022</v>
      </c>
      <c r="B497" s="99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9D76-C64E-4AEE-9089-19A7ABA00282}">
  <dimension ref="A1:E11"/>
  <sheetViews>
    <sheetView workbookViewId="0">
      <selection activeCell="A6" sqref="A6"/>
    </sheetView>
  </sheetViews>
  <sheetFormatPr defaultRowHeight="12.5" x14ac:dyDescent="0.25"/>
  <cols>
    <col min="2" max="3" width="28.6328125" customWidth="1"/>
  </cols>
  <sheetData>
    <row r="1" spans="1:5" ht="13.5" x14ac:dyDescent="0.3">
      <c r="A1" s="19" t="s">
        <v>64</v>
      </c>
      <c r="B1" s="22"/>
      <c r="C1" s="22"/>
      <c r="D1" s="22"/>
      <c r="E1" s="22"/>
    </row>
    <row r="2" spans="1:5" ht="13.5" x14ac:dyDescent="0.3">
      <c r="A2" s="4" t="s">
        <v>61</v>
      </c>
    </row>
    <row r="3" spans="1:5" ht="13.5" x14ac:dyDescent="0.3">
      <c r="A3" s="50" t="s">
        <v>42</v>
      </c>
      <c r="B3" s="22"/>
      <c r="C3" s="22"/>
      <c r="D3" s="22"/>
      <c r="E3" s="22"/>
    </row>
    <row r="4" spans="1:5" ht="13.5" x14ac:dyDescent="0.3">
      <c r="A4" s="17" t="s">
        <v>65</v>
      </c>
    </row>
    <row r="5" spans="1:5" ht="13.5" x14ac:dyDescent="0.3">
      <c r="A5" s="19" t="s">
        <v>66</v>
      </c>
      <c r="B5" s="22"/>
      <c r="C5" s="22"/>
      <c r="D5" s="22"/>
      <c r="E5" s="22"/>
    </row>
    <row r="6" spans="1:5" ht="13.5" x14ac:dyDescent="0.3">
      <c r="A6" s="8" t="s">
        <v>5</v>
      </c>
      <c r="B6" s="27" t="s">
        <v>62</v>
      </c>
      <c r="C6" s="27" t="s">
        <v>63</v>
      </c>
    </row>
    <row r="7" spans="1:5" x14ac:dyDescent="0.25">
      <c r="A7">
        <v>2023</v>
      </c>
      <c r="B7" s="99">
        <v>100</v>
      </c>
      <c r="C7" s="99">
        <v>100</v>
      </c>
    </row>
    <row r="8" spans="1:5" x14ac:dyDescent="0.25">
      <c r="A8">
        <v>2024</v>
      </c>
      <c r="B8" s="99">
        <v>98.159239376911884</v>
      </c>
      <c r="C8" s="99">
        <v>97.90122186729802</v>
      </c>
    </row>
    <row r="9" spans="1:5" x14ac:dyDescent="0.25">
      <c r="A9">
        <v>2025</v>
      </c>
      <c r="B9" s="99">
        <v>96.852464417430753</v>
      </c>
      <c r="C9" s="99">
        <v>96.119958081877726</v>
      </c>
    </row>
    <row r="10" spans="1:5" x14ac:dyDescent="0.25">
      <c r="A10">
        <v>2026</v>
      </c>
      <c r="B10" s="99">
        <v>95.960160561647768</v>
      </c>
      <c r="C10" s="99">
        <v>95.18335440696876</v>
      </c>
    </row>
    <row r="11" spans="1:5" x14ac:dyDescent="0.25">
      <c r="A11">
        <v>2027</v>
      </c>
      <c r="B11" s="99">
        <v>94.724352831133956</v>
      </c>
      <c r="C11" s="99">
        <v>94.86185921645405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6428-BA9D-4D0F-A4FC-AAB7873E9BEB}">
  <dimension ref="A1:N15"/>
  <sheetViews>
    <sheetView workbookViewId="0">
      <selection activeCell="A5" sqref="A5"/>
    </sheetView>
  </sheetViews>
  <sheetFormatPr defaultRowHeight="12.5" x14ac:dyDescent="0.25"/>
  <cols>
    <col min="2" max="2" width="17.90625" customWidth="1"/>
    <col min="3" max="3" width="18.6328125" customWidth="1"/>
    <col min="4" max="4" width="3.6328125" customWidth="1"/>
    <col min="6" max="7" width="18.6328125" customWidth="1"/>
  </cols>
  <sheetData>
    <row r="1" spans="1:14" s="84" customFormat="1" ht="13.5" x14ac:dyDescent="0.3">
      <c r="A1" s="90" t="s">
        <v>59</v>
      </c>
      <c r="B1" s="91"/>
      <c r="C1" s="91"/>
      <c r="D1" s="91"/>
    </row>
    <row r="2" spans="1:14" s="84" customFormat="1" ht="13.5" x14ac:dyDescent="0.3">
      <c r="A2" s="89" t="s">
        <v>60</v>
      </c>
    </row>
    <row r="3" spans="1:14" s="84" customFormat="1" ht="13.5" x14ac:dyDescent="0.3">
      <c r="A3" s="1" t="s">
        <v>2</v>
      </c>
      <c r="B3" s="91"/>
    </row>
    <row r="4" spans="1:14" s="84" customFormat="1" ht="13.5" x14ac:dyDescent="0.3">
      <c r="A4" s="89" t="s">
        <v>53</v>
      </c>
      <c r="E4" s="92" t="s">
        <v>53</v>
      </c>
    </row>
    <row r="5" spans="1:14" s="84" customFormat="1" ht="40.5" x14ac:dyDescent="0.3">
      <c r="A5" s="8" t="s">
        <v>5</v>
      </c>
      <c r="B5" s="25" t="s">
        <v>54</v>
      </c>
      <c r="C5" s="25" t="s">
        <v>55</v>
      </c>
      <c r="E5" s="93"/>
      <c r="F5" s="25" t="s">
        <v>56</v>
      </c>
      <c r="G5" s="25" t="s">
        <v>57</v>
      </c>
      <c r="H5" s="86"/>
    </row>
    <row r="6" spans="1:14" s="84" customFormat="1" ht="10" x14ac:dyDescent="0.2">
      <c r="A6" s="85"/>
      <c r="B6" s="87" t="s">
        <v>58</v>
      </c>
      <c r="C6" s="87" t="s">
        <v>58</v>
      </c>
      <c r="E6" s="85"/>
      <c r="F6" s="87" t="s">
        <v>58</v>
      </c>
      <c r="G6" s="87" t="s">
        <v>58</v>
      </c>
      <c r="H6" s="87"/>
    </row>
    <row r="7" spans="1:14" s="84" customFormat="1" ht="10" x14ac:dyDescent="0.2">
      <c r="A7" s="85">
        <v>2019</v>
      </c>
      <c r="B7" s="104">
        <v>100</v>
      </c>
      <c r="C7" s="104">
        <v>100</v>
      </c>
      <c r="D7" s="104"/>
      <c r="E7" s="104">
        <v>2019</v>
      </c>
      <c r="F7" s="104">
        <v>100</v>
      </c>
      <c r="G7" s="104">
        <v>100.00000000000001</v>
      </c>
      <c r="H7" s="88"/>
      <c r="I7" s="88"/>
      <c r="J7" s="88"/>
      <c r="L7" s="85"/>
      <c r="M7" s="88"/>
      <c r="N7" s="88"/>
    </row>
    <row r="8" spans="1:14" s="84" customFormat="1" ht="10" x14ac:dyDescent="0.2">
      <c r="A8" s="85">
        <v>2020</v>
      </c>
      <c r="B8" s="104">
        <v>103.15518293042018</v>
      </c>
      <c r="C8" s="104">
        <v>101.9784174636814</v>
      </c>
      <c r="D8" s="104"/>
      <c r="E8" s="104">
        <v>2020</v>
      </c>
      <c r="F8" s="104">
        <v>101.1539357993645</v>
      </c>
      <c r="G8" s="104">
        <v>93.347818588865152</v>
      </c>
      <c r="H8" s="88"/>
      <c r="I8" s="88"/>
      <c r="J8" s="88"/>
      <c r="L8" s="85"/>
      <c r="M8" s="88"/>
      <c r="N8" s="88"/>
    </row>
    <row r="9" spans="1:14" s="84" customFormat="1" ht="10" x14ac:dyDescent="0.2">
      <c r="A9" s="85">
        <v>2021</v>
      </c>
      <c r="B9" s="104">
        <v>108.85318055504753</v>
      </c>
      <c r="C9" s="104">
        <v>106.50950991633584</v>
      </c>
      <c r="D9" s="104"/>
      <c r="E9" s="104">
        <v>2021</v>
      </c>
      <c r="F9" s="104">
        <v>102.20043322005019</v>
      </c>
      <c r="G9" s="104">
        <v>96.998766976045516</v>
      </c>
      <c r="H9" s="88"/>
      <c r="I9" s="88"/>
      <c r="J9" s="88"/>
      <c r="L9" s="85"/>
      <c r="M9" s="88"/>
      <c r="N9" s="88"/>
    </row>
    <row r="10" spans="1:14" s="84" customFormat="1" ht="10" x14ac:dyDescent="0.2">
      <c r="A10" s="85">
        <v>2022</v>
      </c>
      <c r="B10" s="104">
        <v>116.56828535285088</v>
      </c>
      <c r="C10" s="104">
        <v>114.52796152796626</v>
      </c>
      <c r="D10" s="104"/>
      <c r="E10" s="104">
        <v>2022</v>
      </c>
      <c r="F10" s="104">
        <v>101.78150715132253</v>
      </c>
      <c r="G10" s="104">
        <v>102.7441589568493</v>
      </c>
      <c r="H10" s="88"/>
      <c r="I10" s="88"/>
      <c r="J10" s="88"/>
      <c r="L10" s="85"/>
      <c r="M10" s="88"/>
      <c r="N10" s="88"/>
    </row>
    <row r="11" spans="1:14" s="84" customFormat="1" ht="10" x14ac:dyDescent="0.2">
      <c r="A11" s="85">
        <v>2023</v>
      </c>
      <c r="B11" s="104">
        <v>125.0924690444684</v>
      </c>
      <c r="C11" s="104">
        <v>122.37984618425494</v>
      </c>
      <c r="D11" s="104"/>
      <c r="E11" s="104">
        <v>2023</v>
      </c>
      <c r="F11" s="104">
        <v>102.21656011573126</v>
      </c>
      <c r="G11" s="104">
        <v>102.54653121089825</v>
      </c>
      <c r="H11" s="88"/>
      <c r="I11" s="88"/>
      <c r="J11" s="88"/>
      <c r="L11" s="85"/>
      <c r="M11" s="88"/>
      <c r="N11" s="88"/>
    </row>
    <row r="12" spans="1:14" s="84" customFormat="1" ht="10" x14ac:dyDescent="0.2">
      <c r="A12" s="85">
        <v>2024</v>
      </c>
      <c r="B12" s="104">
        <v>131.30208938774172</v>
      </c>
      <c r="C12" s="104">
        <v>125.55958524831584</v>
      </c>
      <c r="D12" s="104"/>
      <c r="E12" s="104">
        <v>2024</v>
      </c>
      <c r="F12" s="104">
        <v>104.57352907630992</v>
      </c>
      <c r="G12" s="104">
        <v>103.0819101653686</v>
      </c>
      <c r="H12" s="88"/>
      <c r="I12" s="88"/>
      <c r="J12" s="88"/>
      <c r="L12" s="85"/>
      <c r="M12" s="88"/>
      <c r="N12" s="88"/>
    </row>
    <row r="13" spans="1:14" s="84" customFormat="1" ht="10" x14ac:dyDescent="0.2">
      <c r="A13" s="85">
        <v>2025</v>
      </c>
      <c r="B13" s="104">
        <v>138.96132733380117</v>
      </c>
      <c r="C13" s="104">
        <v>129.06681538241796</v>
      </c>
      <c r="D13" s="104"/>
      <c r="E13" s="104">
        <v>2025</v>
      </c>
      <c r="F13" s="104">
        <v>107.6661936083774</v>
      </c>
      <c r="G13" s="104">
        <v>103.79152853596349</v>
      </c>
      <c r="H13" s="88"/>
      <c r="I13" s="88"/>
      <c r="J13" s="88"/>
      <c r="L13" s="85"/>
      <c r="M13" s="88"/>
      <c r="N13" s="88"/>
    </row>
    <row r="14" spans="1:14" s="84" customFormat="1" ht="10" x14ac:dyDescent="0.2">
      <c r="A14" s="85">
        <v>2026</v>
      </c>
      <c r="B14" s="104">
        <v>143.77075721882147</v>
      </c>
      <c r="C14" s="104">
        <v>132.42718354698565</v>
      </c>
      <c r="D14" s="104"/>
      <c r="E14" s="104">
        <v>2026</v>
      </c>
      <c r="F14" s="104">
        <v>108.56589513421999</v>
      </c>
      <c r="G14" s="104">
        <v>104.75816282912885</v>
      </c>
      <c r="H14" s="88"/>
      <c r="I14" s="88"/>
      <c r="J14" s="88"/>
      <c r="L14" s="85"/>
      <c r="M14" s="88"/>
      <c r="N14" s="88"/>
    </row>
    <row r="15" spans="1:14" s="84" customFormat="1" ht="10" x14ac:dyDescent="0.2">
      <c r="A15" s="85">
        <v>2027</v>
      </c>
      <c r="B15" s="104">
        <v>148.06165929415184</v>
      </c>
      <c r="C15" s="104">
        <v>135.79146293184129</v>
      </c>
      <c r="D15" s="104"/>
      <c r="E15" s="104">
        <v>2027</v>
      </c>
      <c r="F15" s="104">
        <v>109.036058745806</v>
      </c>
      <c r="G15" s="104">
        <v>105.79104282758409</v>
      </c>
      <c r="H15" s="88"/>
      <c r="I15" s="88"/>
      <c r="J15" s="88"/>
      <c r="L15" s="85"/>
      <c r="M15" s="88"/>
      <c r="N15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819D-322D-4E2E-B367-6C26683B66CD}">
  <dimension ref="A1:D56"/>
  <sheetViews>
    <sheetView workbookViewId="0">
      <selection activeCell="A4" sqref="A4"/>
    </sheetView>
  </sheetViews>
  <sheetFormatPr defaultRowHeight="12.5" x14ac:dyDescent="0.25"/>
  <cols>
    <col min="1" max="1" width="10.7265625" style="78" customWidth="1"/>
    <col min="2" max="4" width="22.7265625" style="79" customWidth="1"/>
  </cols>
  <sheetData>
    <row r="1" spans="1:4" ht="13.5" x14ac:dyDescent="0.3">
      <c r="A1" s="48" t="s">
        <v>47</v>
      </c>
      <c r="B1" s="29"/>
      <c r="C1" s="29"/>
      <c r="D1" s="29"/>
    </row>
    <row r="2" spans="1:4" ht="13.5" x14ac:dyDescent="0.3">
      <c r="A2" s="49" t="s">
        <v>52</v>
      </c>
      <c r="B2"/>
      <c r="C2" s="31"/>
      <c r="D2" s="31"/>
    </row>
    <row r="3" spans="1:4" ht="13.5" x14ac:dyDescent="0.3">
      <c r="A3" s="50" t="s">
        <v>48</v>
      </c>
      <c r="B3" s="29"/>
      <c r="C3" s="29"/>
      <c r="D3" s="29"/>
    </row>
    <row r="4" spans="1:4" ht="27" x14ac:dyDescent="0.3">
      <c r="A4" s="8" t="s">
        <v>5</v>
      </c>
      <c r="B4" s="51" t="s">
        <v>49</v>
      </c>
      <c r="C4" s="51" t="s">
        <v>50</v>
      </c>
      <c r="D4" s="51" t="s">
        <v>51</v>
      </c>
    </row>
    <row r="5" spans="1:4" ht="13.5" x14ac:dyDescent="0.3">
      <c r="A5" s="80">
        <v>42036</v>
      </c>
      <c r="B5" s="81">
        <v>100</v>
      </c>
      <c r="C5" s="81">
        <v>100</v>
      </c>
      <c r="D5" s="81">
        <v>100</v>
      </c>
    </row>
    <row r="6" spans="1:4" ht="13.5" x14ac:dyDescent="0.3">
      <c r="A6" s="82">
        <v>42125</v>
      </c>
      <c r="B6" s="83">
        <v>100.91817042995213</v>
      </c>
      <c r="C6" s="83">
        <v>100.89762919682165</v>
      </c>
      <c r="D6" s="83">
        <v>99.979645654451559</v>
      </c>
    </row>
    <row r="7" spans="1:4" ht="13.5" x14ac:dyDescent="0.3">
      <c r="A7" s="80">
        <v>42217</v>
      </c>
      <c r="B7" s="81">
        <v>101.98904628895995</v>
      </c>
      <c r="C7" s="81">
        <v>102.71499399612782</v>
      </c>
      <c r="D7" s="81">
        <v>100.71178987703352</v>
      </c>
    </row>
    <row r="8" spans="1:4" ht="13.5" x14ac:dyDescent="0.3">
      <c r="A8" s="82">
        <v>42309</v>
      </c>
      <c r="B8" s="83">
        <v>103.16841358786277</v>
      </c>
      <c r="C8" s="83">
        <v>104.54644346978606</v>
      </c>
      <c r="D8" s="83">
        <v>101.33570909351019</v>
      </c>
    </row>
    <row r="9" spans="1:4" ht="13.5" x14ac:dyDescent="0.3">
      <c r="A9" s="80">
        <v>42401</v>
      </c>
      <c r="B9" s="81">
        <v>104.34731279031888</v>
      </c>
      <c r="C9" s="81">
        <v>105.55048969368836</v>
      </c>
      <c r="D9" s="81">
        <v>101.15305020435667</v>
      </c>
    </row>
    <row r="10" spans="1:4" ht="13.5" x14ac:dyDescent="0.3">
      <c r="A10" s="82">
        <v>42491</v>
      </c>
      <c r="B10" s="83">
        <v>105.9420554739053</v>
      </c>
      <c r="C10" s="83">
        <v>105.82452721105319</v>
      </c>
      <c r="D10" s="83">
        <v>99.889063637356884</v>
      </c>
    </row>
    <row r="11" spans="1:4" ht="13.5" x14ac:dyDescent="0.3">
      <c r="A11" s="80">
        <v>42583</v>
      </c>
      <c r="B11" s="81">
        <v>108.08127689271241</v>
      </c>
      <c r="C11" s="81">
        <v>109.4642715612674</v>
      </c>
      <c r="D11" s="81">
        <v>101.27958764766242</v>
      </c>
    </row>
    <row r="12" spans="1:4" ht="13.5" x14ac:dyDescent="0.3">
      <c r="A12" s="82">
        <v>42675</v>
      </c>
      <c r="B12" s="83">
        <v>109.94570459497153</v>
      </c>
      <c r="C12" s="83">
        <v>111.61346421520138</v>
      </c>
      <c r="D12" s="83">
        <v>101.51689383989462</v>
      </c>
    </row>
    <row r="13" spans="1:4" ht="13.5" x14ac:dyDescent="0.3">
      <c r="A13" s="80">
        <v>42767</v>
      </c>
      <c r="B13" s="81">
        <v>112.09248669713186</v>
      </c>
      <c r="C13" s="81">
        <v>114.57685259493178</v>
      </c>
      <c r="D13" s="81">
        <v>102.21635362993824</v>
      </c>
    </row>
    <row r="14" spans="1:4" ht="13.5" x14ac:dyDescent="0.3">
      <c r="A14" s="82">
        <v>42856</v>
      </c>
      <c r="B14" s="83">
        <v>114.50968715968544</v>
      </c>
      <c r="C14" s="83">
        <v>115.56764054693093</v>
      </c>
      <c r="D14" s="83">
        <v>100.92389859188957</v>
      </c>
    </row>
    <row r="15" spans="1:4" ht="13.5" x14ac:dyDescent="0.3">
      <c r="A15" s="80">
        <v>42948</v>
      </c>
      <c r="B15" s="81">
        <v>116.8969112782808</v>
      </c>
      <c r="C15" s="81">
        <v>116.36377318180982</v>
      </c>
      <c r="D15" s="81">
        <v>99.543924565122339</v>
      </c>
    </row>
    <row r="16" spans="1:4" ht="13.5" x14ac:dyDescent="0.3">
      <c r="A16" s="82">
        <v>43040</v>
      </c>
      <c r="B16" s="83">
        <v>119.51668029379138</v>
      </c>
      <c r="C16" s="83">
        <v>117.76849284349693</v>
      </c>
      <c r="D16" s="83">
        <v>98.537285803122103</v>
      </c>
    </row>
    <row r="17" spans="1:4" ht="13.5" x14ac:dyDescent="0.3">
      <c r="A17" s="80">
        <v>43132</v>
      </c>
      <c r="B17" s="81">
        <v>122.42061983976453</v>
      </c>
      <c r="C17" s="81">
        <v>117.40152464925077</v>
      </c>
      <c r="D17" s="81">
        <v>95.900122710468864</v>
      </c>
    </row>
    <row r="18" spans="1:4" ht="13.5" x14ac:dyDescent="0.3">
      <c r="A18" s="82">
        <v>43221</v>
      </c>
      <c r="B18" s="83">
        <v>124.97600332749992</v>
      </c>
      <c r="C18" s="83">
        <v>118.46354172998741</v>
      </c>
      <c r="D18" s="83">
        <v>94.789030354534063</v>
      </c>
    </row>
    <row r="19" spans="1:4" ht="13.5" x14ac:dyDescent="0.3">
      <c r="A19" s="80">
        <v>43313</v>
      </c>
      <c r="B19" s="81">
        <v>127.8694023023607</v>
      </c>
      <c r="C19" s="81">
        <v>121.94343919555691</v>
      </c>
      <c r="D19" s="81">
        <v>95.365612883063903</v>
      </c>
    </row>
    <row r="20" spans="1:4" ht="13.5" x14ac:dyDescent="0.3">
      <c r="A20" s="82">
        <v>43405</v>
      </c>
      <c r="B20" s="83">
        <v>130.47917469192757</v>
      </c>
      <c r="C20" s="83">
        <v>126.18134006643783</v>
      </c>
      <c r="D20" s="83">
        <v>96.706114492494848</v>
      </c>
    </row>
    <row r="21" spans="1:4" ht="13.5" x14ac:dyDescent="0.3">
      <c r="A21" s="80">
        <v>43497</v>
      </c>
      <c r="B21" s="81">
        <v>132.52410558459587</v>
      </c>
      <c r="C21" s="81">
        <v>129.03315483984861</v>
      </c>
      <c r="D21" s="81">
        <v>97.365799429961939</v>
      </c>
    </row>
    <row r="22" spans="1:4" ht="13.5" x14ac:dyDescent="0.3">
      <c r="A22" s="82">
        <v>43586</v>
      </c>
      <c r="B22" s="83">
        <v>134.20588674225286</v>
      </c>
      <c r="C22" s="83">
        <v>129.58523072477405</v>
      </c>
      <c r="D22" s="83">
        <v>96.557039240497005</v>
      </c>
    </row>
    <row r="23" spans="1:4" ht="13.5" x14ac:dyDescent="0.3">
      <c r="A23" s="80">
        <v>43678</v>
      </c>
      <c r="B23" s="81">
        <v>135.90477695346721</v>
      </c>
      <c r="C23" s="81">
        <v>130.6901662815373</v>
      </c>
      <c r="D23" s="81">
        <v>96.163040925547932</v>
      </c>
    </row>
    <row r="24" spans="1:4" ht="13.5" x14ac:dyDescent="0.3">
      <c r="A24" s="82">
        <v>43770</v>
      </c>
      <c r="B24" s="83">
        <v>138.63718185486425</v>
      </c>
      <c r="C24" s="83">
        <v>132.01163876183409</v>
      </c>
      <c r="D24" s="83">
        <v>95.220947941681132</v>
      </c>
    </row>
    <row r="25" spans="1:4" ht="13.5" x14ac:dyDescent="0.3">
      <c r="A25" s="80">
        <v>43862</v>
      </c>
      <c r="B25" s="81">
        <v>141.56181781594</v>
      </c>
      <c r="C25" s="81">
        <v>134.49564388255553</v>
      </c>
      <c r="D25" s="81">
        <v>95.008418200328578</v>
      </c>
    </row>
    <row r="26" spans="1:4" ht="13.5" x14ac:dyDescent="0.3">
      <c r="A26" s="82">
        <v>43952</v>
      </c>
      <c r="B26" s="83">
        <v>144.58531085854469</v>
      </c>
      <c r="C26" s="83">
        <v>130.63032595181605</v>
      </c>
      <c r="D26" s="83">
        <v>90.348269250960414</v>
      </c>
    </row>
    <row r="27" spans="1:4" ht="13.5" x14ac:dyDescent="0.3">
      <c r="A27" s="80">
        <v>44044</v>
      </c>
      <c r="B27" s="81">
        <v>147.02839939516292</v>
      </c>
      <c r="C27" s="81">
        <v>133.68723327181863</v>
      </c>
      <c r="D27" s="81">
        <v>90.926129796538333</v>
      </c>
    </row>
    <row r="28" spans="1:4" ht="13.5" x14ac:dyDescent="0.3">
      <c r="A28" s="82">
        <v>44136</v>
      </c>
      <c r="B28" s="83">
        <v>150.82585779819658</v>
      </c>
      <c r="C28" s="83">
        <v>137.9109792070403</v>
      </c>
      <c r="D28" s="83">
        <v>91.437225168355255</v>
      </c>
    </row>
    <row r="29" spans="1:4" ht="13.5" x14ac:dyDescent="0.3">
      <c r="A29" s="80">
        <v>44228</v>
      </c>
      <c r="B29" s="81">
        <v>156.07429251659258</v>
      </c>
      <c r="C29" s="81">
        <v>134.7766600080183</v>
      </c>
      <c r="D29" s="81">
        <v>86.354170078131162</v>
      </c>
    </row>
    <row r="30" spans="1:4" ht="13.5" x14ac:dyDescent="0.3">
      <c r="A30" s="82">
        <v>44317</v>
      </c>
      <c r="B30" s="83">
        <v>163.15601443141873</v>
      </c>
      <c r="C30" s="83">
        <v>136.35015706689353</v>
      </c>
      <c r="D30" s="83">
        <v>83.570414208792272</v>
      </c>
    </row>
    <row r="31" spans="1:4" ht="13.5" x14ac:dyDescent="0.3">
      <c r="A31" s="80">
        <v>44409</v>
      </c>
      <c r="B31" s="81">
        <v>172.41140035479091</v>
      </c>
      <c r="C31" s="81">
        <v>141.86304408799469</v>
      </c>
      <c r="D31" s="81">
        <v>82.281707471818379</v>
      </c>
    </row>
    <row r="32" spans="1:4" ht="13.5" x14ac:dyDescent="0.3">
      <c r="A32" s="82">
        <v>44501</v>
      </c>
      <c r="B32" s="83">
        <v>180.2518871381547</v>
      </c>
      <c r="C32" s="83">
        <v>144.04058937239185</v>
      </c>
      <c r="D32" s="83">
        <v>79.910724741534295</v>
      </c>
    </row>
    <row r="33" spans="1:4" ht="13.5" x14ac:dyDescent="0.3">
      <c r="A33" s="80">
        <v>44593</v>
      </c>
      <c r="B33" s="81">
        <v>187.41369007571794</v>
      </c>
      <c r="C33" s="81">
        <v>146.6511192516362</v>
      </c>
      <c r="D33" s="81">
        <v>78.249950253040197</v>
      </c>
    </row>
    <row r="34" spans="1:4" ht="13.5" x14ac:dyDescent="0.3">
      <c r="A34" s="82">
        <v>44682</v>
      </c>
      <c r="B34" s="83">
        <v>192.74923179263038</v>
      </c>
      <c r="C34" s="83">
        <v>146.78605389094864</v>
      </c>
      <c r="D34" s="83">
        <v>76.153898267604347</v>
      </c>
    </row>
    <row r="35" spans="1:4" ht="13.5" x14ac:dyDescent="0.3">
      <c r="A35" s="80">
        <v>44774</v>
      </c>
      <c r="B35" s="81">
        <v>192.36882691719794</v>
      </c>
      <c r="C35" s="81">
        <v>148.69148615525799</v>
      </c>
      <c r="D35" s="81">
        <v>77.295000722367476</v>
      </c>
    </row>
    <row r="36" spans="1:4" ht="13.5" x14ac:dyDescent="0.3">
      <c r="A36" s="82">
        <v>44866</v>
      </c>
      <c r="B36" s="83">
        <v>188.76272447534393</v>
      </c>
      <c r="C36" s="83">
        <v>147.78456617550466</v>
      </c>
      <c r="D36" s="83">
        <v>78.291180944894762</v>
      </c>
    </row>
    <row r="37" spans="1:4" ht="13.5" x14ac:dyDescent="0.3">
      <c r="A37" s="80">
        <v>44958</v>
      </c>
      <c r="B37" s="81">
        <v>185.4082710830761</v>
      </c>
      <c r="C37" s="81">
        <v>143.48977895178433</v>
      </c>
      <c r="D37" s="81">
        <v>77.391250192657637</v>
      </c>
    </row>
    <row r="38" spans="1:4" ht="13.5" x14ac:dyDescent="0.3">
      <c r="A38" s="82">
        <v>45047</v>
      </c>
      <c r="B38" s="83">
        <v>182.39712857476616</v>
      </c>
      <c r="C38" s="83">
        <v>143.45107989739901</v>
      </c>
      <c r="D38" s="83">
        <v>78.647663490271</v>
      </c>
    </row>
    <row r="39" spans="1:4" ht="13.5" x14ac:dyDescent="0.3">
      <c r="A39" s="80">
        <v>45139</v>
      </c>
      <c r="B39" s="81">
        <v>183.59447267185769</v>
      </c>
      <c r="C39" s="81">
        <v>147.36806046923667</v>
      </c>
      <c r="D39" s="81">
        <v>80.268244639712407</v>
      </c>
    </row>
    <row r="40" spans="1:4" ht="13.5" x14ac:dyDescent="0.3">
      <c r="A40" s="82">
        <v>45231</v>
      </c>
      <c r="B40" s="83">
        <v>188.14054930761387</v>
      </c>
      <c r="C40" s="83">
        <v>149.74898551282445</v>
      </c>
      <c r="D40" s="83">
        <v>79.594210851368146</v>
      </c>
    </row>
    <row r="41" spans="1:4" ht="13.5" x14ac:dyDescent="0.3">
      <c r="A41" s="80">
        <v>45323</v>
      </c>
      <c r="B41" s="81">
        <v>192.45329919363138</v>
      </c>
      <c r="C41" s="81">
        <v>147.68627467709331</v>
      </c>
      <c r="D41" s="81">
        <v>76.738759634618162</v>
      </c>
    </row>
    <row r="42" spans="1:4" ht="13.5" x14ac:dyDescent="0.3">
      <c r="A42" s="82">
        <v>45413</v>
      </c>
      <c r="B42" s="83">
        <v>198.19093810891937</v>
      </c>
      <c r="C42" s="83">
        <v>150.19895034830657</v>
      </c>
      <c r="D42" s="83">
        <v>75.784973713461142</v>
      </c>
    </row>
    <row r="43" spans="1:4" ht="13.5" x14ac:dyDescent="0.3">
      <c r="A43" s="80">
        <v>45505</v>
      </c>
      <c r="B43" s="81">
        <v>203.94407711083358</v>
      </c>
      <c r="C43" s="81">
        <v>154.47568239131465</v>
      </c>
      <c r="D43" s="81">
        <v>75.744137598742185</v>
      </c>
    </row>
    <row r="44" spans="1:4" ht="13.5" x14ac:dyDescent="0.3">
      <c r="A44" s="82">
        <v>45597</v>
      </c>
      <c r="B44" s="83">
        <v>209.67892749094884</v>
      </c>
      <c r="C44" s="83">
        <v>157.95488149294044</v>
      </c>
      <c r="D44" s="83">
        <v>75.331786261525423</v>
      </c>
    </row>
    <row r="45" spans="1:4" ht="13.5" x14ac:dyDescent="0.3">
      <c r="A45" s="80">
        <v>45689</v>
      </c>
      <c r="B45" s="81">
        <v>213.33488366553536</v>
      </c>
      <c r="C45" s="81">
        <v>161.21573767809599</v>
      </c>
      <c r="D45" s="81">
        <v>75.569327860533434</v>
      </c>
    </row>
    <row r="46" spans="1:4" ht="13.5" x14ac:dyDescent="0.3">
      <c r="A46" s="82">
        <v>45778</v>
      </c>
      <c r="B46" s="83">
        <v>215.46823161340933</v>
      </c>
      <c r="C46" s="83">
        <v>164.04102475792794</v>
      </c>
      <c r="D46" s="83">
        <v>76.132348388252652</v>
      </c>
    </row>
    <row r="47" spans="1:4" ht="13.5" x14ac:dyDescent="0.3">
      <c r="A47" s="80">
        <v>45870</v>
      </c>
      <c r="B47" s="81">
        <v>216.86877463810751</v>
      </c>
      <c r="C47" s="81">
        <v>164.27050069098814</v>
      </c>
      <c r="D47" s="81">
        <v>75.746497376170936</v>
      </c>
    </row>
    <row r="48" spans="1:4" ht="13.5" x14ac:dyDescent="0.3">
      <c r="A48" s="82">
        <v>45962</v>
      </c>
      <c r="B48" s="83">
        <v>218.45213078864276</v>
      </c>
      <c r="C48" s="83">
        <v>165.58821660242793</v>
      </c>
      <c r="D48" s="83">
        <v>75.80068731974886</v>
      </c>
    </row>
    <row r="49" spans="1:4" ht="13.5" x14ac:dyDescent="0.3">
      <c r="A49" s="80">
        <v>46054</v>
      </c>
      <c r="B49" s="81">
        <v>220.79044037692631</v>
      </c>
      <c r="C49" s="81">
        <v>166.42548034647805</v>
      </c>
      <c r="D49" s="81">
        <v>75.377122334808448</v>
      </c>
    </row>
    <row r="50" spans="1:4" ht="13.5" x14ac:dyDescent="0.3">
      <c r="A50" s="82">
        <v>46143</v>
      </c>
      <c r="B50" s="83">
        <v>222.84593330424775</v>
      </c>
      <c r="C50" s="83">
        <v>167.56186540923852</v>
      </c>
      <c r="D50" s="83">
        <v>75.1917986228042</v>
      </c>
    </row>
    <row r="51" spans="1:4" ht="13.5" x14ac:dyDescent="0.3">
      <c r="A51" s="80">
        <v>46235</v>
      </c>
      <c r="B51" s="81">
        <v>225.07791886438565</v>
      </c>
      <c r="C51" s="81">
        <v>169.86089785319359</v>
      </c>
      <c r="D51" s="81">
        <v>75.467597492554788</v>
      </c>
    </row>
    <row r="52" spans="1:4" ht="13.5" x14ac:dyDescent="0.3">
      <c r="A52" s="82">
        <v>46327</v>
      </c>
      <c r="B52" s="83">
        <v>227.37775638496842</v>
      </c>
      <c r="C52" s="83">
        <v>171.51734852363626</v>
      </c>
      <c r="D52" s="83">
        <v>75.432773746453847</v>
      </c>
    </row>
    <row r="53" spans="1:4" ht="13.5" x14ac:dyDescent="0.3">
      <c r="A53" s="80">
        <v>46419</v>
      </c>
      <c r="B53" s="81">
        <v>229.6097234865743</v>
      </c>
      <c r="C53" s="81">
        <v>172.6389077334423</v>
      </c>
      <c r="D53" s="81">
        <v>75.187977717997995</v>
      </c>
    </row>
    <row r="54" spans="1:4" ht="13.5" x14ac:dyDescent="0.3">
      <c r="A54" s="82">
        <v>46508</v>
      </c>
      <c r="B54" s="83">
        <v>231.9310589807302</v>
      </c>
      <c r="C54" s="83">
        <v>173.90361127074937</v>
      </c>
      <c r="D54" s="83">
        <v>74.980734376415711</v>
      </c>
    </row>
    <row r="55" spans="1:4" ht="13.5" x14ac:dyDescent="0.3">
      <c r="A55" s="80">
        <v>46600</v>
      </c>
      <c r="B55" s="81">
        <v>234.2267230570796</v>
      </c>
      <c r="C55" s="81">
        <v>175.18384595806035</v>
      </c>
      <c r="D55" s="81">
        <v>74.792424908480299</v>
      </c>
    </row>
    <row r="56" spans="1:4" ht="13.5" x14ac:dyDescent="0.3">
      <c r="A56" s="82">
        <v>46692</v>
      </c>
      <c r="B56" s="83">
        <v>236.51906565931134</v>
      </c>
      <c r="C56" s="83">
        <v>175.33092450114097</v>
      </c>
      <c r="D56" s="83">
        <v>74.129721429600323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E5FF-6E2A-4FCC-B297-49E71D702891}">
  <dimension ref="A1:G16"/>
  <sheetViews>
    <sheetView workbookViewId="0">
      <selection activeCell="A5" sqref="A5"/>
    </sheetView>
  </sheetViews>
  <sheetFormatPr defaultRowHeight="12.5" x14ac:dyDescent="0.25"/>
  <cols>
    <col min="1" max="1" width="15.08984375" style="75" customWidth="1"/>
    <col min="2" max="3" width="15.08984375" customWidth="1"/>
    <col min="4" max="4" width="3.6328125" customWidth="1"/>
    <col min="5" max="5" width="14.90625" style="75" customWidth="1"/>
    <col min="6" max="7" width="14.90625" customWidth="1"/>
  </cols>
  <sheetData>
    <row r="1" spans="1:7" ht="13.5" x14ac:dyDescent="0.3">
      <c r="A1" s="61" t="s">
        <v>45</v>
      </c>
      <c r="B1" s="55"/>
      <c r="C1" s="55"/>
      <c r="E1" s="61" t="s">
        <v>46</v>
      </c>
      <c r="F1" s="55"/>
      <c r="G1" s="55"/>
    </row>
    <row r="2" spans="1:7" ht="13.5" x14ac:dyDescent="0.3">
      <c r="A2" s="58" t="s">
        <v>41</v>
      </c>
      <c r="B2" s="59"/>
      <c r="C2" s="59"/>
      <c r="E2" s="58" t="s">
        <v>13</v>
      </c>
      <c r="F2" s="59"/>
      <c r="G2" s="59"/>
    </row>
    <row r="3" spans="1:7" ht="13.5" x14ac:dyDescent="0.3">
      <c r="A3" s="61" t="s">
        <v>42</v>
      </c>
      <c r="B3" s="55"/>
      <c r="C3" s="55"/>
      <c r="E3" s="61" t="s">
        <v>42</v>
      </c>
      <c r="F3" s="55"/>
      <c r="G3" s="55"/>
    </row>
    <row r="5" spans="1:7" ht="13.5" x14ac:dyDescent="0.3">
      <c r="A5" s="8" t="s">
        <v>5</v>
      </c>
      <c r="B5" s="63" t="s">
        <v>43</v>
      </c>
      <c r="C5" s="63" t="s">
        <v>44</v>
      </c>
      <c r="E5" s="62"/>
      <c r="F5" s="63" t="s">
        <v>43</v>
      </c>
      <c r="G5" s="63" t="s">
        <v>44</v>
      </c>
    </row>
    <row r="6" spans="1:7" ht="13.5" x14ac:dyDescent="0.3">
      <c r="A6" s="58">
        <v>44197</v>
      </c>
      <c r="B6" s="65">
        <v>7.8</v>
      </c>
      <c r="C6" s="65">
        <v>4.2416666666666671</v>
      </c>
      <c r="E6" s="58">
        <v>44197</v>
      </c>
      <c r="F6" s="77">
        <v>4.3317558674291323</v>
      </c>
      <c r="G6" s="77">
        <v>2.7513213254551028</v>
      </c>
    </row>
    <row r="7" spans="1:7" ht="13.5" x14ac:dyDescent="0.3">
      <c r="A7" s="61">
        <v>44562</v>
      </c>
      <c r="B7" s="64">
        <v>6.8</v>
      </c>
      <c r="C7" s="64">
        <v>3.5166666666666648</v>
      </c>
      <c r="E7" s="61">
        <v>44562</v>
      </c>
      <c r="F7" s="76">
        <v>4.5088726155163128</v>
      </c>
      <c r="G7" s="76">
        <v>3.6424822378293253</v>
      </c>
    </row>
    <row r="8" spans="1:7" ht="13.5" x14ac:dyDescent="0.3">
      <c r="A8" s="58">
        <v>44927</v>
      </c>
      <c r="B8" s="65">
        <v>6.6</v>
      </c>
      <c r="C8" s="65">
        <v>3.55</v>
      </c>
      <c r="E8" s="58">
        <v>44927</v>
      </c>
      <c r="F8" s="77">
        <v>5.3141374661317409</v>
      </c>
      <c r="G8" s="77">
        <v>6.227976466741536</v>
      </c>
    </row>
    <row r="9" spans="1:7" ht="13.5" x14ac:dyDescent="0.3">
      <c r="A9" s="61">
        <v>45292</v>
      </c>
      <c r="B9" s="64">
        <v>6.4</v>
      </c>
      <c r="C9" s="64">
        <v>3.6583333333333323</v>
      </c>
      <c r="E9" s="61">
        <v>45292</v>
      </c>
      <c r="F9" s="76">
        <v>4.5364388929742372</v>
      </c>
      <c r="G9" s="76">
        <v>6.4260749801144046</v>
      </c>
    </row>
    <row r="10" spans="1:7" ht="13.5" x14ac:dyDescent="0.3">
      <c r="A10" s="66">
        <v>45658</v>
      </c>
      <c r="B10" s="67">
        <v>6.3</v>
      </c>
      <c r="C10" s="67">
        <v>3.9172761903420605</v>
      </c>
      <c r="E10" s="66">
        <v>45658</v>
      </c>
      <c r="F10" s="67">
        <v>3.2</v>
      </c>
      <c r="G10" s="67">
        <v>5.1449830709225042</v>
      </c>
    </row>
    <row r="11" spans="1:7" ht="13.5" x14ac:dyDescent="0.3">
      <c r="A11" s="68">
        <v>46023</v>
      </c>
      <c r="B11" s="67">
        <v>6.3</v>
      </c>
      <c r="C11" s="67">
        <v>4.2211609065493167</v>
      </c>
      <c r="E11" s="68">
        <v>46023</v>
      </c>
      <c r="F11" s="67">
        <v>2.8</v>
      </c>
      <c r="G11" s="67">
        <v>3.3835950866516473</v>
      </c>
    </row>
    <row r="12" spans="1:7" ht="13.5" x14ac:dyDescent="0.3">
      <c r="A12" s="66">
        <v>46388</v>
      </c>
      <c r="B12" s="67">
        <v>6</v>
      </c>
      <c r="C12" s="67">
        <v>4.4353887581534224</v>
      </c>
      <c r="E12" s="66">
        <v>46388</v>
      </c>
      <c r="F12" s="67">
        <v>2.8</v>
      </c>
      <c r="G12" s="67">
        <v>3.4104631968426613</v>
      </c>
    </row>
    <row r="14" spans="1:7" x14ac:dyDescent="0.25">
      <c r="E14"/>
    </row>
    <row r="15" spans="1:7" x14ac:dyDescent="0.25">
      <c r="E15"/>
    </row>
    <row r="16" spans="1:7" x14ac:dyDescent="0.25">
      <c r="E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CA22-6E89-485A-9F04-B1E7BDA632CE}">
  <dimension ref="A1:J45"/>
  <sheetViews>
    <sheetView workbookViewId="0">
      <selection activeCell="A5" sqref="A5"/>
    </sheetView>
  </sheetViews>
  <sheetFormatPr defaultColWidth="8.54296875" defaultRowHeight="10" x14ac:dyDescent="0.2"/>
  <cols>
    <col min="1" max="1" width="16.54296875" style="69" customWidth="1"/>
    <col min="2" max="5" width="16.54296875" style="57" customWidth="1"/>
    <col min="6" max="6" width="1.54296875" style="57" customWidth="1"/>
    <col min="7" max="9" width="10.7265625" style="57" customWidth="1"/>
    <col min="10" max="16384" width="8.54296875" style="57"/>
  </cols>
  <sheetData>
    <row r="1" spans="1:10" ht="13.5" x14ac:dyDescent="0.3">
      <c r="A1" s="61" t="s">
        <v>38</v>
      </c>
      <c r="B1" s="55"/>
      <c r="C1" s="55"/>
      <c r="D1" s="56"/>
      <c r="E1" s="56"/>
    </row>
    <row r="2" spans="1:10" ht="13.5" x14ac:dyDescent="0.3">
      <c r="A2" s="58" t="s">
        <v>39</v>
      </c>
      <c r="B2" s="59"/>
      <c r="C2" s="59"/>
      <c r="D2" s="60"/>
      <c r="E2" s="60"/>
    </row>
    <row r="3" spans="1:10" ht="13.5" x14ac:dyDescent="0.3">
      <c r="A3" s="61" t="s">
        <v>28</v>
      </c>
      <c r="B3" s="55"/>
      <c r="C3" s="55"/>
      <c r="D3" s="56"/>
      <c r="E3" s="56"/>
    </row>
    <row r="5" spans="1:10" ht="67.5" x14ac:dyDescent="0.3">
      <c r="A5" s="8" t="s">
        <v>5</v>
      </c>
      <c r="B5" s="63" t="str">
        <f>+'[1]totaal (figuren)'!N1</f>
        <v>Loonsom per werknemer alle sectoren, gedefleerd met HICP</v>
      </c>
      <c r="C5" s="63" t="str">
        <f>+'[1]totaal (figuren)'!R1</f>
        <v>Contractloon alle sectoren, gedefleerd met HICP</v>
      </c>
      <c r="D5" s="63" t="str">
        <f>+'[1]totaal (figuren)'!P1</f>
        <v>Loonsom per werknemer bedrijven, gedefleerd met HICP</v>
      </c>
      <c r="E5" s="63" t="str">
        <f>+'[1]totaal (figuren)'!T1</f>
        <v>Contractloon bedrijven, gedefleerd met HICP</v>
      </c>
    </row>
    <row r="6" spans="1:10" ht="13.5" x14ac:dyDescent="0.3">
      <c r="A6" s="61">
        <v>43831</v>
      </c>
      <c r="B6" s="95">
        <v>100</v>
      </c>
      <c r="C6" s="95">
        <v>100.0083333333335</v>
      </c>
      <c r="D6" s="95">
        <v>100</v>
      </c>
      <c r="E6" s="95">
        <v>100.00000000000013</v>
      </c>
    </row>
    <row r="7" spans="1:10" ht="13.5" x14ac:dyDescent="0.3">
      <c r="A7" s="58">
        <v>44197</v>
      </c>
      <c r="B7" s="94">
        <v>99.926724662637014</v>
      </c>
      <c r="C7" s="94">
        <v>99.252786659796769</v>
      </c>
      <c r="D7" s="94">
        <v>99.246847989890654</v>
      </c>
      <c r="E7" s="94">
        <v>99.131222864590015</v>
      </c>
    </row>
    <row r="8" spans="1:10" ht="13.5" x14ac:dyDescent="0.3">
      <c r="A8" s="61">
        <v>44562</v>
      </c>
      <c r="B8" s="95">
        <v>92.772162156877457</v>
      </c>
      <c r="C8" s="95">
        <v>91.76829070880234</v>
      </c>
      <c r="D8" s="95">
        <v>92.045993314178403</v>
      </c>
      <c r="E8" s="95">
        <v>91.419831096902769</v>
      </c>
    </row>
    <row r="9" spans="1:10" ht="13.5" x14ac:dyDescent="0.3">
      <c r="A9" s="58">
        <v>44927</v>
      </c>
      <c r="B9" s="94">
        <v>94.672068245445843</v>
      </c>
      <c r="C9" s="94">
        <v>93.394635125971234</v>
      </c>
      <c r="D9" s="94">
        <v>93.718579928854581</v>
      </c>
      <c r="E9" s="94">
        <v>93.018043855301997</v>
      </c>
    </row>
    <row r="10" spans="1:10" ht="13.5" x14ac:dyDescent="0.3">
      <c r="A10" s="97">
        <v>45292</v>
      </c>
      <c r="B10" s="95">
        <v>97.612916575736762</v>
      </c>
      <c r="C10" s="95">
        <v>96.487818370750361</v>
      </c>
      <c r="D10" s="95">
        <v>96.435731521778223</v>
      </c>
      <c r="E10" s="95">
        <v>96.109461264892218</v>
      </c>
    </row>
    <row r="11" spans="1:10" ht="13.5" x14ac:dyDescent="0.3">
      <c r="A11" s="98">
        <v>45658</v>
      </c>
      <c r="B11" s="96">
        <v>99.670828977514759</v>
      </c>
      <c r="C11" s="96">
        <v>98.266814248552919</v>
      </c>
      <c r="D11" s="96">
        <v>98.407193210638397</v>
      </c>
      <c r="E11" s="96">
        <v>97.819072819095311</v>
      </c>
    </row>
    <row r="12" spans="1:10" ht="13.5" x14ac:dyDescent="0.3">
      <c r="A12" s="98">
        <v>46023</v>
      </c>
      <c r="B12" s="96">
        <v>100.42701343014788</v>
      </c>
      <c r="C12" s="96">
        <v>98.693324093095711</v>
      </c>
      <c r="D12" s="96">
        <v>99.347764459103928</v>
      </c>
      <c r="E12" s="96">
        <v>98.508581933912538</v>
      </c>
    </row>
    <row r="13" spans="1:10" ht="13.5" x14ac:dyDescent="0.3">
      <c r="A13" s="98">
        <v>46388</v>
      </c>
      <c r="B13" s="96">
        <v>101.17180741672864</v>
      </c>
      <c r="C13" s="96">
        <v>99.091993655862439</v>
      </c>
      <c r="D13" s="96">
        <v>99.710254490643408</v>
      </c>
      <c r="E13" s="96">
        <v>98.598810762156702</v>
      </c>
    </row>
    <row r="15" spans="1:10" x14ac:dyDescent="0.2">
      <c r="G15" s="70"/>
    </row>
    <row r="16" spans="1:10" x14ac:dyDescent="0.2">
      <c r="E16" s="71"/>
      <c r="F16" s="71"/>
      <c r="G16" s="72"/>
      <c r="H16" s="71"/>
      <c r="I16" s="71"/>
      <c r="J16" s="71"/>
    </row>
    <row r="17" spans="5:10" ht="13.5" x14ac:dyDescent="0.3">
      <c r="E17" s="71"/>
      <c r="F17" s="71"/>
      <c r="G17" s="73" t="s">
        <v>38</v>
      </c>
      <c r="H17" s="71"/>
      <c r="I17" s="71"/>
      <c r="J17" s="71"/>
    </row>
    <row r="18" spans="5:10" ht="11.5" x14ac:dyDescent="0.25">
      <c r="E18" s="71"/>
      <c r="F18" s="71"/>
      <c r="G18" s="74" t="s">
        <v>40</v>
      </c>
      <c r="H18" s="71"/>
      <c r="I18" s="71"/>
      <c r="J18" s="71"/>
    </row>
    <row r="19" spans="5:10" x14ac:dyDescent="0.2">
      <c r="E19" s="71"/>
      <c r="F19" s="71"/>
      <c r="G19" s="71"/>
      <c r="H19" s="71"/>
      <c r="I19" s="71"/>
      <c r="J19" s="71"/>
    </row>
    <row r="20" spans="5:10" x14ac:dyDescent="0.2">
      <c r="E20" s="71"/>
      <c r="F20" s="71"/>
      <c r="G20" s="71"/>
      <c r="H20" s="71"/>
      <c r="I20" s="71"/>
      <c r="J20" s="71"/>
    </row>
    <row r="21" spans="5:10" x14ac:dyDescent="0.2">
      <c r="E21" s="71"/>
      <c r="F21" s="71"/>
      <c r="G21" s="71"/>
      <c r="H21" s="71"/>
      <c r="I21" s="71"/>
      <c r="J21" s="71"/>
    </row>
    <row r="22" spans="5:10" x14ac:dyDescent="0.2">
      <c r="E22" s="71"/>
      <c r="F22" s="71"/>
      <c r="G22" s="71"/>
      <c r="H22" s="71"/>
      <c r="I22" s="71"/>
      <c r="J22" s="71"/>
    </row>
    <row r="23" spans="5:10" x14ac:dyDescent="0.2">
      <c r="E23" s="71"/>
      <c r="F23" s="71"/>
      <c r="G23" s="71"/>
      <c r="H23" s="71"/>
      <c r="I23" s="71"/>
      <c r="J23" s="71"/>
    </row>
    <row r="24" spans="5:10" x14ac:dyDescent="0.2">
      <c r="E24" s="71"/>
      <c r="F24" s="71"/>
      <c r="G24" s="71"/>
      <c r="H24" s="71"/>
      <c r="I24" s="71"/>
      <c r="J24" s="71"/>
    </row>
    <row r="25" spans="5:10" x14ac:dyDescent="0.2">
      <c r="E25" s="71"/>
      <c r="F25" s="71"/>
      <c r="G25" s="71"/>
      <c r="H25" s="71"/>
      <c r="I25" s="71"/>
      <c r="J25" s="71"/>
    </row>
    <row r="26" spans="5:10" x14ac:dyDescent="0.2">
      <c r="E26" s="71"/>
      <c r="F26" s="71"/>
      <c r="G26" s="71"/>
      <c r="H26" s="71"/>
      <c r="I26" s="71"/>
      <c r="J26" s="71"/>
    </row>
    <row r="27" spans="5:10" x14ac:dyDescent="0.2">
      <c r="E27" s="71"/>
      <c r="F27" s="71"/>
      <c r="G27" s="71"/>
      <c r="H27" s="71"/>
      <c r="I27" s="71"/>
      <c r="J27" s="71"/>
    </row>
    <row r="28" spans="5:10" x14ac:dyDescent="0.2">
      <c r="E28" s="71"/>
      <c r="F28" s="71"/>
      <c r="G28" s="71"/>
      <c r="H28" s="71"/>
      <c r="I28" s="71"/>
      <c r="J28" s="71"/>
    </row>
    <row r="29" spans="5:10" x14ac:dyDescent="0.2">
      <c r="E29" s="71"/>
      <c r="F29" s="71"/>
      <c r="G29" s="71"/>
      <c r="H29" s="71"/>
      <c r="I29" s="71"/>
      <c r="J29" s="71"/>
    </row>
    <row r="30" spans="5:10" x14ac:dyDescent="0.2">
      <c r="E30" s="71"/>
      <c r="F30" s="71"/>
      <c r="G30" s="71"/>
      <c r="H30" s="71"/>
      <c r="I30" s="71"/>
      <c r="J30" s="71"/>
    </row>
    <row r="31" spans="5:10" x14ac:dyDescent="0.2">
      <c r="E31" s="71"/>
      <c r="F31" s="71"/>
      <c r="G31" s="71"/>
      <c r="H31" s="71"/>
      <c r="I31" s="71"/>
      <c r="J31" s="71"/>
    </row>
    <row r="32" spans="5:10" x14ac:dyDescent="0.2">
      <c r="E32" s="71"/>
      <c r="F32" s="71"/>
      <c r="G32" s="71"/>
      <c r="H32" s="71"/>
      <c r="I32" s="71"/>
      <c r="J32" s="71"/>
    </row>
    <row r="33" spans="5:10" x14ac:dyDescent="0.2">
      <c r="E33" s="71"/>
      <c r="F33" s="71"/>
      <c r="G33" s="71"/>
      <c r="H33" s="71"/>
      <c r="I33" s="71"/>
      <c r="J33" s="71"/>
    </row>
    <row r="34" spans="5:10" x14ac:dyDescent="0.2">
      <c r="E34" s="71"/>
      <c r="F34" s="71"/>
      <c r="G34" s="71"/>
      <c r="H34" s="71"/>
      <c r="I34" s="71"/>
      <c r="J34" s="71"/>
    </row>
    <row r="35" spans="5:10" x14ac:dyDescent="0.2">
      <c r="E35" s="71"/>
      <c r="F35" s="71"/>
      <c r="G35" s="71"/>
      <c r="H35" s="71"/>
      <c r="I35" s="71"/>
      <c r="J35" s="71"/>
    </row>
    <row r="36" spans="5:10" x14ac:dyDescent="0.2">
      <c r="E36" s="71"/>
      <c r="F36" s="71"/>
      <c r="G36" s="71"/>
      <c r="H36" s="71"/>
      <c r="I36" s="71"/>
      <c r="J36" s="71"/>
    </row>
    <row r="37" spans="5:10" x14ac:dyDescent="0.2">
      <c r="E37" s="71"/>
      <c r="F37" s="71"/>
      <c r="G37" s="71"/>
      <c r="H37" s="71"/>
      <c r="I37" s="71"/>
      <c r="J37" s="71"/>
    </row>
    <row r="38" spans="5:10" x14ac:dyDescent="0.2">
      <c r="E38" s="71"/>
      <c r="F38" s="71"/>
      <c r="G38" s="71"/>
      <c r="H38" s="71"/>
      <c r="I38" s="71"/>
      <c r="J38" s="71"/>
    </row>
    <row r="39" spans="5:10" x14ac:dyDescent="0.2">
      <c r="E39" s="71"/>
      <c r="F39" s="71"/>
      <c r="G39" s="71"/>
      <c r="H39" s="71"/>
      <c r="I39" s="71"/>
      <c r="J39" s="71"/>
    </row>
    <row r="40" spans="5:10" x14ac:dyDescent="0.2">
      <c r="E40" s="71"/>
      <c r="F40" s="71"/>
      <c r="G40" s="71"/>
      <c r="H40" s="71"/>
      <c r="I40" s="71"/>
      <c r="J40" s="71"/>
    </row>
    <row r="41" spans="5:10" x14ac:dyDescent="0.2">
      <c r="E41" s="71"/>
      <c r="F41" s="71"/>
      <c r="G41" s="71"/>
      <c r="H41" s="71"/>
      <c r="I41" s="71"/>
      <c r="J41" s="71"/>
    </row>
    <row r="42" spans="5:10" x14ac:dyDescent="0.2">
      <c r="E42" s="71"/>
      <c r="F42" s="71"/>
      <c r="G42" s="71"/>
      <c r="H42" s="71"/>
      <c r="I42" s="71"/>
      <c r="J42" s="71"/>
    </row>
    <row r="43" spans="5:10" x14ac:dyDescent="0.2">
      <c r="E43" s="71"/>
      <c r="F43" s="71"/>
      <c r="G43" s="71"/>
      <c r="H43" s="71"/>
      <c r="I43" s="71"/>
      <c r="J43" s="71"/>
    </row>
    <row r="44" spans="5:10" x14ac:dyDescent="0.2">
      <c r="E44" s="71"/>
      <c r="F44" s="71"/>
      <c r="G44" s="71"/>
      <c r="H44" s="71"/>
      <c r="I44" s="71"/>
      <c r="J44" s="71"/>
    </row>
    <row r="45" spans="5:10" x14ac:dyDescent="0.2">
      <c r="E45" s="71"/>
      <c r="F45" s="71"/>
      <c r="G45" s="71"/>
      <c r="H45" s="71"/>
      <c r="I45" s="71"/>
      <c r="J45" s="71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93E2-874B-467F-823C-0BA6E3F10B76}">
  <dimension ref="A1:I190"/>
  <sheetViews>
    <sheetView workbookViewId="0">
      <selection activeCell="A5" sqref="A5"/>
    </sheetView>
  </sheetViews>
  <sheetFormatPr defaultRowHeight="13" x14ac:dyDescent="0.3"/>
  <cols>
    <col min="1" max="1" width="15.36328125" style="45" customWidth="1"/>
    <col min="2" max="2" width="11.1796875"/>
    <col min="3" max="7" width="13.6328125" style="46" customWidth="1"/>
    <col min="8" max="9" width="16.453125" style="46" customWidth="1"/>
  </cols>
  <sheetData>
    <row r="1" spans="1:9" ht="13.5" x14ac:dyDescent="0.3">
      <c r="A1" s="48" t="s">
        <v>27</v>
      </c>
      <c r="B1" s="29"/>
      <c r="C1" s="29"/>
      <c r="D1" s="29"/>
      <c r="E1" s="29"/>
      <c r="F1" s="29"/>
      <c r="G1" s="29"/>
      <c r="H1" s="29"/>
      <c r="I1" s="30"/>
    </row>
    <row r="2" spans="1:9" ht="13.5" x14ac:dyDescent="0.3">
      <c r="A2" s="49" t="s">
        <v>1</v>
      </c>
      <c r="C2" s="31"/>
      <c r="D2" s="31"/>
      <c r="E2" s="31"/>
      <c r="F2" s="31"/>
      <c r="G2" s="31"/>
      <c r="H2" s="31"/>
      <c r="I2" s="32"/>
    </row>
    <row r="3" spans="1:9" ht="13.5" x14ac:dyDescent="0.3">
      <c r="A3" s="50" t="s">
        <v>28</v>
      </c>
      <c r="B3" s="29"/>
      <c r="C3" s="29"/>
      <c r="D3" s="29"/>
      <c r="E3" s="29"/>
      <c r="F3" s="29"/>
      <c r="G3" s="29"/>
      <c r="H3" s="29"/>
      <c r="I3" s="30"/>
    </row>
    <row r="4" spans="1:9" ht="13.5" x14ac:dyDescent="0.3">
      <c r="A4" s="49" t="s">
        <v>29</v>
      </c>
      <c r="C4" s="31"/>
      <c r="D4" s="31"/>
      <c r="E4" s="31"/>
      <c r="F4" s="31"/>
      <c r="G4" s="31"/>
      <c r="H4" s="31"/>
      <c r="I4" s="32"/>
    </row>
    <row r="5" spans="1:9" ht="27" x14ac:dyDescent="0.3">
      <c r="A5" s="8" t="s">
        <v>5</v>
      </c>
      <c r="B5" s="51" t="s">
        <v>30</v>
      </c>
      <c r="C5" s="51" t="s">
        <v>31</v>
      </c>
      <c r="D5" s="51" t="s">
        <v>32</v>
      </c>
      <c r="E5" s="51" t="s">
        <v>33</v>
      </c>
      <c r="F5" s="51" t="s">
        <v>34</v>
      </c>
      <c r="G5" s="51" t="s">
        <v>35</v>
      </c>
      <c r="H5" s="51" t="s">
        <v>36</v>
      </c>
      <c r="I5" s="52" t="s">
        <v>37</v>
      </c>
    </row>
    <row r="6" spans="1:9" x14ac:dyDescent="0.3">
      <c r="A6" s="33">
        <v>43831</v>
      </c>
      <c r="B6" s="34">
        <v>0.32135884011359828</v>
      </c>
      <c r="C6" s="34">
        <v>1.2283047262813043</v>
      </c>
      <c r="D6" s="34">
        <f t="shared" ref="D6:D69" si="0">+G6-B6-C6-E6</f>
        <v>0.25659338336393378</v>
      </c>
      <c r="E6" s="34">
        <v>-0.13845902480974814</v>
      </c>
      <c r="F6" s="34">
        <v>2.0335636722606187</v>
      </c>
      <c r="G6" s="34">
        <v>1.6677979249490882</v>
      </c>
      <c r="H6" s="34" t="e">
        <v>#N/A</v>
      </c>
      <c r="I6" s="35" t="e">
        <v>#N/A</v>
      </c>
    </row>
    <row r="7" spans="1:9" x14ac:dyDescent="0.3">
      <c r="A7" s="36">
        <v>43862</v>
      </c>
      <c r="B7" s="37">
        <v>0.32396131833750652</v>
      </c>
      <c r="C7" s="37">
        <v>1.1288216742394994</v>
      </c>
      <c r="D7" s="38">
        <f t="shared" si="0"/>
        <v>0.18842495443685775</v>
      </c>
      <c r="E7" s="37">
        <v>-0.36774950197365391</v>
      </c>
      <c r="F7" s="37">
        <v>1.8017140631086725</v>
      </c>
      <c r="G7" s="37">
        <v>1.2734584450402098</v>
      </c>
      <c r="H7" s="37" t="e">
        <v>#N/A</v>
      </c>
      <c r="I7" s="39" t="e">
        <v>#N/A</v>
      </c>
    </row>
    <row r="8" spans="1:9" x14ac:dyDescent="0.3">
      <c r="A8" s="33">
        <v>43891</v>
      </c>
      <c r="B8" s="34">
        <v>0.51506259061181292</v>
      </c>
      <c r="C8" s="34">
        <v>1.1489572400729275</v>
      </c>
      <c r="D8" s="34">
        <f t="shared" si="0"/>
        <v>0.13547749369559414</v>
      </c>
      <c r="E8" s="34">
        <v>-0.74215306833155903</v>
      </c>
      <c r="F8" s="34">
        <v>1.7608359133127083</v>
      </c>
      <c r="G8" s="34">
        <v>1.0573442560487756</v>
      </c>
      <c r="H8" s="34" t="e">
        <v>#N/A</v>
      </c>
      <c r="I8" s="35" t="e">
        <v>#N/A</v>
      </c>
    </row>
    <row r="9" spans="1:9" x14ac:dyDescent="0.3">
      <c r="A9" s="36">
        <v>43922</v>
      </c>
      <c r="B9" s="37">
        <v>0.55156189075911233</v>
      </c>
      <c r="C9" s="37">
        <v>1.3046717263044756</v>
      </c>
      <c r="D9" s="38">
        <f t="shared" si="0"/>
        <v>0.28908096848514664</v>
      </c>
      <c r="E9" s="37">
        <v>-1.1746237929749872</v>
      </c>
      <c r="F9" s="37">
        <v>2.1697572165933821</v>
      </c>
      <c r="G9" s="37">
        <v>0.97069079257374735</v>
      </c>
      <c r="H9" s="37" t="e">
        <v>#N/A</v>
      </c>
      <c r="I9" s="39" t="e">
        <v>#N/A</v>
      </c>
    </row>
    <row r="10" spans="1:9" x14ac:dyDescent="0.3">
      <c r="A10" s="33">
        <v>43952</v>
      </c>
      <c r="B10" s="34">
        <v>0.67340276540291044</v>
      </c>
      <c r="C10" s="34">
        <v>1.2266661126850371</v>
      </c>
      <c r="D10" s="34">
        <f t="shared" si="0"/>
        <v>0.38386617340234719</v>
      </c>
      <c r="E10" s="34">
        <v>-1.2255339930892242</v>
      </c>
      <c r="F10" s="34">
        <v>2.1993853246254247</v>
      </c>
      <c r="G10" s="34">
        <v>1.0584010584010706</v>
      </c>
      <c r="H10" s="34" t="e">
        <v>#N/A</v>
      </c>
      <c r="I10" s="35" t="e">
        <v>#N/A</v>
      </c>
    </row>
    <row r="11" spans="1:9" x14ac:dyDescent="0.3">
      <c r="A11" s="36">
        <v>43983</v>
      </c>
      <c r="B11" s="37">
        <v>0.73233059579058746</v>
      </c>
      <c r="C11" s="37">
        <v>1.4030035504416023</v>
      </c>
      <c r="D11" s="38">
        <f t="shared" si="0"/>
        <v>0.5179050601248294</v>
      </c>
      <c r="E11" s="37">
        <v>-0.96874975807463004</v>
      </c>
      <c r="F11" s="37">
        <v>2.6250000000000107</v>
      </c>
      <c r="G11" s="37">
        <v>1.6844894482823891</v>
      </c>
      <c r="H11" s="37" t="e">
        <v>#N/A</v>
      </c>
      <c r="I11" s="39" t="e">
        <v>#N/A</v>
      </c>
    </row>
    <row r="12" spans="1:9" x14ac:dyDescent="0.3">
      <c r="A12" s="33">
        <v>44013</v>
      </c>
      <c r="B12" s="34">
        <v>0.63394028655561141</v>
      </c>
      <c r="C12" s="34">
        <v>1.4277247195133955</v>
      </c>
      <c r="D12" s="34">
        <f t="shared" si="0"/>
        <v>0.48235767311767785</v>
      </c>
      <c r="E12" s="34">
        <v>-0.90344894711581347</v>
      </c>
      <c r="F12" s="34">
        <v>2.6018421802297853</v>
      </c>
      <c r="G12" s="34">
        <v>1.6405737320708713</v>
      </c>
      <c r="H12" s="34" t="e">
        <v>#N/A</v>
      </c>
      <c r="I12" s="35" t="e">
        <v>#N/A</v>
      </c>
    </row>
    <row r="13" spans="1:9" x14ac:dyDescent="0.3">
      <c r="A13" s="36">
        <v>44044</v>
      </c>
      <c r="B13" s="37">
        <v>0.49896826244861536</v>
      </c>
      <c r="C13" s="37">
        <v>0.44321005869208263</v>
      </c>
      <c r="D13" s="38">
        <f t="shared" si="0"/>
        <v>0.17412210213793544</v>
      </c>
      <c r="E13" s="37">
        <v>-0.80880880941353717</v>
      </c>
      <c r="F13" s="37">
        <v>0.83812035031547438</v>
      </c>
      <c r="G13" s="37">
        <v>0.30749161386509627</v>
      </c>
      <c r="H13" s="37" t="e">
        <v>#N/A</v>
      </c>
      <c r="I13" s="39" t="e">
        <v>#N/A</v>
      </c>
    </row>
    <row r="14" spans="1:9" x14ac:dyDescent="0.3">
      <c r="A14" s="33">
        <v>44075</v>
      </c>
      <c r="B14" s="34">
        <v>0.54568545775112987</v>
      </c>
      <c r="C14" s="34">
        <v>0.70959011506592584</v>
      </c>
      <c r="D14" s="34">
        <f t="shared" si="0"/>
        <v>0.55915976388440469</v>
      </c>
      <c r="E14" s="34">
        <v>-0.84420172705565066</v>
      </c>
      <c r="F14" s="34">
        <v>1.7287488061127121</v>
      </c>
      <c r="G14" s="34">
        <v>0.97023360964580974</v>
      </c>
      <c r="H14" s="34" t="e">
        <v>#N/A</v>
      </c>
      <c r="I14" s="35" t="e">
        <v>#N/A</v>
      </c>
    </row>
    <row r="15" spans="1:9" x14ac:dyDescent="0.3">
      <c r="A15" s="36">
        <v>44105</v>
      </c>
      <c r="B15" s="37">
        <v>0.51311028146020821</v>
      </c>
      <c r="C15" s="37">
        <v>0.77338571670376222</v>
      </c>
      <c r="D15" s="38">
        <f t="shared" si="0"/>
        <v>0.69393989545386114</v>
      </c>
      <c r="E15" s="37">
        <v>-0.82896613140100361</v>
      </c>
      <c r="F15" s="37">
        <v>1.9793541055024289</v>
      </c>
      <c r="G15" s="37">
        <v>1.151469762216828</v>
      </c>
      <c r="H15" s="37" t="e">
        <v>#N/A</v>
      </c>
      <c r="I15" s="39" t="e">
        <v>#N/A</v>
      </c>
    </row>
    <row r="16" spans="1:9" x14ac:dyDescent="0.3">
      <c r="A16" s="33">
        <v>44136</v>
      </c>
      <c r="B16" s="34">
        <v>0.46504841507228606</v>
      </c>
      <c r="C16" s="34">
        <v>0.76766596692879552</v>
      </c>
      <c r="D16" s="34">
        <f t="shared" si="0"/>
        <v>0.3512740118443578</v>
      </c>
      <c r="E16" s="34">
        <v>-0.91424025687723254</v>
      </c>
      <c r="F16" s="34">
        <v>1.522113727742691</v>
      </c>
      <c r="G16" s="34">
        <v>0.66974813696820679</v>
      </c>
      <c r="H16" s="34" t="e">
        <v>#N/A</v>
      </c>
      <c r="I16" s="35" t="e">
        <v>#N/A</v>
      </c>
    </row>
    <row r="17" spans="1:9" x14ac:dyDescent="0.3">
      <c r="A17" s="36">
        <v>44166</v>
      </c>
      <c r="B17" s="37">
        <v>0.44370033112582846</v>
      </c>
      <c r="C17" s="37">
        <v>0.96148222013170326</v>
      </c>
      <c r="D17" s="38">
        <f t="shared" si="0"/>
        <v>0.3509276593233685</v>
      </c>
      <c r="E17" s="37">
        <v>-0.83367045154475805</v>
      </c>
      <c r="F17" s="37">
        <v>1.7831601029846489</v>
      </c>
      <c r="G17" s="37">
        <v>0.92243975903614217</v>
      </c>
      <c r="H17" s="37" t="e">
        <v>#N/A</v>
      </c>
      <c r="I17" s="39" t="e">
        <v>#N/A</v>
      </c>
    </row>
    <row r="18" spans="1:9" x14ac:dyDescent="0.3">
      <c r="A18" s="33">
        <v>44197</v>
      </c>
      <c r="B18" s="34">
        <v>0.39299216540822535</v>
      </c>
      <c r="C18" s="34">
        <v>1.1468971359569067</v>
      </c>
      <c r="D18" s="34">
        <f t="shared" si="0"/>
        <v>0.47908175992406604</v>
      </c>
      <c r="E18" s="34">
        <v>-0.43575694588623365</v>
      </c>
      <c r="F18" s="34">
        <v>2.1962074303405466</v>
      </c>
      <c r="G18" s="34">
        <v>1.5832141154029644</v>
      </c>
      <c r="H18" s="34" t="e">
        <v>#N/A</v>
      </c>
      <c r="I18" s="35" t="e">
        <v>#N/A</v>
      </c>
    </row>
    <row r="19" spans="1:9" x14ac:dyDescent="0.3">
      <c r="A19" s="36">
        <v>44228</v>
      </c>
      <c r="B19" s="37">
        <v>0.39645352235316011</v>
      </c>
      <c r="C19" s="37">
        <v>1.0707808289116767</v>
      </c>
      <c r="D19" s="38">
        <f t="shared" si="0"/>
        <v>0.48865331485607721</v>
      </c>
      <c r="E19" s="37">
        <v>-7.4446803872629114E-2</v>
      </c>
      <c r="F19" s="37">
        <v>2.1142255811728683</v>
      </c>
      <c r="G19" s="37">
        <v>1.8814408622482848</v>
      </c>
      <c r="H19" s="37" t="e">
        <v>#N/A</v>
      </c>
      <c r="I19" s="39" t="e">
        <v>#N/A</v>
      </c>
    </row>
    <row r="20" spans="1:9" x14ac:dyDescent="0.3">
      <c r="A20" s="33">
        <v>44256</v>
      </c>
      <c r="B20" s="34">
        <v>0.13346106028098631</v>
      </c>
      <c r="C20" s="34">
        <v>0.88386071046083814</v>
      </c>
      <c r="D20" s="34">
        <f t="shared" si="0"/>
        <v>0.45858210292632934</v>
      </c>
      <c r="E20" s="34">
        <v>0.40928794459936385</v>
      </c>
      <c r="F20" s="34">
        <v>1.8254420992584119</v>
      </c>
      <c r="G20" s="34">
        <v>1.8851918182675176</v>
      </c>
      <c r="H20" s="34" t="e">
        <v>#N/A</v>
      </c>
      <c r="I20" s="35" t="e">
        <v>#N/A</v>
      </c>
    </row>
    <row r="21" spans="1:9" x14ac:dyDescent="0.3">
      <c r="A21" s="36">
        <v>44287</v>
      </c>
      <c r="B21" s="37">
        <v>1.7435071130991624E-2</v>
      </c>
      <c r="C21" s="37">
        <v>0.3870917614164105</v>
      </c>
      <c r="D21" s="38">
        <f t="shared" si="0"/>
        <v>0.53332949091055326</v>
      </c>
      <c r="E21" s="37">
        <v>0.75152205996560117</v>
      </c>
      <c r="F21" s="37">
        <v>1.2723360464028444</v>
      </c>
      <c r="G21" s="37">
        <v>1.6893783834235565</v>
      </c>
      <c r="H21" s="37" t="e">
        <v>#N/A</v>
      </c>
      <c r="I21" s="39" t="e">
        <v>#N/A</v>
      </c>
    </row>
    <row r="22" spans="1:9" x14ac:dyDescent="0.3">
      <c r="A22" s="33">
        <v>44317</v>
      </c>
      <c r="B22" s="34">
        <v>-5.5098144693491419E-2</v>
      </c>
      <c r="C22" s="34">
        <v>0.87126490268519274</v>
      </c>
      <c r="D22" s="34">
        <f t="shared" si="0"/>
        <v>0.36870564358244384</v>
      </c>
      <c r="E22" s="34">
        <v>0.84430283687732977</v>
      </c>
      <c r="F22" s="34">
        <v>1.7103655671459439</v>
      </c>
      <c r="G22" s="34">
        <v>2.029175238451475</v>
      </c>
      <c r="H22" s="34" t="e">
        <v>#N/A</v>
      </c>
      <c r="I22" s="35" t="e">
        <v>#N/A</v>
      </c>
    </row>
    <row r="23" spans="1:9" x14ac:dyDescent="0.3">
      <c r="A23" s="36">
        <v>44348</v>
      </c>
      <c r="B23" s="37">
        <v>-0.16927724841946309</v>
      </c>
      <c r="C23" s="37">
        <v>0.50437322355046388</v>
      </c>
      <c r="D23" s="38">
        <f t="shared" si="0"/>
        <v>0.49710976921981298</v>
      </c>
      <c r="E23" s="37">
        <v>0.86160533056773603</v>
      </c>
      <c r="F23" s="37">
        <v>1.396046097629533</v>
      </c>
      <c r="G23" s="37">
        <v>1.6938110749185498</v>
      </c>
      <c r="H23" s="37" t="e">
        <v>#N/A</v>
      </c>
      <c r="I23" s="39" t="e">
        <v>#N/A</v>
      </c>
    </row>
    <row r="24" spans="1:9" x14ac:dyDescent="0.3">
      <c r="A24" s="33">
        <v>44378</v>
      </c>
      <c r="B24" s="34">
        <v>-3.1063558721097083E-2</v>
      </c>
      <c r="C24" s="34">
        <v>-0.16719259274534989</v>
      </c>
      <c r="D24" s="34">
        <f t="shared" si="0"/>
        <v>0.42336501924778425</v>
      </c>
      <c r="E24" s="34">
        <v>1.1952932720452558</v>
      </c>
      <c r="F24" s="34">
        <v>0.38870893105045212</v>
      </c>
      <c r="G24" s="34">
        <v>1.4204021398265931</v>
      </c>
      <c r="H24" s="34" t="e">
        <v>#N/A</v>
      </c>
      <c r="I24" s="35" t="e">
        <v>#N/A</v>
      </c>
    </row>
    <row r="25" spans="1:9" x14ac:dyDescent="0.3">
      <c r="A25" s="36">
        <v>44409</v>
      </c>
      <c r="B25" s="37">
        <v>0.11940894620879601</v>
      </c>
      <c r="C25" s="37">
        <v>0.74550023066114313</v>
      </c>
      <c r="D25" s="38">
        <f t="shared" si="0"/>
        <v>0.56228464471079809</v>
      </c>
      <c r="E25" s="37">
        <v>1.2574322815311938</v>
      </c>
      <c r="F25" s="37">
        <v>1.8117295480014839</v>
      </c>
      <c r="G25" s="37">
        <v>2.6846261031119312</v>
      </c>
      <c r="H25" s="37" t="e">
        <v>#N/A</v>
      </c>
      <c r="I25" s="39" t="e">
        <v>#N/A</v>
      </c>
    </row>
    <row r="26" spans="1:9" x14ac:dyDescent="0.3">
      <c r="A26" s="33">
        <v>44440</v>
      </c>
      <c r="B26" s="34">
        <v>9.2896320790236728E-2</v>
      </c>
      <c r="C26" s="34">
        <v>0.72923696600166932</v>
      </c>
      <c r="D26" s="34">
        <f t="shared" si="0"/>
        <v>0.56292279302906101</v>
      </c>
      <c r="E26" s="34">
        <v>1.5816385745311199</v>
      </c>
      <c r="F26" s="34">
        <v>1.7838700591493728</v>
      </c>
      <c r="G26" s="34">
        <v>2.9666946543520867</v>
      </c>
      <c r="H26" s="34" t="e">
        <v>#N/A</v>
      </c>
      <c r="I26" s="35" t="e">
        <v>#N/A</v>
      </c>
    </row>
    <row r="27" spans="1:9" x14ac:dyDescent="0.3">
      <c r="A27" s="36">
        <v>44470</v>
      </c>
      <c r="B27" s="37">
        <v>0.13081376908213718</v>
      </c>
      <c r="C27" s="37">
        <v>0.52769021509152159</v>
      </c>
      <c r="D27" s="38">
        <f t="shared" si="0"/>
        <v>0.72799063486952997</v>
      </c>
      <c r="E27" s="37">
        <v>2.3617700732289073</v>
      </c>
      <c r="F27" s="37">
        <v>1.7737741456166356</v>
      </c>
      <c r="G27" s="37">
        <v>3.7482646922720964</v>
      </c>
      <c r="H27" s="37" t="e">
        <v>#N/A</v>
      </c>
      <c r="I27" s="39" t="e">
        <v>#N/A</v>
      </c>
    </row>
    <row r="28" spans="1:9" x14ac:dyDescent="0.3">
      <c r="A28" s="33">
        <v>44501</v>
      </c>
      <c r="B28" s="34">
        <v>0.29303660265808973</v>
      </c>
      <c r="C28" s="34">
        <v>0.99404127051897262</v>
      </c>
      <c r="D28" s="34">
        <f t="shared" si="0"/>
        <v>0.91826077155174302</v>
      </c>
      <c r="E28" s="34">
        <v>3.6979597060957876</v>
      </c>
      <c r="F28" s="34">
        <v>2.6402640264026278</v>
      </c>
      <c r="G28" s="34">
        <v>5.9032983508245929</v>
      </c>
      <c r="H28" s="34" t="e">
        <v>#N/A</v>
      </c>
      <c r="I28" s="35" t="e">
        <v>#N/A</v>
      </c>
    </row>
    <row r="29" spans="1:9" x14ac:dyDescent="0.3">
      <c r="A29" s="36">
        <v>44531</v>
      </c>
      <c r="B29" s="37">
        <v>0.51687537012113083</v>
      </c>
      <c r="C29" s="37">
        <v>0.54895892429545334</v>
      </c>
      <c r="D29" s="38">
        <f t="shared" si="0"/>
        <v>1.0768143797926104</v>
      </c>
      <c r="E29" s="37">
        <v>4.264738007380072</v>
      </c>
      <c r="F29" s="37">
        <v>2.2484541877459296</v>
      </c>
      <c r="G29" s="37">
        <v>6.4073866815892666</v>
      </c>
      <c r="H29" s="37" t="e">
        <v>#N/A</v>
      </c>
      <c r="I29" s="39" t="e">
        <v>#N/A</v>
      </c>
    </row>
    <row r="30" spans="1:9" x14ac:dyDescent="0.3">
      <c r="A30" s="33">
        <v>44562</v>
      </c>
      <c r="B30" s="34">
        <v>0.83723037948693146</v>
      </c>
      <c r="C30" s="34">
        <v>0.86784050711548422</v>
      </c>
      <c r="D30" s="34">
        <f t="shared" si="0"/>
        <v>1.0907992447449475</v>
      </c>
      <c r="E30" s="34">
        <v>4.8090495944999736</v>
      </c>
      <c r="F30" s="34">
        <v>2.7264981539335542</v>
      </c>
      <c r="G30" s="34">
        <v>7.6049197258473367</v>
      </c>
      <c r="H30" s="34" t="e">
        <v>#N/A</v>
      </c>
      <c r="I30" s="35" t="e">
        <v>#N/A</v>
      </c>
    </row>
    <row r="31" spans="1:9" x14ac:dyDescent="0.3">
      <c r="A31" s="36">
        <v>44593</v>
      </c>
      <c r="B31" s="37">
        <v>0.90666271986832336</v>
      </c>
      <c r="C31" s="37">
        <v>0.74918706303293958</v>
      </c>
      <c r="D31" s="38">
        <f t="shared" si="0"/>
        <v>1.2809657582588843</v>
      </c>
      <c r="E31" s="37">
        <v>4.3200515709408149</v>
      </c>
      <c r="F31" s="37">
        <v>2.8199362937980199</v>
      </c>
      <c r="G31" s="37">
        <v>7.256867112100962</v>
      </c>
      <c r="H31" s="37" t="e">
        <v>#N/A</v>
      </c>
      <c r="I31" s="39" t="e">
        <v>#N/A</v>
      </c>
    </row>
    <row r="32" spans="1:9" x14ac:dyDescent="0.3">
      <c r="A32" s="33">
        <v>44621</v>
      </c>
      <c r="B32" s="34">
        <v>1.0870088033286307</v>
      </c>
      <c r="C32" s="34">
        <v>0.85961819430258923</v>
      </c>
      <c r="D32" s="34">
        <f t="shared" si="0"/>
        <v>1.3220851636542079</v>
      </c>
      <c r="E32" s="34">
        <v>8.3974919278994999</v>
      </c>
      <c r="F32" s="34">
        <v>3.0252100840336249</v>
      </c>
      <c r="G32" s="34">
        <v>11.666204089184928</v>
      </c>
      <c r="H32" s="34" t="e">
        <v>#N/A</v>
      </c>
      <c r="I32" s="35" t="e">
        <v>#N/A</v>
      </c>
    </row>
    <row r="33" spans="1:9" x14ac:dyDescent="0.3">
      <c r="A33" s="36">
        <v>44652</v>
      </c>
      <c r="B33" s="37">
        <v>1.4077688904801315</v>
      </c>
      <c r="C33" s="37">
        <v>1.271799110739807</v>
      </c>
      <c r="D33" s="38">
        <f t="shared" si="0"/>
        <v>1.5209327831673676</v>
      </c>
      <c r="E33" s="37">
        <v>7.0064748925287148</v>
      </c>
      <c r="F33" s="37">
        <v>3.8799076212471251</v>
      </c>
      <c r="G33" s="37">
        <v>11.20697567691602</v>
      </c>
      <c r="H33" s="37" t="e">
        <v>#N/A</v>
      </c>
      <c r="I33" s="39" t="e">
        <v>#N/A</v>
      </c>
    </row>
    <row r="34" spans="1:9" x14ac:dyDescent="0.3">
      <c r="A34" s="33">
        <v>44682</v>
      </c>
      <c r="B34" s="34">
        <v>1.5725707130747351</v>
      </c>
      <c r="C34" s="34">
        <v>1.1883196400971872</v>
      </c>
      <c r="D34" s="34">
        <f t="shared" si="0"/>
        <v>1.680585575553609</v>
      </c>
      <c r="E34" s="34">
        <v>5.7317437578293156</v>
      </c>
      <c r="F34" s="34">
        <v>3.9730204194770469</v>
      </c>
      <c r="G34" s="34">
        <v>10.173219686554846</v>
      </c>
      <c r="H34" s="34" t="e">
        <v>#N/A</v>
      </c>
      <c r="I34" s="35" t="e">
        <v>#N/A</v>
      </c>
    </row>
    <row r="35" spans="1:9" x14ac:dyDescent="0.3">
      <c r="A35" s="36">
        <v>44713</v>
      </c>
      <c r="B35" s="37">
        <v>1.8781108163512372</v>
      </c>
      <c r="C35" s="37">
        <v>1.2432840922777517</v>
      </c>
      <c r="D35" s="38">
        <f t="shared" si="0"/>
        <v>1.6669961362991748</v>
      </c>
      <c r="E35" s="37">
        <v>5.1502929488487244</v>
      </c>
      <c r="F35" s="37">
        <v>4.0473110330807582</v>
      </c>
      <c r="G35" s="37">
        <v>9.9386839937768876</v>
      </c>
      <c r="H35" s="37" t="e">
        <v>#N/A</v>
      </c>
      <c r="I35" s="39" t="e">
        <v>#N/A</v>
      </c>
    </row>
    <row r="36" spans="1:9" x14ac:dyDescent="0.3">
      <c r="A36" s="33">
        <v>44743</v>
      </c>
      <c r="B36" s="34">
        <v>1.9800995766347897</v>
      </c>
      <c r="C36" s="34">
        <v>2.022484638994654</v>
      </c>
      <c r="D36" s="34">
        <f t="shared" si="0"/>
        <v>1.5558805698990543</v>
      </c>
      <c r="E36" s="34">
        <v>6.0639433628891188</v>
      </c>
      <c r="F36" s="34">
        <v>4.9967733013736471</v>
      </c>
      <c r="G36" s="34">
        <v>11.622408148417618</v>
      </c>
      <c r="H36" s="34" t="e">
        <v>#N/A</v>
      </c>
      <c r="I36" s="34" t="e">
        <v>#N/A</v>
      </c>
    </row>
    <row r="37" spans="1:9" x14ac:dyDescent="0.3">
      <c r="A37" s="36">
        <v>44774</v>
      </c>
      <c r="B37" s="37">
        <v>2.1103255077161052</v>
      </c>
      <c r="C37" s="37">
        <v>1.9635078933176384</v>
      </c>
      <c r="D37" s="38">
        <f t="shared" si="0"/>
        <v>1.7438085718538234</v>
      </c>
      <c r="E37" s="37">
        <v>7.8335250254840441</v>
      </c>
      <c r="F37" s="37">
        <v>5.1641900568702992</v>
      </c>
      <c r="G37" s="37">
        <v>13.651166998371611</v>
      </c>
      <c r="H37" s="37" t="e">
        <v>#N/A</v>
      </c>
      <c r="I37" s="39" t="e">
        <v>#N/A</v>
      </c>
    </row>
    <row r="38" spans="1:9" x14ac:dyDescent="0.3">
      <c r="A38" s="33">
        <v>44805</v>
      </c>
      <c r="B38" s="34">
        <v>2.0613526892471392</v>
      </c>
      <c r="C38" s="34">
        <v>2.4034710895939622</v>
      </c>
      <c r="D38" s="34">
        <f t="shared" si="0"/>
        <v>2.1869094133515912</v>
      </c>
      <c r="E38" s="34">
        <v>10.40906231383248</v>
      </c>
      <c r="F38" s="34">
        <v>6.4385204316945055</v>
      </c>
      <c r="G38" s="34">
        <v>17.060795506025173</v>
      </c>
      <c r="H38" s="34" t="e">
        <v>#N/A</v>
      </c>
      <c r="I38" s="35" t="e">
        <v>#N/A</v>
      </c>
    </row>
    <row r="39" spans="1:9" x14ac:dyDescent="0.3">
      <c r="A39" s="36">
        <v>44835</v>
      </c>
      <c r="B39" s="37">
        <v>2.223908514102813</v>
      </c>
      <c r="C39" s="37">
        <v>2.464027483911539</v>
      </c>
      <c r="D39" s="38">
        <f t="shared" si="0"/>
        <v>2.3831387707262568</v>
      </c>
      <c r="E39" s="37">
        <v>9.7175068548097823</v>
      </c>
      <c r="F39" s="37">
        <v>6.8071904370836656</v>
      </c>
      <c r="G39" s="37">
        <v>16.788581623550392</v>
      </c>
      <c r="H39" s="37" t="e">
        <v>#N/A</v>
      </c>
      <c r="I39" s="39" t="e">
        <v>#N/A</v>
      </c>
    </row>
    <row r="40" spans="1:9" x14ac:dyDescent="0.3">
      <c r="A40" s="33">
        <v>44866</v>
      </c>
      <c r="B40" s="34">
        <v>2.4784588050572172</v>
      </c>
      <c r="C40" s="34">
        <v>2.1726149295854595</v>
      </c>
      <c r="D40" s="34">
        <f t="shared" si="0"/>
        <v>2.1917229409793455</v>
      </c>
      <c r="E40" s="34">
        <v>4.4737844604600934</v>
      </c>
      <c r="F40" s="34">
        <v>6.2287551676619257</v>
      </c>
      <c r="G40" s="34">
        <v>11.316581136082116</v>
      </c>
      <c r="H40" s="34" t="e">
        <v>#N/A</v>
      </c>
      <c r="I40" s="35" t="e">
        <v>#N/A</v>
      </c>
    </row>
    <row r="41" spans="1:9" x14ac:dyDescent="0.3">
      <c r="A41" s="36">
        <v>44896</v>
      </c>
      <c r="B41" s="37">
        <v>2.6869751683133662</v>
      </c>
      <c r="C41" s="37">
        <v>2.2913178844056707</v>
      </c>
      <c r="D41" s="38">
        <f t="shared" si="0"/>
        <v>2.6242945973817497</v>
      </c>
      <c r="E41" s="37">
        <v>3.3975000000000004</v>
      </c>
      <c r="F41" s="37">
        <v>7.0734835990470923</v>
      </c>
      <c r="G41" s="37">
        <v>11.000087650100788</v>
      </c>
      <c r="H41" s="37" t="e">
        <v>#N/A</v>
      </c>
      <c r="I41" s="39" t="e">
        <v>#N/A</v>
      </c>
    </row>
    <row r="42" spans="1:9" x14ac:dyDescent="0.3">
      <c r="A42" s="33">
        <v>44927</v>
      </c>
      <c r="B42" s="34">
        <v>2.7661208581004848</v>
      </c>
      <c r="C42" s="34">
        <v>2.5005617381831424</v>
      </c>
      <c r="D42" s="34">
        <f t="shared" si="0"/>
        <v>2.3765591572506946</v>
      </c>
      <c r="E42" s="34">
        <v>0.75044117116685261</v>
      </c>
      <c r="F42" s="34">
        <v>7.1329831351949036</v>
      </c>
      <c r="G42" s="34">
        <v>8.3936829247011744</v>
      </c>
      <c r="H42" s="34" t="e">
        <v>#N/A</v>
      </c>
      <c r="I42" s="35" t="e">
        <v>#N/A</v>
      </c>
    </row>
    <row r="43" spans="1:9" x14ac:dyDescent="0.3">
      <c r="A43" s="36">
        <v>44958</v>
      </c>
      <c r="B43" s="37">
        <v>2.8706048262994392</v>
      </c>
      <c r="C43" s="37">
        <v>2.7753400806255555</v>
      </c>
      <c r="D43" s="38">
        <f t="shared" si="0"/>
        <v>2.5608010961905654</v>
      </c>
      <c r="E43" s="37">
        <v>0.72213442602443545</v>
      </c>
      <c r="F43" s="37">
        <v>7.6446469248291571</v>
      </c>
      <c r="G43" s="37">
        <v>8.9288804291399959</v>
      </c>
      <c r="H43" s="37" t="e">
        <v>#N/A</v>
      </c>
      <c r="I43" s="39" t="e">
        <v>#N/A</v>
      </c>
    </row>
    <row r="44" spans="1:9" x14ac:dyDescent="0.3">
      <c r="A44" s="33">
        <v>44986</v>
      </c>
      <c r="B44" s="34">
        <v>2.7425468854493502</v>
      </c>
      <c r="C44" s="34">
        <v>2.5833747992672667</v>
      </c>
      <c r="D44" s="34">
        <f t="shared" si="0"/>
        <v>2.5200242287064047</v>
      </c>
      <c r="E44" s="34">
        <v>-3.3223336516168902</v>
      </c>
      <c r="F44" s="34">
        <v>7.558455682436116</v>
      </c>
      <c r="G44" s="34">
        <v>4.5236122618061314</v>
      </c>
      <c r="H44" s="34" t="e">
        <v>#N/A</v>
      </c>
      <c r="I44" s="35" t="e">
        <v>#N/A</v>
      </c>
    </row>
    <row r="45" spans="1:9" x14ac:dyDescent="0.3">
      <c r="A45" s="36">
        <v>45017</v>
      </c>
      <c r="B45" s="37">
        <v>2.4273293967403053</v>
      </c>
      <c r="C45" s="37">
        <v>3.1189744604230847</v>
      </c>
      <c r="D45" s="38">
        <f t="shared" si="0"/>
        <v>2.406070662330356</v>
      </c>
      <c r="E45" s="37">
        <v>-2.166636652210832</v>
      </c>
      <c r="F45" s="37">
        <v>7.8612716763005741</v>
      </c>
      <c r="G45" s="37">
        <v>5.7857378672829141</v>
      </c>
      <c r="H45" s="37" t="e">
        <v>#N/A</v>
      </c>
      <c r="I45" s="39" t="e">
        <v>#N/A</v>
      </c>
    </row>
    <row r="46" spans="1:9" x14ac:dyDescent="0.3">
      <c r="A46" s="33">
        <v>45047</v>
      </c>
      <c r="B46" s="34">
        <v>2.3782215486814535</v>
      </c>
      <c r="C46" s="34">
        <v>3.2071106259276929</v>
      </c>
      <c r="D46" s="34">
        <f t="shared" si="0"/>
        <v>2.6080076802651817</v>
      </c>
      <c r="E46" s="34">
        <v>-1.3719439643493996</v>
      </c>
      <c r="F46" s="34">
        <v>8.2022571758642258</v>
      </c>
      <c r="G46" s="34">
        <v>6.8213958905249283</v>
      </c>
      <c r="H46" s="34" t="e">
        <v>#N/A</v>
      </c>
      <c r="I46" s="35" t="e">
        <v>#N/A</v>
      </c>
    </row>
    <row r="47" spans="1:9" x14ac:dyDescent="0.3">
      <c r="A47" s="36">
        <v>45078</v>
      </c>
      <c r="B47" s="37">
        <v>2.3496645057752881</v>
      </c>
      <c r="C47" s="37">
        <v>2.9047074973647358</v>
      </c>
      <c r="D47" s="38">
        <f t="shared" si="0"/>
        <v>2.1192552637766777</v>
      </c>
      <c r="E47" s="37">
        <v>-1.0055260432423523</v>
      </c>
      <c r="F47" s="37">
        <v>7.0959147424511704</v>
      </c>
      <c r="G47" s="37">
        <v>6.3681012236743495</v>
      </c>
      <c r="H47" s="37" t="e">
        <v>#N/A</v>
      </c>
      <c r="I47" s="39" t="e">
        <v>#N/A</v>
      </c>
    </row>
    <row r="48" spans="1:9" x14ac:dyDescent="0.3">
      <c r="A48" s="33">
        <v>45108</v>
      </c>
      <c r="B48" s="34">
        <v>2.1210139774666592</v>
      </c>
      <c r="C48" s="34">
        <v>3.3724532805884149</v>
      </c>
      <c r="D48" s="34">
        <f t="shared" si="0"/>
        <v>1.7317008042467783</v>
      </c>
      <c r="E48" s="34">
        <v>-1.9212736513518693</v>
      </c>
      <c r="F48" s="34">
        <v>7.191149354640447</v>
      </c>
      <c r="G48" s="34">
        <v>5.303894410949983</v>
      </c>
      <c r="H48" s="40" t="e">
        <v>#N/A</v>
      </c>
      <c r="I48" s="41" t="e">
        <v>#N/A</v>
      </c>
    </row>
    <row r="49" spans="1:9" x14ac:dyDescent="0.3">
      <c r="A49" s="36">
        <v>45139</v>
      </c>
      <c r="B49" s="37">
        <v>1.8398341049349014</v>
      </c>
      <c r="C49" s="37">
        <v>3.1620236889670039</v>
      </c>
      <c r="D49" s="38">
        <f t="shared" si="0"/>
        <v>1.74085661929491</v>
      </c>
      <c r="E49" s="37">
        <v>-3.3438447164683249</v>
      </c>
      <c r="F49" s="37">
        <v>6.9864805931094454</v>
      </c>
      <c r="G49" s="37">
        <v>3.3988696967284904</v>
      </c>
      <c r="H49" s="37" t="e">
        <v>#N/A</v>
      </c>
      <c r="I49" s="39" t="e">
        <v>#N/A</v>
      </c>
    </row>
    <row r="50" spans="1:9" x14ac:dyDescent="0.3">
      <c r="A50" s="33">
        <v>45170</v>
      </c>
      <c r="B50" s="34">
        <v>1.7534404975869946</v>
      </c>
      <c r="C50" s="34">
        <v>2.3094518575835341</v>
      </c>
      <c r="D50" s="34">
        <f t="shared" si="0"/>
        <v>1.2245398855998868</v>
      </c>
      <c r="E50" s="34">
        <v>-5.5892898259097246</v>
      </c>
      <c r="F50" s="34">
        <v>5.1217609844873779</v>
      </c>
      <c r="G50" s="34">
        <v>-0.30185758513930905</v>
      </c>
      <c r="H50" s="34" t="e">
        <v>#N/A</v>
      </c>
      <c r="I50" s="35" t="e">
        <v>#N/A</v>
      </c>
    </row>
    <row r="51" spans="1:9" x14ac:dyDescent="0.3">
      <c r="A51" s="36">
        <v>45200</v>
      </c>
      <c r="B51" s="37">
        <v>1.506678755666468</v>
      </c>
      <c r="C51" s="37">
        <v>2.3733026759205758</v>
      </c>
      <c r="D51" s="38">
        <f t="shared" si="0"/>
        <v>0.94230967940525368</v>
      </c>
      <c r="E51" s="37">
        <v>-5.861093433021006</v>
      </c>
      <c r="F51" s="37">
        <v>4.7159333618111976</v>
      </c>
      <c r="G51" s="37">
        <v>-1.038802322028709</v>
      </c>
      <c r="H51" s="37" t="e">
        <v>#N/A</v>
      </c>
      <c r="I51" s="39" t="e">
        <v>#N/A</v>
      </c>
    </row>
    <row r="52" spans="1:9" x14ac:dyDescent="0.3">
      <c r="A52" s="33">
        <v>45231</v>
      </c>
      <c r="B52" s="34">
        <v>1.3108068148876779</v>
      </c>
      <c r="C52" s="34">
        <v>1.9863520872003391</v>
      </c>
      <c r="D52" s="34">
        <f t="shared" si="0"/>
        <v>0.74921066243924872</v>
      </c>
      <c r="E52" s="34">
        <v>-2.5997437001285673</v>
      </c>
      <c r="F52" s="34">
        <v>3.8657787771339658</v>
      </c>
      <c r="G52" s="34">
        <v>1.4466258643986984</v>
      </c>
      <c r="H52" s="34" t="e">
        <v>#N/A</v>
      </c>
      <c r="I52" s="35" t="e">
        <v>#N/A</v>
      </c>
    </row>
    <row r="53" spans="1:9" x14ac:dyDescent="0.3">
      <c r="A53" s="42">
        <v>45261</v>
      </c>
      <c r="B53" s="43">
        <v>0.95288828400552161</v>
      </c>
      <c r="C53" s="43">
        <v>2.0477815855020149</v>
      </c>
      <c r="D53" s="38">
        <f t="shared" si="0"/>
        <v>0.32949261166566846</v>
      </c>
      <c r="E53" s="43">
        <v>-2.3510089751719425</v>
      </c>
      <c r="F53" s="43">
        <v>3.2774259798048933</v>
      </c>
      <c r="G53" s="43">
        <v>0.97915350600126239</v>
      </c>
      <c r="H53" s="43" t="e">
        <v>#N/A</v>
      </c>
      <c r="I53" s="44" t="e">
        <v>#N/A</v>
      </c>
    </row>
    <row r="54" spans="1:9" x14ac:dyDescent="0.3">
      <c r="A54" s="33">
        <v>45292</v>
      </c>
      <c r="B54" s="34">
        <v>0.76046844359639609</v>
      </c>
      <c r="C54" s="34">
        <v>2.3641050782442399</v>
      </c>
      <c r="D54" s="34">
        <f t="shared" si="0"/>
        <v>0.11423219931298964</v>
      </c>
      <c r="E54" s="34">
        <v>-0.13971532430905284</v>
      </c>
      <c r="F54" s="34">
        <v>3.3634408602150501</v>
      </c>
      <c r="G54" s="34">
        <v>3.0990903968445727</v>
      </c>
      <c r="H54" s="34" t="e">
        <v>#N/A</v>
      </c>
      <c r="I54" s="35" t="e">
        <v>#N/A</v>
      </c>
    </row>
    <row r="55" spans="1:9" x14ac:dyDescent="0.3">
      <c r="A55" s="42">
        <v>45323</v>
      </c>
      <c r="B55" s="43">
        <v>0.489597980242169</v>
      </c>
      <c r="C55" s="43">
        <v>2.1856022507558683</v>
      </c>
      <c r="D55" s="38">
        <f t="shared" si="0"/>
        <v>-0.13029514849156132</v>
      </c>
      <c r="E55" s="43">
        <v>0.14770810256102895</v>
      </c>
      <c r="F55" s="43">
        <v>2.7932960893854775</v>
      </c>
      <c r="G55" s="43">
        <v>2.692613185067505</v>
      </c>
      <c r="H55" s="43" t="e">
        <v>#N/A</v>
      </c>
      <c r="I55" s="44" t="e">
        <v>#N/A</v>
      </c>
    </row>
    <row r="56" spans="1:9" x14ac:dyDescent="0.3">
      <c r="A56" s="33">
        <v>45352</v>
      </c>
      <c r="B56" s="34">
        <v>0.50841677407702435</v>
      </c>
      <c r="C56" s="34">
        <v>2.3312234888222867</v>
      </c>
      <c r="D56" s="34">
        <f t="shared" si="0"/>
        <v>-6.8643527427429352E-2</v>
      </c>
      <c r="E56" s="34">
        <v>0.34409521126243475</v>
      </c>
      <c r="F56" s="34">
        <v>3.0670711156049801</v>
      </c>
      <c r="G56" s="34">
        <v>3.1150919467343163</v>
      </c>
      <c r="H56" s="34" t="e">
        <v>#N/A</v>
      </c>
      <c r="I56" s="35" t="e">
        <v>#N/A</v>
      </c>
    </row>
    <row r="57" spans="1:9" x14ac:dyDescent="0.3">
      <c r="A57" s="42">
        <v>45383</v>
      </c>
      <c r="B57" s="43">
        <v>0.56591836067782764</v>
      </c>
      <c r="C57" s="43">
        <v>1.9386861237337554</v>
      </c>
      <c r="D57" s="38">
        <f t="shared" si="0"/>
        <v>-0.23233053913504781</v>
      </c>
      <c r="E57" s="43">
        <v>0.30243152402205314</v>
      </c>
      <c r="F57" s="43">
        <v>2.3085167779701488</v>
      </c>
      <c r="G57" s="43">
        <v>2.5747054692985882</v>
      </c>
      <c r="H57" s="43" t="e">
        <v>#N/A</v>
      </c>
      <c r="I57" s="44" t="e">
        <v>#N/A</v>
      </c>
    </row>
    <row r="58" spans="1:9" x14ac:dyDescent="0.3">
      <c r="A58" s="33">
        <v>45413</v>
      </c>
      <c r="B58" s="34">
        <v>0.54406617719411587</v>
      </c>
      <c r="C58" s="34">
        <v>2.3635372630318332</v>
      </c>
      <c r="D58" s="34">
        <f t="shared" si="0"/>
        <v>-0.53982849421478774</v>
      </c>
      <c r="E58" s="34">
        <v>0.3111441412873312</v>
      </c>
      <c r="F58" s="34">
        <v>2.4638633377135344</v>
      </c>
      <c r="G58" s="34">
        <v>2.6789190872984925</v>
      </c>
      <c r="H58" s="34" t="e">
        <v>#N/A</v>
      </c>
      <c r="I58" s="35" t="e">
        <v>#N/A</v>
      </c>
    </row>
    <row r="59" spans="1:9" x14ac:dyDescent="0.3">
      <c r="A59" s="42">
        <v>45444</v>
      </c>
      <c r="B59" s="43">
        <v>0.77833081081658073</v>
      </c>
      <c r="C59" s="43">
        <v>2.4553342886674341</v>
      </c>
      <c r="D59" s="38">
        <f t="shared" si="0"/>
        <v>-0.13696212128462287</v>
      </c>
      <c r="E59" s="43">
        <v>0.26062993774989313</v>
      </c>
      <c r="F59" s="43">
        <v>3.1428808358902049</v>
      </c>
      <c r="G59" s="43">
        <v>3.3573329159492848</v>
      </c>
      <c r="H59" s="43" t="e">
        <v>#N/A</v>
      </c>
      <c r="I59" s="44" t="e">
        <v>#N/A</v>
      </c>
    </row>
    <row r="60" spans="1:9" x14ac:dyDescent="0.3">
      <c r="A60" s="33">
        <v>45474</v>
      </c>
      <c r="B60" s="34">
        <v>0.94824692708343217</v>
      </c>
      <c r="C60" s="34">
        <v>2.6816278771374811</v>
      </c>
      <c r="D60" s="34">
        <f t="shared" si="0"/>
        <v>-0.17247761073844003</v>
      </c>
      <c r="E60" s="34">
        <v>8.7536769237081986E-3</v>
      </c>
      <c r="F60" s="34">
        <v>3.3994102228047218</v>
      </c>
      <c r="G60" s="34">
        <v>3.4661508704061816</v>
      </c>
      <c r="H60" s="34" t="e">
        <v>#N/A</v>
      </c>
      <c r="I60" s="35" t="e">
        <v>#N/A</v>
      </c>
    </row>
    <row r="61" spans="1:9" x14ac:dyDescent="0.3">
      <c r="A61" s="42">
        <v>45505</v>
      </c>
      <c r="B61" s="43">
        <v>0.98018190083543977</v>
      </c>
      <c r="C61" s="43">
        <v>2.8362663780592055</v>
      </c>
      <c r="D61" s="38">
        <f t="shared" si="0"/>
        <v>-0.25234148776590282</v>
      </c>
      <c r="E61" s="43">
        <v>-0.23847168720264814</v>
      </c>
      <c r="F61" s="43">
        <v>3.5056253057231368</v>
      </c>
      <c r="G61" s="43">
        <v>3.3256351039260945</v>
      </c>
      <c r="H61" s="43" t="e">
        <v>#N/A</v>
      </c>
      <c r="I61" s="44" t="e">
        <v>#N/A</v>
      </c>
    </row>
    <row r="62" spans="1:9" x14ac:dyDescent="0.3">
      <c r="A62" s="33">
        <v>45536</v>
      </c>
      <c r="B62" s="34">
        <v>1.0583668605239687</v>
      </c>
      <c r="C62" s="34">
        <v>2.5494419520099081</v>
      </c>
      <c r="D62" s="34">
        <f t="shared" si="0"/>
        <v>0.12841945010993711</v>
      </c>
      <c r="E62" s="34">
        <v>-0.47561185087454588</v>
      </c>
      <c r="F62" s="34">
        <v>3.6438582028029742</v>
      </c>
      <c r="G62" s="34">
        <v>3.2606164117692682</v>
      </c>
      <c r="H62" s="34" t="e">
        <v>#N/A</v>
      </c>
      <c r="I62" s="35" t="e">
        <v>#N/A</v>
      </c>
    </row>
    <row r="63" spans="1:9" x14ac:dyDescent="0.3">
      <c r="A63" s="42">
        <v>45566</v>
      </c>
      <c r="B63" s="43">
        <v>1.0449451562530341</v>
      </c>
      <c r="C63" s="43">
        <v>2.3212559335981213</v>
      </c>
      <c r="D63" s="38">
        <f t="shared" si="0"/>
        <v>0.14557737776875182</v>
      </c>
      <c r="E63" s="43">
        <v>-0.20057130491538558</v>
      </c>
      <c r="F63" s="43">
        <v>3.3368687280737497</v>
      </c>
      <c r="G63" s="43">
        <v>3.3112071627045214</v>
      </c>
      <c r="H63" s="43" t="e">
        <v>#N/A</v>
      </c>
      <c r="I63" s="44" t="e">
        <v>#N/A</v>
      </c>
    </row>
    <row r="64" spans="1:9" x14ac:dyDescent="0.3">
      <c r="A64" s="33">
        <v>45597</v>
      </c>
      <c r="B64" s="34">
        <v>1.0997098055575516</v>
      </c>
      <c r="C64" s="34">
        <v>2.3222438735897168</v>
      </c>
      <c r="D64" s="34">
        <f t="shared" si="0"/>
        <v>0.37503112137608269</v>
      </c>
      <c r="E64" s="34">
        <v>-4.7729381085662081E-3</v>
      </c>
      <c r="F64" s="34">
        <v>3.6636136552872678</v>
      </c>
      <c r="G64" s="34">
        <v>3.7922118624147849</v>
      </c>
      <c r="H64" s="34" t="e">
        <v>#N/A</v>
      </c>
      <c r="I64" s="35" t="e">
        <v>#N/A</v>
      </c>
    </row>
    <row r="65" spans="1:9" x14ac:dyDescent="0.3">
      <c r="A65" s="42">
        <v>45627</v>
      </c>
      <c r="B65" s="43">
        <v>1.1838706953039697</v>
      </c>
      <c r="C65" s="43">
        <v>2.646495981630316</v>
      </c>
      <c r="D65" s="38">
        <f t="shared" si="0"/>
        <v>-3.2572272363544791E-3</v>
      </c>
      <c r="E65" s="43">
        <v>0.12190525158452938</v>
      </c>
      <c r="F65" s="43">
        <v>3.5711326539066945</v>
      </c>
      <c r="G65" s="43">
        <v>3.9490147012824606</v>
      </c>
      <c r="H65" s="43" t="e">
        <v>#N/A</v>
      </c>
      <c r="I65" s="44" t="e">
        <v>#N/A</v>
      </c>
    </row>
    <row r="66" spans="1:9" x14ac:dyDescent="0.3">
      <c r="A66" s="33">
        <v>45658</v>
      </c>
      <c r="B66" s="34">
        <v>1.2493039291189794</v>
      </c>
      <c r="C66" s="34">
        <v>1.8797627652817763</v>
      </c>
      <c r="D66" s="34">
        <f t="shared" si="0"/>
        <v>2.31601273872446E-2</v>
      </c>
      <c r="E66" s="34">
        <v>-0.13848541017027949</v>
      </c>
      <c r="F66" s="34">
        <v>2.6048601864181231</v>
      </c>
      <c r="G66" s="34">
        <v>3.0137414116177208</v>
      </c>
      <c r="H66" s="34" t="e">
        <v>#N/A</v>
      </c>
      <c r="I66" s="35" t="e">
        <v>#N/A</v>
      </c>
    </row>
    <row r="67" spans="1:9" x14ac:dyDescent="0.3">
      <c r="A67" s="42">
        <v>45689</v>
      </c>
      <c r="B67" s="43">
        <v>1.3252597925066925</v>
      </c>
      <c r="C67" s="43">
        <v>1.9485765374881843</v>
      </c>
      <c r="D67" s="38">
        <f t="shared" si="0"/>
        <v>0.41551348963254287</v>
      </c>
      <c r="E67" s="43">
        <v>-0.18559856276300135</v>
      </c>
      <c r="F67" s="43">
        <v>3.2114624505928946</v>
      </c>
      <c r="G67" s="43">
        <v>3.503751256864418</v>
      </c>
      <c r="H67" s="43" t="e">
        <v>#N/A</v>
      </c>
      <c r="I67" s="44" t="e">
        <v>#N/A</v>
      </c>
    </row>
    <row r="68" spans="1:9" x14ac:dyDescent="0.3">
      <c r="A68" s="33">
        <v>45717</v>
      </c>
      <c r="B68" s="34">
        <v>1.2636794916004319</v>
      </c>
      <c r="C68" s="34">
        <v>1.9754013101157653</v>
      </c>
      <c r="D68" s="34">
        <f t="shared" si="0"/>
        <v>0.46452238667519291</v>
      </c>
      <c r="E68" s="34">
        <v>-0.29826842015400118</v>
      </c>
      <c r="F68" s="34">
        <v>3.3028122956180628</v>
      </c>
      <c r="G68" s="34">
        <v>3.4053347682373891</v>
      </c>
      <c r="H68" s="34" t="e">
        <v>#N/A</v>
      </c>
      <c r="I68" s="35" t="e">
        <v>#N/A</v>
      </c>
    </row>
    <row r="69" spans="1:9" x14ac:dyDescent="0.3">
      <c r="A69" s="42">
        <v>45748</v>
      </c>
      <c r="B69" s="43">
        <v>1.2701107797602766</v>
      </c>
      <c r="C69" s="43">
        <v>2.6834202523546011</v>
      </c>
      <c r="D69" s="38">
        <f t="shared" si="0"/>
        <v>0.46245705054493763</v>
      </c>
      <c r="E69" s="43">
        <v>-0.27816196263243848</v>
      </c>
      <c r="F69" s="43">
        <v>4.2308002256426835</v>
      </c>
      <c r="G69" s="43">
        <v>4.1378261200273769</v>
      </c>
      <c r="H69" s="43" t="e">
        <v>#N/A</v>
      </c>
      <c r="I69" s="44" t="e">
        <v>#N/A</v>
      </c>
    </row>
    <row r="70" spans="1:9" x14ac:dyDescent="0.3">
      <c r="A70" s="33">
        <v>45778</v>
      </c>
      <c r="B70" s="34" t="e">
        <v>#N/A</v>
      </c>
      <c r="C70" s="34" t="e">
        <v>#N/A</v>
      </c>
      <c r="D70" s="34" t="e">
        <f t="shared" ref="D70:D101" si="1">+G70-B70-C70-E70</f>
        <v>#N/A</v>
      </c>
      <c r="E70" s="34" t="e">
        <v>#N/A</v>
      </c>
      <c r="F70" s="34" t="e">
        <v>#N/A</v>
      </c>
      <c r="G70" s="34" t="e">
        <v>#N/A</v>
      </c>
      <c r="H70" s="34" t="e">
        <v>#N/A</v>
      </c>
      <c r="I70" s="35" t="e">
        <v>#N/A</v>
      </c>
    </row>
    <row r="71" spans="1:9" x14ac:dyDescent="0.3">
      <c r="A71" s="42">
        <v>45809</v>
      </c>
      <c r="B71" s="43" t="e">
        <v>#N/A</v>
      </c>
      <c r="C71" s="43" t="e">
        <v>#N/A</v>
      </c>
      <c r="D71" s="38" t="e">
        <f t="shared" si="1"/>
        <v>#N/A</v>
      </c>
      <c r="E71" s="43" t="e">
        <v>#N/A</v>
      </c>
      <c r="F71" s="43" t="e">
        <v>#N/A</v>
      </c>
      <c r="G71" s="43" t="e">
        <v>#N/A</v>
      </c>
      <c r="H71" s="43" t="e">
        <v>#N/A</v>
      </c>
      <c r="I71" s="44" t="e">
        <v>#N/A</v>
      </c>
    </row>
    <row r="72" spans="1:9" x14ac:dyDescent="0.3">
      <c r="A72" s="33">
        <v>45839</v>
      </c>
      <c r="B72" s="34" t="e">
        <v>#N/A</v>
      </c>
      <c r="C72" s="34" t="e">
        <v>#N/A</v>
      </c>
      <c r="D72" s="34" t="e">
        <f t="shared" si="1"/>
        <v>#N/A</v>
      </c>
      <c r="E72" s="34" t="e">
        <v>#N/A</v>
      </c>
      <c r="F72" s="34" t="e">
        <v>#N/A</v>
      </c>
      <c r="G72" s="34" t="e">
        <v>#N/A</v>
      </c>
      <c r="H72" s="34">
        <v>3.0393199075839901</v>
      </c>
      <c r="I72" s="35">
        <v>2.9956896106960902</v>
      </c>
    </row>
    <row r="73" spans="1:9" x14ac:dyDescent="0.3">
      <c r="A73" s="42">
        <v>45870</v>
      </c>
      <c r="B73" s="43" t="e">
        <v>#N/A</v>
      </c>
      <c r="C73" s="43" t="e">
        <v>#N/A</v>
      </c>
      <c r="D73" s="38" t="e">
        <f t="shared" si="1"/>
        <v>#N/A</v>
      </c>
      <c r="E73" s="43" t="e">
        <v>#N/A</v>
      </c>
      <c r="F73" s="43" t="e">
        <v>#N/A</v>
      </c>
      <c r="G73" s="43" t="e">
        <v>#N/A</v>
      </c>
      <c r="H73" s="43" t="e">
        <v>#N/A</v>
      </c>
      <c r="I73" s="44" t="e">
        <v>#N/A</v>
      </c>
    </row>
    <row r="74" spans="1:9" x14ac:dyDescent="0.3">
      <c r="A74" s="33">
        <v>45901</v>
      </c>
      <c r="B74" s="34" t="e">
        <v>#N/A</v>
      </c>
      <c r="C74" s="34" t="e">
        <v>#N/A</v>
      </c>
      <c r="D74" s="34" t="e">
        <f t="shared" si="1"/>
        <v>#N/A</v>
      </c>
      <c r="E74" s="34" t="e">
        <v>#N/A</v>
      </c>
      <c r="F74" s="34" t="e">
        <v>#N/A</v>
      </c>
      <c r="G74" s="34" t="e">
        <v>#N/A</v>
      </c>
      <c r="H74" s="34" t="e">
        <v>#N/A</v>
      </c>
      <c r="I74" s="35" t="e">
        <v>#N/A</v>
      </c>
    </row>
    <row r="75" spans="1:9" x14ac:dyDescent="0.3">
      <c r="A75" s="42">
        <v>45931</v>
      </c>
      <c r="B75" s="43" t="e">
        <v>#N/A</v>
      </c>
      <c r="C75" s="43" t="e">
        <v>#N/A</v>
      </c>
      <c r="D75" s="38" t="e">
        <f t="shared" si="1"/>
        <v>#N/A</v>
      </c>
      <c r="E75" s="43" t="e">
        <v>#N/A</v>
      </c>
      <c r="F75" s="43" t="e">
        <v>#N/A</v>
      </c>
      <c r="G75" s="43" t="e">
        <v>#N/A</v>
      </c>
      <c r="H75" s="43" t="e">
        <v>#N/A</v>
      </c>
      <c r="I75" s="44" t="e">
        <v>#N/A</v>
      </c>
    </row>
    <row r="76" spans="1:9" x14ac:dyDescent="0.3">
      <c r="A76" s="33">
        <v>45962</v>
      </c>
      <c r="B76" s="34" t="e">
        <v>#N/A</v>
      </c>
      <c r="C76" s="34" t="e">
        <v>#N/A</v>
      </c>
      <c r="D76" s="34" t="e">
        <f t="shared" si="1"/>
        <v>#N/A</v>
      </c>
      <c r="E76" s="34" t="e">
        <v>#N/A</v>
      </c>
      <c r="F76" s="34" t="e">
        <v>#N/A</v>
      </c>
      <c r="G76" s="34" t="e">
        <v>#N/A</v>
      </c>
      <c r="H76" s="34" t="e">
        <v>#N/A</v>
      </c>
      <c r="I76" s="35" t="e">
        <v>#N/A</v>
      </c>
    </row>
    <row r="77" spans="1:9" x14ac:dyDescent="0.3">
      <c r="A77" s="42">
        <v>45992</v>
      </c>
      <c r="B77" s="43" t="e">
        <v>#N/A</v>
      </c>
      <c r="C77" s="43" t="e">
        <v>#N/A</v>
      </c>
      <c r="D77" s="38" t="e">
        <f t="shared" si="1"/>
        <v>#N/A</v>
      </c>
      <c r="E77" s="43" t="e">
        <v>#N/A</v>
      </c>
      <c r="F77" s="43" t="e">
        <v>#N/A</v>
      </c>
      <c r="G77" s="43" t="e">
        <v>#N/A</v>
      </c>
      <c r="H77" s="43" t="e">
        <v>#N/A</v>
      </c>
      <c r="I77" s="44" t="e">
        <v>#N/A</v>
      </c>
    </row>
    <row r="78" spans="1:9" x14ac:dyDescent="0.3">
      <c r="A78" s="33">
        <v>46023</v>
      </c>
      <c r="B78" s="34" t="e">
        <v>#N/A</v>
      </c>
      <c r="C78" s="34" t="e">
        <v>#N/A</v>
      </c>
      <c r="D78" s="34" t="e">
        <f t="shared" si="1"/>
        <v>#N/A</v>
      </c>
      <c r="E78" s="34" t="e">
        <v>#N/A</v>
      </c>
      <c r="F78" s="34" t="e">
        <v>#N/A</v>
      </c>
      <c r="G78" s="34" t="e">
        <v>#N/A</v>
      </c>
      <c r="H78" s="34" t="e">
        <v>#N/A</v>
      </c>
      <c r="I78" s="35" t="e">
        <v>#N/A</v>
      </c>
    </row>
    <row r="79" spans="1:9" x14ac:dyDescent="0.3">
      <c r="A79" s="42">
        <v>46054</v>
      </c>
      <c r="B79" s="43" t="e">
        <v>#N/A</v>
      </c>
      <c r="C79" s="43" t="e">
        <v>#N/A</v>
      </c>
      <c r="D79" s="38" t="e">
        <f t="shared" si="1"/>
        <v>#N/A</v>
      </c>
      <c r="E79" s="43" t="e">
        <v>#N/A</v>
      </c>
      <c r="F79" s="43" t="e">
        <v>#N/A</v>
      </c>
      <c r="G79" s="43" t="e">
        <v>#N/A</v>
      </c>
      <c r="H79" s="43" t="e">
        <v>#N/A</v>
      </c>
      <c r="I79" s="44" t="e">
        <v>#N/A</v>
      </c>
    </row>
    <row r="80" spans="1:9" x14ac:dyDescent="0.3">
      <c r="A80" s="33">
        <v>46082</v>
      </c>
      <c r="B80" s="34" t="e">
        <v>#N/A</v>
      </c>
      <c r="C80" s="34" t="e">
        <v>#N/A</v>
      </c>
      <c r="D80" s="34" t="e">
        <f t="shared" si="1"/>
        <v>#N/A</v>
      </c>
      <c r="E80" s="34" t="e">
        <v>#N/A</v>
      </c>
      <c r="F80" s="34" t="e">
        <v>#N/A</v>
      </c>
      <c r="G80" s="34" t="e">
        <v>#N/A</v>
      </c>
      <c r="H80" s="34" t="e">
        <v>#N/A</v>
      </c>
      <c r="I80" s="35" t="e">
        <v>#N/A</v>
      </c>
    </row>
    <row r="81" spans="1:9" x14ac:dyDescent="0.3">
      <c r="A81" s="42">
        <v>46113</v>
      </c>
      <c r="B81" s="43" t="e">
        <v>#N/A</v>
      </c>
      <c r="C81" s="43" t="e">
        <v>#N/A</v>
      </c>
      <c r="D81" s="38" t="e">
        <f t="shared" si="1"/>
        <v>#N/A</v>
      </c>
      <c r="E81" s="43" t="e">
        <v>#N/A</v>
      </c>
      <c r="F81" s="43" t="e">
        <v>#N/A</v>
      </c>
      <c r="G81" s="43" t="e">
        <v>#N/A</v>
      </c>
      <c r="H81" s="43" t="e">
        <v>#N/A</v>
      </c>
      <c r="I81" s="44" t="e">
        <v>#N/A</v>
      </c>
    </row>
    <row r="82" spans="1:9" x14ac:dyDescent="0.3">
      <c r="A82" s="33">
        <v>46143</v>
      </c>
      <c r="B82" s="34" t="e">
        <v>#N/A</v>
      </c>
      <c r="C82" s="34" t="e">
        <v>#N/A</v>
      </c>
      <c r="D82" s="34" t="e">
        <f t="shared" si="1"/>
        <v>#N/A</v>
      </c>
      <c r="E82" s="34" t="e">
        <v>#N/A</v>
      </c>
      <c r="F82" s="34" t="e">
        <v>#N/A</v>
      </c>
      <c r="G82" s="34" t="e">
        <v>#N/A</v>
      </c>
      <c r="H82" s="34" t="e">
        <v>#N/A</v>
      </c>
      <c r="I82" s="35" t="e">
        <v>#N/A</v>
      </c>
    </row>
    <row r="83" spans="1:9" x14ac:dyDescent="0.3">
      <c r="A83" s="42">
        <v>46174</v>
      </c>
      <c r="B83" s="43" t="e">
        <v>#N/A</v>
      </c>
      <c r="C83" s="43" t="e">
        <v>#N/A</v>
      </c>
      <c r="D83" s="38" t="e">
        <f t="shared" si="1"/>
        <v>#N/A</v>
      </c>
      <c r="E83" s="43" t="e">
        <v>#N/A</v>
      </c>
      <c r="F83" s="43" t="e">
        <v>#N/A</v>
      </c>
      <c r="G83" s="43" t="e">
        <v>#N/A</v>
      </c>
      <c r="H83" s="43" t="e">
        <v>#N/A</v>
      </c>
      <c r="I83" s="44" t="e">
        <v>#N/A</v>
      </c>
    </row>
    <row r="84" spans="1:9" x14ac:dyDescent="0.3">
      <c r="A84" s="33">
        <v>46204</v>
      </c>
      <c r="B84" s="34" t="e">
        <v>#N/A</v>
      </c>
      <c r="C84" s="34" t="e">
        <v>#N/A</v>
      </c>
      <c r="D84" s="34" t="e">
        <f t="shared" si="1"/>
        <v>#N/A</v>
      </c>
      <c r="E84" s="34" t="e">
        <v>#N/A</v>
      </c>
      <c r="F84" s="34" t="e">
        <v>#N/A</v>
      </c>
      <c r="G84" s="34" t="e">
        <v>#N/A</v>
      </c>
      <c r="H84" s="34">
        <v>2.6371681077790301</v>
      </c>
      <c r="I84" s="35">
        <v>2.62088700436263</v>
      </c>
    </row>
    <row r="85" spans="1:9" x14ac:dyDescent="0.3">
      <c r="A85" s="42">
        <v>46235</v>
      </c>
      <c r="B85" s="43" t="e">
        <v>#N/A</v>
      </c>
      <c r="C85" s="43" t="e">
        <v>#N/A</v>
      </c>
      <c r="D85" s="38" t="e">
        <f t="shared" si="1"/>
        <v>#N/A</v>
      </c>
      <c r="E85" s="43" t="e">
        <v>#N/A</v>
      </c>
      <c r="F85" s="43" t="e">
        <v>#N/A</v>
      </c>
      <c r="G85" s="43" t="e">
        <v>#N/A</v>
      </c>
      <c r="H85" s="43" t="e">
        <v>#N/A</v>
      </c>
      <c r="I85" s="44" t="e">
        <v>#N/A</v>
      </c>
    </row>
    <row r="86" spans="1:9" x14ac:dyDescent="0.3">
      <c r="A86" s="33">
        <v>46266</v>
      </c>
      <c r="B86" s="34" t="e">
        <v>#N/A</v>
      </c>
      <c r="C86" s="34" t="e">
        <v>#N/A</v>
      </c>
      <c r="D86" s="34" t="e">
        <f t="shared" si="1"/>
        <v>#N/A</v>
      </c>
      <c r="E86" s="34" t="e">
        <v>#N/A</v>
      </c>
      <c r="F86" s="34" t="e">
        <v>#N/A</v>
      </c>
      <c r="G86" s="34" t="e">
        <v>#N/A</v>
      </c>
      <c r="H86" s="34" t="e">
        <v>#N/A</v>
      </c>
      <c r="I86" s="35" t="e">
        <v>#N/A</v>
      </c>
    </row>
    <row r="87" spans="1:9" x14ac:dyDescent="0.3">
      <c r="A87" s="42">
        <v>46296</v>
      </c>
      <c r="B87" s="43" t="e">
        <v>#N/A</v>
      </c>
      <c r="C87" s="43" t="e">
        <v>#N/A</v>
      </c>
      <c r="D87" s="38" t="e">
        <f t="shared" si="1"/>
        <v>#N/A</v>
      </c>
      <c r="E87" s="43" t="e">
        <v>#N/A</v>
      </c>
      <c r="F87" s="43" t="e">
        <v>#N/A</v>
      </c>
      <c r="G87" s="43" t="e">
        <v>#N/A</v>
      </c>
      <c r="H87" s="43" t="e">
        <v>#N/A</v>
      </c>
      <c r="I87" s="44" t="e">
        <v>#N/A</v>
      </c>
    </row>
    <row r="88" spans="1:9" x14ac:dyDescent="0.3">
      <c r="A88" s="33">
        <v>46327</v>
      </c>
      <c r="B88" s="34" t="e">
        <v>#N/A</v>
      </c>
      <c r="C88" s="34" t="e">
        <v>#N/A</v>
      </c>
      <c r="D88" s="34" t="e">
        <f t="shared" si="1"/>
        <v>#N/A</v>
      </c>
      <c r="E88" s="34" t="e">
        <v>#N/A</v>
      </c>
      <c r="F88" s="34" t="e">
        <v>#N/A</v>
      </c>
      <c r="G88" s="34" t="e">
        <v>#N/A</v>
      </c>
      <c r="H88" s="34" t="e">
        <v>#N/A</v>
      </c>
      <c r="I88" s="35" t="e">
        <v>#N/A</v>
      </c>
    </row>
    <row r="89" spans="1:9" x14ac:dyDescent="0.3">
      <c r="A89" s="42">
        <v>46357</v>
      </c>
      <c r="B89" s="43" t="e">
        <v>#N/A</v>
      </c>
      <c r="C89" s="43" t="e">
        <v>#N/A</v>
      </c>
      <c r="D89" s="38" t="e">
        <f t="shared" si="1"/>
        <v>#N/A</v>
      </c>
      <c r="E89" s="43" t="e">
        <v>#N/A</v>
      </c>
      <c r="F89" s="43" t="e">
        <v>#N/A</v>
      </c>
      <c r="G89" s="43" t="e">
        <v>#N/A</v>
      </c>
      <c r="H89" s="43" t="e">
        <v>#N/A</v>
      </c>
      <c r="I89" s="44" t="e">
        <v>#N/A</v>
      </c>
    </row>
    <row r="90" spans="1:9" x14ac:dyDescent="0.3">
      <c r="A90" s="33">
        <v>46388</v>
      </c>
      <c r="B90" s="34" t="e">
        <v>#N/A</v>
      </c>
      <c r="C90" s="34" t="e">
        <v>#N/A</v>
      </c>
      <c r="D90" s="34" t="e">
        <f t="shared" si="1"/>
        <v>#N/A</v>
      </c>
      <c r="E90" s="34" t="e">
        <v>#N/A</v>
      </c>
      <c r="F90" s="34" t="e">
        <v>#N/A</v>
      </c>
      <c r="G90" s="34" t="e">
        <v>#N/A</v>
      </c>
      <c r="H90" s="34" t="e">
        <v>#N/A</v>
      </c>
      <c r="I90" s="35" t="e">
        <v>#N/A</v>
      </c>
    </row>
    <row r="91" spans="1:9" x14ac:dyDescent="0.3">
      <c r="A91" s="42">
        <v>46419</v>
      </c>
      <c r="B91" s="43" t="e">
        <v>#N/A</v>
      </c>
      <c r="C91" s="43" t="e">
        <v>#N/A</v>
      </c>
      <c r="D91" s="38" t="e">
        <f t="shared" si="1"/>
        <v>#N/A</v>
      </c>
      <c r="E91" s="43" t="e">
        <v>#N/A</v>
      </c>
      <c r="F91" s="43" t="e">
        <v>#N/A</v>
      </c>
      <c r="G91" s="43" t="e">
        <v>#N/A</v>
      </c>
      <c r="H91" s="43" t="e">
        <v>#N/A</v>
      </c>
      <c r="I91" s="44" t="e">
        <v>#N/A</v>
      </c>
    </row>
    <row r="92" spans="1:9" x14ac:dyDescent="0.3">
      <c r="A92" s="33">
        <v>46447</v>
      </c>
      <c r="B92" s="34" t="e">
        <v>#N/A</v>
      </c>
      <c r="C92" s="34" t="e">
        <v>#N/A</v>
      </c>
      <c r="D92" s="34" t="e">
        <f t="shared" si="1"/>
        <v>#N/A</v>
      </c>
      <c r="E92" s="34" t="e">
        <v>#N/A</v>
      </c>
      <c r="F92" s="34" t="e">
        <v>#N/A</v>
      </c>
      <c r="G92" s="34" t="e">
        <v>#N/A</v>
      </c>
      <c r="H92" s="34" t="e">
        <v>#N/A</v>
      </c>
      <c r="I92" s="35" t="e">
        <v>#N/A</v>
      </c>
    </row>
    <row r="93" spans="1:9" x14ac:dyDescent="0.3">
      <c r="A93" s="42">
        <v>46478</v>
      </c>
      <c r="B93" s="43" t="e">
        <v>#N/A</v>
      </c>
      <c r="C93" s="43" t="e">
        <v>#N/A</v>
      </c>
      <c r="D93" s="38" t="e">
        <f t="shared" si="1"/>
        <v>#N/A</v>
      </c>
      <c r="E93" s="43" t="e">
        <v>#N/A</v>
      </c>
      <c r="F93" s="43" t="e">
        <v>#N/A</v>
      </c>
      <c r="G93" s="43" t="e">
        <v>#N/A</v>
      </c>
      <c r="H93" s="43" t="e">
        <v>#N/A</v>
      </c>
      <c r="I93" s="44" t="e">
        <v>#N/A</v>
      </c>
    </row>
    <row r="94" spans="1:9" x14ac:dyDescent="0.3">
      <c r="A94" s="33">
        <v>46508</v>
      </c>
      <c r="B94" s="34" t="e">
        <v>#N/A</v>
      </c>
      <c r="C94" s="34" t="e">
        <v>#N/A</v>
      </c>
      <c r="D94" s="34" t="e">
        <f t="shared" si="1"/>
        <v>#N/A</v>
      </c>
      <c r="E94" s="34" t="e">
        <v>#N/A</v>
      </c>
      <c r="F94" s="34" t="e">
        <v>#N/A</v>
      </c>
      <c r="G94" s="34" t="e">
        <v>#N/A</v>
      </c>
      <c r="H94" s="34" t="e">
        <v>#N/A</v>
      </c>
      <c r="I94" s="35" t="e">
        <v>#N/A</v>
      </c>
    </row>
    <row r="95" spans="1:9" x14ac:dyDescent="0.3">
      <c r="A95" s="42">
        <v>46539</v>
      </c>
      <c r="B95" s="43" t="e">
        <v>#N/A</v>
      </c>
      <c r="C95" s="43" t="e">
        <v>#N/A</v>
      </c>
      <c r="D95" s="38" t="e">
        <f t="shared" si="1"/>
        <v>#N/A</v>
      </c>
      <c r="E95" s="43" t="e">
        <v>#N/A</v>
      </c>
      <c r="F95" s="43" t="e">
        <v>#N/A</v>
      </c>
      <c r="G95" s="43" t="e">
        <v>#N/A</v>
      </c>
      <c r="H95" s="43" t="e">
        <v>#N/A</v>
      </c>
      <c r="I95" s="44" t="e">
        <v>#N/A</v>
      </c>
    </row>
    <row r="96" spans="1:9" x14ac:dyDescent="0.3">
      <c r="A96" s="33">
        <v>46569</v>
      </c>
      <c r="B96" s="34" t="e">
        <v>#N/A</v>
      </c>
      <c r="C96" s="34" t="e">
        <v>#N/A</v>
      </c>
      <c r="D96" s="34" t="e">
        <f t="shared" si="1"/>
        <v>#N/A</v>
      </c>
      <c r="E96" s="34" t="e">
        <v>#N/A</v>
      </c>
      <c r="F96" s="34" t="e">
        <v>#N/A</v>
      </c>
      <c r="G96" s="34" t="e">
        <v>#N/A</v>
      </c>
      <c r="H96" s="34">
        <v>1.9756765964520699</v>
      </c>
      <c r="I96" s="35">
        <v>2.6278479787167002</v>
      </c>
    </row>
    <row r="97" spans="1:9" x14ac:dyDescent="0.3">
      <c r="A97" s="42">
        <v>46600</v>
      </c>
      <c r="B97" s="43" t="e">
        <v>#N/A</v>
      </c>
      <c r="C97" s="43" t="e">
        <v>#N/A</v>
      </c>
      <c r="D97" s="38" t="e">
        <f t="shared" si="1"/>
        <v>#N/A</v>
      </c>
      <c r="E97" s="43" t="e">
        <v>#N/A</v>
      </c>
      <c r="F97" s="43" t="e">
        <v>#N/A</v>
      </c>
      <c r="G97" s="43" t="e">
        <v>#N/A</v>
      </c>
      <c r="H97" s="43" t="e">
        <v>#N/A</v>
      </c>
      <c r="I97" s="44" t="e">
        <v>#N/A</v>
      </c>
    </row>
    <row r="98" spans="1:9" x14ac:dyDescent="0.3">
      <c r="A98" s="33">
        <v>46631</v>
      </c>
      <c r="B98" s="34" t="e">
        <v>#N/A</v>
      </c>
      <c r="C98" s="34" t="e">
        <v>#N/A</v>
      </c>
      <c r="D98" s="34" t="e">
        <f t="shared" si="1"/>
        <v>#N/A</v>
      </c>
      <c r="E98" s="34" t="e">
        <v>#N/A</v>
      </c>
      <c r="F98" s="34" t="e">
        <v>#N/A</v>
      </c>
      <c r="G98" s="34" t="e">
        <v>#N/A</v>
      </c>
      <c r="H98" s="34" t="e">
        <v>#N/A</v>
      </c>
      <c r="I98" s="35" t="e">
        <v>#N/A</v>
      </c>
    </row>
    <row r="99" spans="1:9" x14ac:dyDescent="0.3">
      <c r="A99" s="42">
        <v>46661</v>
      </c>
      <c r="B99" s="43" t="e">
        <v>#N/A</v>
      </c>
      <c r="C99" s="43" t="e">
        <v>#N/A</v>
      </c>
      <c r="D99" s="38" t="e">
        <f t="shared" si="1"/>
        <v>#N/A</v>
      </c>
      <c r="E99" s="43" t="e">
        <v>#N/A</v>
      </c>
      <c r="F99" s="43" t="e">
        <v>#N/A</v>
      </c>
      <c r="G99" s="43" t="e">
        <v>#N/A</v>
      </c>
      <c r="H99" s="43" t="e">
        <v>#N/A</v>
      </c>
      <c r="I99" s="44" t="e">
        <v>#N/A</v>
      </c>
    </row>
    <row r="100" spans="1:9" x14ac:dyDescent="0.3">
      <c r="A100" s="33">
        <v>46692</v>
      </c>
      <c r="B100" s="34" t="e">
        <v>#N/A</v>
      </c>
      <c r="C100" s="34" t="e">
        <v>#N/A</v>
      </c>
      <c r="D100" s="34" t="e">
        <f t="shared" si="1"/>
        <v>#N/A</v>
      </c>
      <c r="E100" s="34" t="e">
        <v>#N/A</v>
      </c>
      <c r="F100" s="34" t="e">
        <v>#N/A</v>
      </c>
      <c r="G100" s="34" t="e">
        <v>#N/A</v>
      </c>
      <c r="H100" s="34" t="e">
        <v>#N/A</v>
      </c>
      <c r="I100" s="35" t="e">
        <v>#N/A</v>
      </c>
    </row>
    <row r="101" spans="1:9" x14ac:dyDescent="0.3">
      <c r="A101" s="42">
        <v>46722</v>
      </c>
      <c r="B101" s="43" t="e">
        <v>#N/A</v>
      </c>
      <c r="C101" s="43" t="e">
        <v>#N/A</v>
      </c>
      <c r="D101" s="38" t="e">
        <f t="shared" si="1"/>
        <v>#N/A</v>
      </c>
      <c r="E101" s="43" t="e">
        <v>#N/A</v>
      </c>
      <c r="F101" s="43" t="e">
        <v>#N/A</v>
      </c>
      <c r="G101" s="43" t="e">
        <v>#N/A</v>
      </c>
      <c r="H101" s="43" t="e">
        <v>#N/A</v>
      </c>
      <c r="I101" s="44" t="e">
        <v>#N/A</v>
      </c>
    </row>
    <row r="127" spans="3:7" x14ac:dyDescent="0.3">
      <c r="C127" s="47"/>
      <c r="D127" s="47"/>
      <c r="E127" s="47"/>
      <c r="F127" s="47"/>
      <c r="G127" s="47"/>
    </row>
    <row r="128" spans="3:7" x14ac:dyDescent="0.3">
      <c r="C128" s="47"/>
      <c r="D128" s="47"/>
      <c r="E128" s="47"/>
      <c r="F128" s="47"/>
      <c r="G128" s="47"/>
    </row>
    <row r="129" spans="3:7" x14ac:dyDescent="0.3">
      <c r="C129" s="47"/>
      <c r="D129" s="47"/>
      <c r="E129" s="47"/>
      <c r="F129" s="47"/>
      <c r="G129" s="47"/>
    </row>
    <row r="130" spans="3:7" x14ac:dyDescent="0.3">
      <c r="C130" s="47"/>
      <c r="D130" s="47"/>
      <c r="E130" s="47"/>
      <c r="F130" s="47"/>
      <c r="G130" s="47"/>
    </row>
    <row r="131" spans="3:7" x14ac:dyDescent="0.3">
      <c r="C131" s="47"/>
      <c r="D131" s="47"/>
      <c r="E131" s="47"/>
      <c r="F131" s="47"/>
      <c r="G131" s="47"/>
    </row>
    <row r="132" spans="3:7" x14ac:dyDescent="0.3">
      <c r="C132" s="47"/>
      <c r="D132" s="47"/>
      <c r="E132" s="47"/>
      <c r="F132" s="47"/>
      <c r="G132" s="47"/>
    </row>
    <row r="133" spans="3:7" x14ac:dyDescent="0.3">
      <c r="C133" s="47"/>
      <c r="D133" s="47"/>
      <c r="E133" s="47"/>
      <c r="F133" s="47"/>
      <c r="G133" s="47"/>
    </row>
    <row r="134" spans="3:7" x14ac:dyDescent="0.3">
      <c r="C134" s="47"/>
      <c r="D134" s="47"/>
      <c r="E134" s="47"/>
      <c r="F134" s="47"/>
      <c r="G134" s="47"/>
    </row>
    <row r="135" spans="3:7" x14ac:dyDescent="0.3">
      <c r="C135" s="47"/>
      <c r="D135" s="47"/>
      <c r="E135" s="47"/>
      <c r="F135" s="47"/>
      <c r="G135" s="47"/>
    </row>
    <row r="136" spans="3:7" x14ac:dyDescent="0.3">
      <c r="C136" s="47"/>
      <c r="D136" s="47"/>
      <c r="E136" s="47"/>
      <c r="F136" s="47"/>
      <c r="G136" s="47"/>
    </row>
    <row r="137" spans="3:7" x14ac:dyDescent="0.3">
      <c r="C137" s="47"/>
      <c r="D137" s="47"/>
      <c r="E137" s="47"/>
      <c r="F137" s="47"/>
      <c r="G137" s="47"/>
    </row>
    <row r="138" spans="3:7" x14ac:dyDescent="0.3">
      <c r="C138" s="47"/>
      <c r="D138" s="47"/>
      <c r="E138" s="47"/>
      <c r="F138" s="47"/>
      <c r="G138" s="47"/>
    </row>
    <row r="139" spans="3:7" x14ac:dyDescent="0.3">
      <c r="C139" s="47"/>
      <c r="D139" s="47"/>
      <c r="E139" s="47"/>
      <c r="F139" s="47"/>
      <c r="G139" s="47"/>
    </row>
    <row r="140" spans="3:7" x14ac:dyDescent="0.3">
      <c r="C140" s="47"/>
      <c r="D140" s="47"/>
      <c r="E140" s="47"/>
      <c r="F140" s="47"/>
      <c r="G140" s="47"/>
    </row>
    <row r="141" spans="3:7" x14ac:dyDescent="0.3">
      <c r="C141" s="47"/>
      <c r="D141" s="47"/>
      <c r="E141" s="47"/>
      <c r="F141" s="47"/>
      <c r="G141" s="47"/>
    </row>
    <row r="142" spans="3:7" x14ac:dyDescent="0.3">
      <c r="C142" s="47"/>
      <c r="D142" s="47"/>
      <c r="E142" s="47"/>
      <c r="F142" s="47"/>
      <c r="G142" s="47"/>
    </row>
    <row r="143" spans="3:7" x14ac:dyDescent="0.3">
      <c r="C143" s="47"/>
      <c r="D143" s="47"/>
      <c r="E143" s="47"/>
      <c r="F143" s="47"/>
      <c r="G143" s="47"/>
    </row>
    <row r="144" spans="3:7" x14ac:dyDescent="0.3">
      <c r="C144" s="47"/>
      <c r="D144" s="47"/>
      <c r="E144" s="47"/>
      <c r="F144" s="47"/>
      <c r="G144" s="47"/>
    </row>
    <row r="145" spans="3:7" x14ac:dyDescent="0.3">
      <c r="C145" s="47"/>
      <c r="D145" s="47"/>
      <c r="E145" s="47"/>
      <c r="F145" s="47"/>
      <c r="G145" s="47"/>
    </row>
    <row r="146" spans="3:7" x14ac:dyDescent="0.3">
      <c r="C146" s="47"/>
      <c r="D146" s="47"/>
      <c r="E146" s="47"/>
      <c r="F146" s="47"/>
      <c r="G146" s="47"/>
    </row>
    <row r="147" spans="3:7" x14ac:dyDescent="0.3">
      <c r="C147" s="47"/>
      <c r="D147" s="47"/>
      <c r="E147" s="47"/>
      <c r="F147" s="47"/>
      <c r="G147" s="47"/>
    </row>
    <row r="148" spans="3:7" x14ac:dyDescent="0.3">
      <c r="C148" s="47"/>
      <c r="D148" s="47"/>
      <c r="E148" s="47"/>
      <c r="F148" s="47"/>
      <c r="G148" s="47"/>
    </row>
    <row r="149" spans="3:7" x14ac:dyDescent="0.3">
      <c r="C149" s="47"/>
      <c r="D149" s="47"/>
      <c r="E149" s="47"/>
      <c r="F149" s="47"/>
      <c r="G149" s="47"/>
    </row>
    <row r="150" spans="3:7" x14ac:dyDescent="0.3">
      <c r="C150" s="47"/>
      <c r="D150" s="47"/>
      <c r="E150" s="47"/>
      <c r="F150" s="47"/>
      <c r="G150" s="47"/>
    </row>
    <row r="151" spans="3:7" x14ac:dyDescent="0.3">
      <c r="C151" s="47"/>
      <c r="D151" s="47"/>
      <c r="E151" s="47"/>
      <c r="F151" s="47"/>
      <c r="G151" s="47"/>
    </row>
    <row r="152" spans="3:7" x14ac:dyDescent="0.3">
      <c r="C152" s="47"/>
      <c r="D152" s="47"/>
      <c r="E152" s="47"/>
      <c r="F152" s="47"/>
      <c r="G152" s="47"/>
    </row>
    <row r="153" spans="3:7" x14ac:dyDescent="0.3">
      <c r="C153" s="47"/>
      <c r="D153" s="47"/>
      <c r="E153" s="47"/>
      <c r="F153" s="47"/>
      <c r="G153" s="47"/>
    </row>
    <row r="154" spans="3:7" x14ac:dyDescent="0.3">
      <c r="C154" s="47"/>
      <c r="D154" s="47"/>
      <c r="E154" s="47"/>
      <c r="F154" s="47"/>
      <c r="G154" s="47"/>
    </row>
    <row r="155" spans="3:7" x14ac:dyDescent="0.3">
      <c r="C155" s="47"/>
      <c r="D155" s="47"/>
      <c r="E155" s="47"/>
      <c r="F155" s="47"/>
      <c r="G155" s="47"/>
    </row>
    <row r="156" spans="3:7" x14ac:dyDescent="0.3">
      <c r="C156" s="47"/>
      <c r="D156" s="47"/>
      <c r="E156" s="47"/>
      <c r="F156" s="47"/>
      <c r="G156" s="47"/>
    </row>
    <row r="157" spans="3:7" x14ac:dyDescent="0.3">
      <c r="C157" s="47"/>
      <c r="D157" s="47"/>
      <c r="E157" s="47"/>
      <c r="F157" s="47"/>
      <c r="G157" s="47"/>
    </row>
    <row r="158" spans="3:7" x14ac:dyDescent="0.3">
      <c r="C158" s="47"/>
      <c r="D158" s="47"/>
      <c r="E158" s="47"/>
      <c r="F158" s="47"/>
      <c r="G158" s="47"/>
    </row>
    <row r="159" spans="3:7" x14ac:dyDescent="0.3">
      <c r="C159" s="47"/>
      <c r="D159" s="47"/>
      <c r="E159" s="47"/>
      <c r="F159" s="47"/>
      <c r="G159" s="47"/>
    </row>
    <row r="160" spans="3:7" x14ac:dyDescent="0.3">
      <c r="C160" s="47"/>
      <c r="D160" s="47"/>
      <c r="E160" s="47"/>
      <c r="F160" s="47"/>
      <c r="G160" s="47"/>
    </row>
    <row r="161" spans="3:7" x14ac:dyDescent="0.3">
      <c r="C161" s="47"/>
      <c r="D161" s="47"/>
      <c r="E161" s="47"/>
      <c r="F161" s="47"/>
      <c r="G161" s="47"/>
    </row>
    <row r="162" spans="3:7" x14ac:dyDescent="0.3">
      <c r="C162" s="47"/>
      <c r="D162" s="47"/>
      <c r="E162" s="47"/>
      <c r="F162" s="47"/>
      <c r="G162" s="47"/>
    </row>
    <row r="163" spans="3:7" x14ac:dyDescent="0.3">
      <c r="C163" s="47"/>
      <c r="D163" s="47"/>
      <c r="E163" s="47"/>
      <c r="F163" s="47"/>
      <c r="G163" s="47"/>
    </row>
    <row r="164" spans="3:7" x14ac:dyDescent="0.3">
      <c r="C164" s="47"/>
      <c r="D164" s="47"/>
      <c r="E164" s="47"/>
      <c r="F164" s="47"/>
      <c r="G164" s="47"/>
    </row>
    <row r="165" spans="3:7" x14ac:dyDescent="0.3">
      <c r="C165" s="47"/>
      <c r="D165" s="47"/>
      <c r="E165" s="47"/>
      <c r="F165" s="47"/>
      <c r="G165" s="47"/>
    </row>
    <row r="166" spans="3:7" x14ac:dyDescent="0.3">
      <c r="C166" s="47"/>
      <c r="D166" s="47"/>
      <c r="E166" s="47"/>
      <c r="F166" s="47"/>
      <c r="G166" s="47"/>
    </row>
    <row r="167" spans="3:7" x14ac:dyDescent="0.3">
      <c r="C167" s="47"/>
      <c r="D167" s="47"/>
      <c r="E167" s="47"/>
      <c r="F167" s="47"/>
      <c r="G167" s="47"/>
    </row>
    <row r="168" spans="3:7" x14ac:dyDescent="0.3">
      <c r="C168" s="47"/>
      <c r="D168" s="47"/>
      <c r="E168" s="47"/>
      <c r="F168" s="47"/>
      <c r="G168" s="47"/>
    </row>
    <row r="169" spans="3:7" x14ac:dyDescent="0.3">
      <c r="C169" s="47"/>
      <c r="D169" s="47"/>
      <c r="E169" s="47"/>
      <c r="F169" s="47"/>
      <c r="G169" s="47"/>
    </row>
    <row r="170" spans="3:7" x14ac:dyDescent="0.3">
      <c r="C170" s="47"/>
      <c r="D170" s="47"/>
      <c r="E170" s="47"/>
      <c r="F170" s="47"/>
      <c r="G170" s="47"/>
    </row>
    <row r="171" spans="3:7" x14ac:dyDescent="0.3">
      <c r="C171" s="47"/>
      <c r="D171" s="47"/>
      <c r="E171" s="47"/>
      <c r="F171" s="47"/>
      <c r="G171" s="47"/>
    </row>
    <row r="172" spans="3:7" x14ac:dyDescent="0.3">
      <c r="C172" s="47"/>
      <c r="D172" s="47"/>
      <c r="E172" s="47"/>
      <c r="F172" s="47"/>
      <c r="G172" s="47"/>
    </row>
    <row r="173" spans="3:7" x14ac:dyDescent="0.3">
      <c r="C173" s="47"/>
      <c r="D173" s="47"/>
      <c r="E173" s="47"/>
      <c r="F173" s="47"/>
      <c r="G173" s="47"/>
    </row>
    <row r="174" spans="3:7" x14ac:dyDescent="0.3">
      <c r="C174" s="47"/>
      <c r="D174" s="47"/>
      <c r="E174" s="47"/>
      <c r="F174" s="47"/>
      <c r="G174" s="47"/>
    </row>
    <row r="175" spans="3:7" x14ac:dyDescent="0.3">
      <c r="C175" s="47"/>
      <c r="D175" s="47"/>
      <c r="E175" s="47"/>
      <c r="F175" s="47"/>
      <c r="G175" s="47"/>
    </row>
    <row r="176" spans="3:7" x14ac:dyDescent="0.3">
      <c r="C176" s="47"/>
      <c r="D176" s="47"/>
      <c r="E176" s="47"/>
      <c r="F176" s="47"/>
      <c r="G176" s="47"/>
    </row>
    <row r="177" spans="3:7" x14ac:dyDescent="0.3">
      <c r="C177" s="47"/>
      <c r="D177" s="47"/>
      <c r="E177" s="47"/>
      <c r="F177" s="47"/>
      <c r="G177" s="47"/>
    </row>
    <row r="178" spans="3:7" x14ac:dyDescent="0.3">
      <c r="C178" s="47"/>
      <c r="D178" s="47"/>
      <c r="E178" s="47"/>
      <c r="F178" s="47"/>
      <c r="G178" s="47"/>
    </row>
    <row r="179" spans="3:7" x14ac:dyDescent="0.3">
      <c r="C179" s="47"/>
      <c r="D179" s="47"/>
      <c r="E179" s="47"/>
      <c r="F179" s="47"/>
      <c r="G179" s="47"/>
    </row>
    <row r="180" spans="3:7" x14ac:dyDescent="0.3">
      <c r="C180" s="47"/>
      <c r="D180" s="47"/>
      <c r="E180" s="47"/>
      <c r="F180" s="47"/>
      <c r="G180" s="47"/>
    </row>
    <row r="181" spans="3:7" x14ac:dyDescent="0.3">
      <c r="C181" s="47"/>
      <c r="D181" s="47"/>
      <c r="E181" s="47"/>
      <c r="F181" s="47"/>
      <c r="G181" s="47"/>
    </row>
    <row r="182" spans="3:7" x14ac:dyDescent="0.3">
      <c r="C182" s="47"/>
      <c r="D182" s="47"/>
      <c r="E182" s="47"/>
      <c r="F182" s="47"/>
      <c r="G182" s="47"/>
    </row>
    <row r="183" spans="3:7" x14ac:dyDescent="0.3">
      <c r="C183" s="47"/>
      <c r="D183" s="47"/>
      <c r="E183" s="47"/>
      <c r="F183" s="47"/>
      <c r="G183" s="47"/>
    </row>
    <row r="184" spans="3:7" x14ac:dyDescent="0.3">
      <c r="C184" s="47"/>
      <c r="D184" s="47"/>
      <c r="E184" s="47"/>
      <c r="F184" s="47"/>
      <c r="G184" s="47"/>
    </row>
    <row r="185" spans="3:7" x14ac:dyDescent="0.3">
      <c r="C185" s="47"/>
      <c r="D185" s="47"/>
      <c r="E185" s="47"/>
      <c r="F185" s="47"/>
      <c r="G185" s="47"/>
    </row>
    <row r="186" spans="3:7" x14ac:dyDescent="0.3">
      <c r="C186" s="47"/>
      <c r="D186" s="47"/>
      <c r="E186" s="47"/>
      <c r="F186" s="47"/>
      <c r="G186" s="47"/>
    </row>
    <row r="187" spans="3:7" x14ac:dyDescent="0.3">
      <c r="C187" s="47"/>
      <c r="D187" s="47"/>
      <c r="E187" s="47"/>
      <c r="F187" s="47"/>
      <c r="G187" s="47"/>
    </row>
    <row r="188" spans="3:7" x14ac:dyDescent="0.3">
      <c r="C188" s="47"/>
      <c r="D188" s="47"/>
      <c r="E188" s="47"/>
      <c r="F188" s="47"/>
      <c r="G188" s="47"/>
    </row>
    <row r="189" spans="3:7" x14ac:dyDescent="0.3">
      <c r="C189" s="47"/>
      <c r="D189" s="47"/>
      <c r="E189" s="47"/>
      <c r="F189" s="47"/>
      <c r="G189" s="47"/>
    </row>
    <row r="190" spans="3:7" x14ac:dyDescent="0.3">
      <c r="C190" s="47"/>
      <c r="D190" s="47"/>
      <c r="E190" s="47"/>
      <c r="F190" s="47"/>
      <c r="G190" s="4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F818-A529-4E83-B276-558617598C4B}">
  <dimension ref="A1:J19"/>
  <sheetViews>
    <sheetView workbookViewId="0">
      <selection activeCell="B2" sqref="B2"/>
    </sheetView>
  </sheetViews>
  <sheetFormatPr defaultRowHeight="12.5" x14ac:dyDescent="0.25"/>
  <cols>
    <col min="1" max="1" width="9.7265625" bestFit="1" customWidth="1"/>
    <col min="2" max="7" width="19.1796875" customWidth="1"/>
  </cols>
  <sheetData>
    <row r="1" spans="1:10" ht="13.5" x14ac:dyDescent="0.3">
      <c r="A1" s="23" t="s">
        <v>23</v>
      </c>
      <c r="B1" s="22"/>
      <c r="C1" s="22"/>
      <c r="D1" s="22"/>
      <c r="E1" s="22"/>
      <c r="F1" s="22"/>
      <c r="G1" s="22"/>
      <c r="H1" s="22"/>
    </row>
    <row r="2" spans="1:10" ht="13.5" x14ac:dyDescent="0.3">
      <c r="A2" s="5" t="s">
        <v>24</v>
      </c>
    </row>
    <row r="3" spans="1:10" ht="13.5" x14ac:dyDescent="0.3">
      <c r="A3" s="19" t="s">
        <v>25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3.5" x14ac:dyDescent="0.3">
      <c r="A4" s="24" t="s">
        <v>26</v>
      </c>
    </row>
    <row r="5" spans="1:10" ht="40.5" x14ac:dyDescent="0.3">
      <c r="A5" s="8" t="s">
        <v>5</v>
      </c>
      <c r="B5" s="25" t="s">
        <v>17</v>
      </c>
      <c r="C5" s="25" t="s">
        <v>18</v>
      </c>
      <c r="D5" s="25" t="s">
        <v>19</v>
      </c>
      <c r="E5" s="25" t="s">
        <v>20</v>
      </c>
      <c r="F5" s="25" t="s">
        <v>21</v>
      </c>
      <c r="G5" s="25" t="s">
        <v>22</v>
      </c>
    </row>
    <row r="6" spans="1:10" ht="13.5" x14ac:dyDescent="0.3">
      <c r="A6" s="28">
        <v>45658</v>
      </c>
      <c r="B6" s="99">
        <v>0.48618145369450849</v>
      </c>
      <c r="C6" s="99">
        <v>7.1755950489253928E-2</v>
      </c>
      <c r="D6" s="99">
        <v>9.7401624108664389E-2</v>
      </c>
      <c r="E6" s="99">
        <v>0.112494140067336</v>
      </c>
      <c r="F6" s="99">
        <v>2.4290440780061519E-2</v>
      </c>
      <c r="G6" s="99">
        <v>2.842889087211951E-2</v>
      </c>
    </row>
    <row r="7" spans="1:10" ht="13.5" x14ac:dyDescent="0.3">
      <c r="A7" s="28">
        <v>46023</v>
      </c>
      <c r="B7" s="99">
        <v>0.45302317193112313</v>
      </c>
      <c r="C7" s="99">
        <v>0.14584018972928459</v>
      </c>
      <c r="D7" s="99">
        <v>0.20401662962626149</v>
      </c>
      <c r="E7" s="99">
        <v>0.1109088671175841</v>
      </c>
      <c r="F7" s="99">
        <v>1.9752167747816619E-2</v>
      </c>
      <c r="G7" s="99">
        <v>2.8971240817984599E-2</v>
      </c>
    </row>
    <row r="8" spans="1:10" ht="13.5" x14ac:dyDescent="0.3">
      <c r="A8" s="28">
        <v>46388</v>
      </c>
      <c r="B8" s="99">
        <v>0.43536221707774703</v>
      </c>
      <c r="C8" s="99">
        <v>0.2291782516287327</v>
      </c>
      <c r="D8" s="99">
        <v>0.2392639243296413</v>
      </c>
      <c r="E8" s="99">
        <v>0.10882417555495399</v>
      </c>
      <c r="F8" s="99">
        <v>2.074145789020353E-2</v>
      </c>
      <c r="G8" s="99">
        <v>2.914710061279677E-2</v>
      </c>
    </row>
    <row r="9" spans="1:10" ht="13.5" x14ac:dyDescent="0.3">
      <c r="A9" s="28">
        <v>46753</v>
      </c>
      <c r="B9" s="99">
        <v>0.35538982518362072</v>
      </c>
      <c r="C9" s="99">
        <v>0.30706014386549352</v>
      </c>
      <c r="D9" s="99">
        <v>0.27961929087724691</v>
      </c>
      <c r="E9" s="99">
        <v>0.1065286022801305</v>
      </c>
      <c r="F9" s="99">
        <v>2.0996480281599471E-2</v>
      </c>
      <c r="G9" s="99">
        <v>2.9013739058669361E-2</v>
      </c>
    </row>
    <row r="10" spans="1:10" ht="13.5" x14ac:dyDescent="0.3">
      <c r="A10" s="28">
        <v>47119</v>
      </c>
      <c r="B10" s="99">
        <v>0.32587348738924388</v>
      </c>
      <c r="C10" s="99">
        <v>0.38617559738843099</v>
      </c>
      <c r="D10" s="99">
        <v>0.3261679536452135</v>
      </c>
      <c r="E10" s="99">
        <v>0.1039089021351392</v>
      </c>
      <c r="F10" s="99">
        <v>2.106874913688524E-2</v>
      </c>
      <c r="G10" s="99">
        <v>2.8585451060657428E-2</v>
      </c>
    </row>
    <row r="11" spans="1:10" ht="13.5" x14ac:dyDescent="0.3">
      <c r="A11" s="28">
        <v>47484</v>
      </c>
      <c r="B11" s="99">
        <v>0.2871556674553814</v>
      </c>
      <c r="C11" s="99">
        <v>0.47885593868217052</v>
      </c>
      <c r="D11" s="99">
        <v>0.37789580530885503</v>
      </c>
      <c r="E11" s="99">
        <v>0.10111732813666829</v>
      </c>
      <c r="F11" s="99">
        <v>2.0929288833568021E-2</v>
      </c>
      <c r="G11" s="99">
        <v>2.7959330527920479E-2</v>
      </c>
    </row>
    <row r="12" spans="1:10" ht="13.5" x14ac:dyDescent="0.3">
      <c r="A12" s="28">
        <v>47849</v>
      </c>
      <c r="B12" s="99">
        <v>0.2796464089057023</v>
      </c>
      <c r="C12" s="99">
        <v>0.48059542721886173</v>
      </c>
      <c r="D12" s="99">
        <v>0.43522390740476941</v>
      </c>
      <c r="E12" s="99">
        <v>9.8282101797873861E-2</v>
      </c>
      <c r="F12" s="99">
        <v>2.061676070214228E-2</v>
      </c>
      <c r="G12" s="99">
        <v>2.7219070329047811E-2</v>
      </c>
    </row>
    <row r="13" spans="1:10" ht="13.5" x14ac:dyDescent="0.3">
      <c r="A13" s="28">
        <v>48214</v>
      </c>
      <c r="B13" s="99">
        <v>0.26449099007759408</v>
      </c>
      <c r="C13" s="99">
        <v>0.50176661396721489</v>
      </c>
      <c r="D13" s="99">
        <v>0.49703522997348409</v>
      </c>
      <c r="E13" s="99">
        <v>9.5413233286773577E-2</v>
      </c>
      <c r="F13" s="99">
        <v>2.0169197808166089E-2</v>
      </c>
      <c r="G13" s="99">
        <v>2.6404003529521079E-2</v>
      </c>
    </row>
    <row r="14" spans="1:10" ht="13.5" x14ac:dyDescent="0.3">
      <c r="A14" s="28">
        <v>48580</v>
      </c>
      <c r="B14" s="99">
        <v>0.2206359363090219</v>
      </c>
      <c r="C14" s="99">
        <v>0.55108940394650063</v>
      </c>
      <c r="D14" s="99">
        <v>0.56161944463708791</v>
      </c>
      <c r="E14" s="99">
        <v>9.2548474240590456E-2</v>
      </c>
      <c r="F14" s="99">
        <v>1.9631469610493991E-2</v>
      </c>
      <c r="G14" s="99">
        <v>2.555051711635685E-2</v>
      </c>
    </row>
    <row r="15" spans="1:10" ht="13.5" x14ac:dyDescent="0.3">
      <c r="A15" s="28">
        <v>48945</v>
      </c>
      <c r="B15" s="99">
        <v>0.19185109668263431</v>
      </c>
      <c r="C15" s="99">
        <v>0.62243367370332525</v>
      </c>
      <c r="D15" s="99">
        <v>0.6281055942549828</v>
      </c>
      <c r="E15" s="99">
        <v>8.9627518812364193E-2</v>
      </c>
      <c r="F15" s="99">
        <v>1.902110518026022E-2</v>
      </c>
      <c r="G15" s="99">
        <v>2.4659809524636148E-2</v>
      </c>
    </row>
    <row r="16" spans="1:10" ht="13.5" x14ac:dyDescent="0.3">
      <c r="A16" s="28">
        <v>49310</v>
      </c>
      <c r="B16" s="99">
        <v>0.1680496223425757</v>
      </c>
      <c r="C16" s="99">
        <v>0.59328926989073483</v>
      </c>
      <c r="D16" s="99">
        <v>0.76682612316419052</v>
      </c>
      <c r="E16" s="99">
        <v>8.6680606687763354E-2</v>
      </c>
      <c r="F16" s="99">
        <v>1.836714345645038E-2</v>
      </c>
      <c r="G16" s="99">
        <v>2.3752326173390709E-2</v>
      </c>
    </row>
    <row r="17" spans="1:7" ht="13.5" x14ac:dyDescent="0.3">
      <c r="A17" s="28">
        <v>49675</v>
      </c>
      <c r="B17" s="99">
        <v>0.15620311172968551</v>
      </c>
      <c r="C17" s="99">
        <v>0.58539722593703925</v>
      </c>
      <c r="D17" s="99">
        <v>0.85675124844995376</v>
      </c>
      <c r="E17" s="99">
        <v>8.3727604097324979E-2</v>
      </c>
      <c r="F17" s="99">
        <v>1.768984956300701E-2</v>
      </c>
      <c r="G17" s="99">
        <v>2.2841514430505021E-2</v>
      </c>
    </row>
    <row r="18" spans="1:7" ht="13.5" x14ac:dyDescent="0.3">
      <c r="A18" s="28">
        <v>50041</v>
      </c>
      <c r="B18" s="99">
        <v>0.1187314102591895</v>
      </c>
      <c r="C18" s="99">
        <v>0.66379478237097578</v>
      </c>
      <c r="D18" s="99">
        <v>0.88617634515836441</v>
      </c>
      <c r="E18" s="99">
        <v>8.0781648389973898E-2</v>
      </c>
      <c r="F18" s="99">
        <v>1.7002987074914908E-2</v>
      </c>
      <c r="G18" s="99">
        <v>2.193610916481132E-2</v>
      </c>
    </row>
    <row r="19" spans="1:7" ht="13.5" x14ac:dyDescent="0.3">
      <c r="A19" s="28">
        <v>50406</v>
      </c>
      <c r="B19" s="99">
        <v>0.1041946992139616</v>
      </c>
      <c r="C19" s="99">
        <v>0.63079188640929529</v>
      </c>
      <c r="D19" s="99">
        <v>0.95390857897563863</v>
      </c>
      <c r="E19" s="99">
        <v>7.7860242575945676E-2</v>
      </c>
      <c r="F19" s="99">
        <v>1.6317549467176489E-2</v>
      </c>
      <c r="G19" s="99">
        <v>2.104405516707316E-2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D8C2-BDDE-4756-AE49-6845F67EC58B}">
  <dimension ref="A1:J12"/>
  <sheetViews>
    <sheetView workbookViewId="0">
      <selection activeCell="G14" sqref="G14"/>
    </sheetView>
  </sheetViews>
  <sheetFormatPr defaultRowHeight="12.5" x14ac:dyDescent="0.25"/>
  <cols>
    <col min="1" max="1" width="15" customWidth="1"/>
    <col min="5" max="5" width="3.6328125" customWidth="1"/>
    <col min="6" max="6" width="14.7265625" customWidth="1"/>
  </cols>
  <sheetData>
    <row r="1" spans="1:10" ht="13.5" x14ac:dyDescent="0.3">
      <c r="A1" s="1" t="s">
        <v>15</v>
      </c>
      <c r="B1" s="2"/>
      <c r="C1" s="2"/>
      <c r="D1" s="2"/>
      <c r="E1" s="24"/>
      <c r="F1" s="1" t="s">
        <v>16</v>
      </c>
      <c r="G1" s="2"/>
      <c r="H1" s="2"/>
      <c r="I1" s="2"/>
      <c r="J1" s="20"/>
    </row>
    <row r="2" spans="1:10" ht="13.5" x14ac:dyDescent="0.3">
      <c r="A2" s="5" t="s">
        <v>13</v>
      </c>
      <c r="B2" s="6"/>
      <c r="C2" s="6"/>
      <c r="E2" s="16"/>
      <c r="F2" s="5" t="s">
        <v>13</v>
      </c>
    </row>
    <row r="3" spans="1:10" ht="13.5" x14ac:dyDescent="0.3">
      <c r="A3" s="1" t="s">
        <v>14</v>
      </c>
      <c r="B3" s="2"/>
      <c r="C3" s="2"/>
      <c r="D3" s="2"/>
      <c r="E3" s="16"/>
      <c r="F3" s="1" t="s">
        <v>14</v>
      </c>
      <c r="G3" s="2"/>
      <c r="H3" s="2"/>
      <c r="I3" s="2"/>
    </row>
    <row r="4" spans="1:10" ht="13.5" x14ac:dyDescent="0.3">
      <c r="A4" s="8"/>
      <c r="B4" s="27">
        <v>2025</v>
      </c>
      <c r="C4" s="27">
        <f>+B4+1</f>
        <v>2026</v>
      </c>
      <c r="D4" s="27">
        <f>+C4+1</f>
        <v>2027</v>
      </c>
      <c r="E4" s="17"/>
      <c r="F4" s="26"/>
      <c r="G4" s="27">
        <v>2025</v>
      </c>
      <c r="H4" s="27">
        <f>+G4+1</f>
        <v>2026</v>
      </c>
      <c r="I4" s="27">
        <f>+H4+1</f>
        <v>2027</v>
      </c>
    </row>
    <row r="5" spans="1:10" ht="13.5" x14ac:dyDescent="0.3">
      <c r="A5" s="4" t="s">
        <v>72</v>
      </c>
      <c r="B5" s="4">
        <v>1.0824667984260901</v>
      </c>
      <c r="C5" s="4">
        <v>0.90492227482252796</v>
      </c>
      <c r="D5" s="4">
        <v>1.1325188320437301</v>
      </c>
      <c r="E5" s="17"/>
      <c r="F5" s="17" t="s">
        <v>72</v>
      </c>
      <c r="G5" s="4">
        <v>2.9956896106960902</v>
      </c>
      <c r="H5" s="4">
        <v>2.62088700436263</v>
      </c>
      <c r="I5" s="4">
        <v>2.6278479787167002</v>
      </c>
    </row>
    <row r="6" spans="1:10" ht="13.5" x14ac:dyDescent="0.3">
      <c r="A6" s="4" t="s">
        <v>73</v>
      </c>
      <c r="B6" s="4">
        <v>0.64344772986918097</v>
      </c>
      <c r="C6" s="4">
        <v>9.9413975480379599E-2</v>
      </c>
      <c r="D6" s="4">
        <v>0.72727582719959705</v>
      </c>
      <c r="E6" s="17"/>
      <c r="F6" s="17" t="s">
        <v>73</v>
      </c>
      <c r="G6" s="4">
        <v>2.9431947065871999</v>
      </c>
      <c r="H6" s="4">
        <v>2.58848820022616</v>
      </c>
      <c r="I6" s="4">
        <v>2.27391290829673</v>
      </c>
    </row>
    <row r="7" spans="1:10" ht="13.5" x14ac:dyDescent="0.3">
      <c r="A7" s="4" t="s">
        <v>74</v>
      </c>
      <c r="B7" s="4">
        <v>1.2115537399231999</v>
      </c>
      <c r="C7" s="4">
        <v>1.1041300921274699</v>
      </c>
      <c r="D7" s="4">
        <v>1.25712004154874</v>
      </c>
      <c r="E7" s="17"/>
      <c r="F7" s="17" t="s">
        <v>74</v>
      </c>
      <c r="G7" s="4">
        <v>3.0092014106755198</v>
      </c>
      <c r="H7" s="4">
        <v>2.6152506970265299</v>
      </c>
      <c r="I7" s="4">
        <v>2.7111408992391</v>
      </c>
    </row>
    <row r="9" spans="1:10" ht="13.5" x14ac:dyDescent="0.3">
      <c r="B9" s="21"/>
      <c r="C9" s="21"/>
      <c r="D9" s="21"/>
      <c r="G9" s="21"/>
      <c r="H9" s="21"/>
      <c r="I9" s="21"/>
    </row>
    <row r="10" spans="1:10" ht="13.5" x14ac:dyDescent="0.3">
      <c r="A10" s="17"/>
      <c r="B10" s="21"/>
      <c r="C10" s="21"/>
      <c r="D10" s="21"/>
      <c r="G10" s="21"/>
      <c r="H10" s="21"/>
      <c r="I10" s="21"/>
    </row>
    <row r="11" spans="1:10" ht="13.5" x14ac:dyDescent="0.3">
      <c r="A11" s="17"/>
      <c r="B11" s="21"/>
      <c r="C11" s="21"/>
      <c r="D11" s="21"/>
      <c r="G11" s="21"/>
      <c r="H11" s="21"/>
      <c r="I11" s="21"/>
    </row>
    <row r="12" spans="1:10" ht="13.5" x14ac:dyDescent="0.3">
      <c r="A12" s="17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Fig 9</vt:lpstr>
      <vt:lpstr>Fig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2025-06-17T12:04:56.0000000Z</dcterms:created>
  <dcterms:modified xsi:type="dcterms:W3CDTF">2025-06-24T14:17:16.0000000Z</dcterms:modified>
</coreProperties>
</file>