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showInkAnnotation="0" codeName="ThisWorkbook"/>
  <mc:AlternateContent xmlns:mc="http://schemas.openxmlformats.org/markup-compatibility/2006">
    <mc:Choice Requires="x15">
      <x15ac:absPath xmlns:x15ac="http://schemas.microsoft.com/office/spreadsheetml/2010/11/ac" url="H:\Mijn Documenten\SBA uitvraag NFR 2022\Vragenlijsten_DLR\"/>
    </mc:Choice>
  </mc:AlternateContent>
  <xr:revisionPtr revIDLastSave="0" documentId="13_ncr:1_{A965E805-AC50-4225-A2B0-B2E1FEB997D9}" xr6:coauthVersionLast="36" xr6:coauthVersionMax="36" xr10:uidLastSave="{00000000-0000-0000-0000-000000000000}"/>
  <workbookProtection workbookPassword="EE1C" lockStructure="1"/>
  <bookViews>
    <workbookView xWindow="0" yWindow="0" windowWidth="19200" windowHeight="7020" tabRatio="660" activeTab="2" xr2:uid="{00000000-000D-0000-FFFF-FFFF00000000}"/>
  </bookViews>
  <sheets>
    <sheet name="Begeleidend Schrijven" sheetId="17" r:id="rId1"/>
    <sheet name="Lists" sheetId="3" state="hidden" r:id="rId2"/>
    <sheet name="B&amp;S - Inhoudsopgave" sheetId="21" r:id="rId3"/>
    <sheet name="Resultaat" sheetId="10" r:id="rId4"/>
    <sheet name="Premie" sheetId="11" r:id="rId5"/>
    <sheet name="Kosten" sheetId="12" r:id="rId6"/>
    <sheet name="SII ratio" sheetId="18" r:id="rId7"/>
    <sheet name="Combined ratio's - Schade" sheetId="13" r:id="rId8"/>
    <sheet name="NCG - Leven" sheetId="19" r:id="rId9"/>
    <sheet name="Summary" sheetId="22" state="hidden" r:id="rId10"/>
  </sheets>
  <externalReferences>
    <externalReference r:id="rId11"/>
  </externalReferences>
  <definedNames>
    <definedName name="_xlnm.Print_Area" localSheetId="2">'B&amp;S - Inhoudsopgave'!$A$1:$K$10</definedName>
    <definedName name="_xlnm.Print_Area" localSheetId="0">'Begeleidend Schrijven'!$A$1:$C$8</definedName>
    <definedName name="_xlnm.Print_Area" localSheetId="7">'Combined ratio''s - Schade'!$A$1:$J$28</definedName>
    <definedName name="_xlnm.Print_Area" localSheetId="5">Kosten!$A$1:$J$26</definedName>
    <definedName name="_xlnm.Print_Area" localSheetId="8">'NCG - Leven'!$A$1:$L$42</definedName>
    <definedName name="_xlnm.Print_Area" localSheetId="4">Premie!$A$1:$J$29</definedName>
    <definedName name="_xlnm.Print_Area" localSheetId="3">Resultaat!$A$1:$J$31</definedName>
    <definedName name="_xlnm.Print_Area" localSheetId="6">'SII ratio'!$A$1:$J$28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 i="22" l="1"/>
  <c r="F54" i="22"/>
  <c r="G54" i="22"/>
  <c r="H54" i="22"/>
  <c r="I54" i="22"/>
  <c r="E55" i="22"/>
  <c r="F55" i="22"/>
  <c r="G55" i="22"/>
  <c r="H55" i="22"/>
  <c r="I55" i="22"/>
  <c r="E56" i="22"/>
  <c r="F56" i="22"/>
  <c r="G56" i="22"/>
  <c r="H56" i="22"/>
  <c r="I56" i="22"/>
  <c r="E57" i="22"/>
  <c r="F57" i="22"/>
  <c r="G57" i="22"/>
  <c r="H57" i="22"/>
  <c r="I57" i="22"/>
  <c r="E58" i="22"/>
  <c r="F58" i="22"/>
  <c r="G58" i="22"/>
  <c r="H58" i="22"/>
  <c r="I58" i="22"/>
  <c r="E59" i="22"/>
  <c r="F59" i="22"/>
  <c r="G59" i="22"/>
  <c r="H59" i="22"/>
  <c r="I59" i="22"/>
  <c r="E60" i="22"/>
  <c r="F60" i="22"/>
  <c r="G60" i="22"/>
  <c r="H60" i="22"/>
  <c r="I60" i="22"/>
  <c r="E61" i="22"/>
  <c r="F61" i="22"/>
  <c r="G61" i="22"/>
  <c r="H61" i="22"/>
  <c r="I61" i="22"/>
  <c r="E62" i="22"/>
  <c r="F62" i="22"/>
  <c r="G62" i="22"/>
  <c r="H62" i="22"/>
  <c r="I62" i="22"/>
  <c r="D80" i="22"/>
  <c r="D81" i="22" s="1"/>
  <c r="D82" i="22" s="1"/>
  <c r="D83" i="22" s="1"/>
  <c r="D84" i="22" s="1"/>
  <c r="D85" i="22" s="1"/>
  <c r="D86" i="22" s="1"/>
  <c r="D87" i="22" s="1"/>
  <c r="D88" i="22" s="1"/>
  <c r="D89" i="22" s="1"/>
  <c r="D90" i="22" s="1"/>
  <c r="D91" i="22" s="1"/>
  <c r="D92" i="22" s="1"/>
  <c r="D93" i="22" s="1"/>
  <c r="D94" i="22" s="1"/>
  <c r="D95" i="22" s="1"/>
  <c r="D96" i="22" s="1"/>
  <c r="D97" i="22" s="1"/>
  <c r="D98" i="22" s="1"/>
  <c r="D99" i="22" s="1"/>
  <c r="D100" i="22" s="1"/>
  <c r="D101" i="22" s="1"/>
  <c r="D102" i="22" s="1"/>
  <c r="D103" i="22" s="1"/>
  <c r="D104" i="22" s="1"/>
  <c r="D79" i="22"/>
  <c r="D57" i="22"/>
  <c r="D58" i="22"/>
  <c r="D59" i="22" s="1"/>
  <c r="D60" i="22" s="1"/>
  <c r="D61" i="22" s="1"/>
  <c r="D62" i="22" s="1"/>
  <c r="D63" i="22" s="1"/>
  <c r="D64" i="22" s="1"/>
  <c r="D65" i="22" s="1"/>
  <c r="D66" i="22" s="1"/>
  <c r="D67" i="22" s="1"/>
  <c r="D68" i="22" s="1"/>
  <c r="D69" i="22" s="1"/>
  <c r="D70" i="22" s="1"/>
  <c r="D71" i="22" s="1"/>
  <c r="D72" i="22" s="1"/>
  <c r="D73" i="22" s="1"/>
  <c r="D74" i="22" s="1"/>
  <c r="D75" i="22" s="1"/>
  <c r="D76" i="22" s="1"/>
  <c r="D77" i="22" s="1"/>
  <c r="D78" i="22" s="1"/>
  <c r="D54" i="22"/>
  <c r="D55" i="22" s="1"/>
  <c r="D56" i="22" s="1"/>
  <c r="N79" i="22" l="1"/>
  <c r="N63" i="22"/>
  <c r="N47" i="22"/>
  <c r="N34" i="22"/>
  <c r="N18" i="22"/>
  <c r="N104" i="22"/>
  <c r="N103" i="22"/>
  <c r="N102" i="22"/>
  <c r="N101" i="22"/>
  <c r="N100" i="22"/>
  <c r="N99" i="22"/>
  <c r="N98" i="22"/>
  <c r="F93" i="22"/>
  <c r="G93" i="22"/>
  <c r="H93" i="22"/>
  <c r="I93" i="22"/>
  <c r="J93" i="22"/>
  <c r="K93" i="22"/>
  <c r="L93" i="22"/>
  <c r="M93" i="22"/>
  <c r="F94" i="22"/>
  <c r="G94" i="22"/>
  <c r="H94" i="22"/>
  <c r="I94" i="22"/>
  <c r="J94" i="22"/>
  <c r="K94" i="22"/>
  <c r="L94" i="22"/>
  <c r="M94" i="22"/>
  <c r="F95" i="22"/>
  <c r="G95" i="22"/>
  <c r="H95" i="22"/>
  <c r="I95" i="22"/>
  <c r="J95" i="22"/>
  <c r="K95" i="22"/>
  <c r="L95" i="22"/>
  <c r="M95" i="22"/>
  <c r="F96" i="22"/>
  <c r="G96" i="22"/>
  <c r="H96" i="22"/>
  <c r="I96" i="22"/>
  <c r="J96" i="22"/>
  <c r="K96" i="22"/>
  <c r="L96" i="22"/>
  <c r="M96" i="22"/>
  <c r="F97" i="22"/>
  <c r="G97" i="22"/>
  <c r="H97" i="22"/>
  <c r="I97" i="22"/>
  <c r="J97" i="22"/>
  <c r="K97" i="22"/>
  <c r="L97" i="22"/>
  <c r="M97" i="22"/>
  <c r="G92" i="22"/>
  <c r="H92" i="22"/>
  <c r="I92" i="22"/>
  <c r="J92" i="22"/>
  <c r="K92" i="22"/>
  <c r="L92" i="22"/>
  <c r="M92" i="22"/>
  <c r="F92" i="22"/>
  <c r="F89" i="22"/>
  <c r="G89" i="22"/>
  <c r="H89" i="22"/>
  <c r="I89" i="22"/>
  <c r="J89" i="22"/>
  <c r="K89" i="22"/>
  <c r="L89" i="22"/>
  <c r="M89" i="22"/>
  <c r="F90" i="22"/>
  <c r="G90" i="22"/>
  <c r="H90" i="22"/>
  <c r="I90" i="22"/>
  <c r="J90" i="22"/>
  <c r="K90" i="22"/>
  <c r="L90" i="22"/>
  <c r="M90" i="22"/>
  <c r="F91" i="22"/>
  <c r="G91" i="22"/>
  <c r="H91" i="22"/>
  <c r="I91" i="22"/>
  <c r="J91" i="22"/>
  <c r="K91" i="22"/>
  <c r="L91" i="22"/>
  <c r="M91" i="22"/>
  <c r="I88" i="22"/>
  <c r="H88" i="22"/>
  <c r="G88" i="22"/>
  <c r="F88" i="22"/>
  <c r="I87" i="22"/>
  <c r="H87" i="22"/>
  <c r="G87" i="22"/>
  <c r="F87" i="22"/>
  <c r="I86" i="22"/>
  <c r="H86" i="22"/>
  <c r="G86" i="22"/>
  <c r="F86" i="22"/>
  <c r="I85" i="22"/>
  <c r="H85" i="22"/>
  <c r="G85" i="22"/>
  <c r="F85" i="22"/>
  <c r="I84" i="22"/>
  <c r="H84" i="22"/>
  <c r="G84" i="22"/>
  <c r="F84" i="22"/>
  <c r="I83" i="22"/>
  <c r="H83" i="22"/>
  <c r="G83" i="22"/>
  <c r="F83" i="22"/>
  <c r="I82" i="22"/>
  <c r="H82" i="22"/>
  <c r="G82" i="22"/>
  <c r="F82" i="22"/>
  <c r="I81" i="22"/>
  <c r="H81" i="22"/>
  <c r="G81" i="22"/>
  <c r="F81" i="22"/>
  <c r="I80" i="22"/>
  <c r="H80" i="22"/>
  <c r="G80" i="22"/>
  <c r="F80" i="22"/>
  <c r="I78" i="22"/>
  <c r="H78" i="22"/>
  <c r="G78" i="22"/>
  <c r="F78" i="22"/>
  <c r="E78" i="22"/>
  <c r="I77" i="22"/>
  <c r="H77" i="22"/>
  <c r="G77" i="22"/>
  <c r="F77" i="22"/>
  <c r="E77" i="22"/>
  <c r="I76" i="22"/>
  <c r="H76" i="22"/>
  <c r="G76" i="22"/>
  <c r="F76" i="22"/>
  <c r="E76" i="22"/>
  <c r="I75" i="22"/>
  <c r="H75" i="22"/>
  <c r="G75" i="22"/>
  <c r="F75" i="22"/>
  <c r="E75" i="22"/>
  <c r="I74" i="22"/>
  <c r="H74" i="22"/>
  <c r="G74" i="22"/>
  <c r="F74" i="22"/>
  <c r="E74" i="22"/>
  <c r="I73" i="22"/>
  <c r="H73" i="22"/>
  <c r="G73" i="22"/>
  <c r="F73" i="22"/>
  <c r="E73" i="22"/>
  <c r="I72" i="22"/>
  <c r="H72" i="22"/>
  <c r="G72" i="22"/>
  <c r="F72" i="22"/>
  <c r="E72" i="22"/>
  <c r="I71" i="22"/>
  <c r="H71" i="22"/>
  <c r="G71" i="22"/>
  <c r="F71" i="22"/>
  <c r="E71" i="22"/>
  <c r="I70" i="22"/>
  <c r="H70" i="22"/>
  <c r="G70" i="22"/>
  <c r="F70" i="22"/>
  <c r="E70" i="22"/>
  <c r="I69" i="22"/>
  <c r="H69" i="22"/>
  <c r="G69" i="22"/>
  <c r="F69" i="22"/>
  <c r="E69" i="22"/>
  <c r="I68" i="22"/>
  <c r="H68" i="22"/>
  <c r="G68" i="22"/>
  <c r="F68" i="22"/>
  <c r="E68" i="22"/>
  <c r="I67" i="22"/>
  <c r="H67" i="22"/>
  <c r="G67" i="22"/>
  <c r="F67" i="22"/>
  <c r="E67" i="22"/>
  <c r="I66" i="22"/>
  <c r="H66" i="22"/>
  <c r="G66" i="22"/>
  <c r="F66" i="22"/>
  <c r="E66" i="22"/>
  <c r="I65" i="22"/>
  <c r="H65" i="22"/>
  <c r="G65" i="22"/>
  <c r="F65" i="22"/>
  <c r="E65" i="22"/>
  <c r="I64" i="22"/>
  <c r="H64" i="22"/>
  <c r="G64" i="22"/>
  <c r="F64" i="22"/>
  <c r="E64" i="22"/>
  <c r="I53" i="22"/>
  <c r="H53" i="22"/>
  <c r="G53" i="22"/>
  <c r="F53" i="22"/>
  <c r="E53" i="22"/>
  <c r="I52" i="22"/>
  <c r="H52" i="22"/>
  <c r="G52" i="22"/>
  <c r="F52" i="22"/>
  <c r="E52" i="22"/>
  <c r="I51" i="22"/>
  <c r="H51" i="22"/>
  <c r="G51" i="22"/>
  <c r="F51" i="22"/>
  <c r="E51" i="22"/>
  <c r="I50" i="22"/>
  <c r="H50" i="22"/>
  <c r="G50" i="22"/>
  <c r="F50" i="22"/>
  <c r="E50" i="22"/>
  <c r="I49" i="22"/>
  <c r="H49" i="22"/>
  <c r="G49" i="22"/>
  <c r="F49" i="22"/>
  <c r="E49" i="22"/>
  <c r="I48" i="22"/>
  <c r="H48" i="22"/>
  <c r="G48" i="22"/>
  <c r="F48" i="22"/>
  <c r="E48" i="22"/>
  <c r="I46" i="22"/>
  <c r="H46" i="22"/>
  <c r="G46" i="22"/>
  <c r="F46" i="22"/>
  <c r="E46" i="22"/>
  <c r="I45" i="22"/>
  <c r="H45" i="22"/>
  <c r="G45" i="22"/>
  <c r="F45" i="22"/>
  <c r="E45" i="22"/>
  <c r="I44" i="22"/>
  <c r="H44" i="22"/>
  <c r="G44" i="22"/>
  <c r="F44" i="22"/>
  <c r="E44" i="22"/>
  <c r="I43" i="22"/>
  <c r="H43" i="22"/>
  <c r="G43" i="22"/>
  <c r="F43" i="22"/>
  <c r="E43" i="22"/>
  <c r="I42" i="22"/>
  <c r="H42" i="22"/>
  <c r="G42" i="22"/>
  <c r="F42" i="22"/>
  <c r="E42" i="22"/>
  <c r="I41" i="22"/>
  <c r="H41" i="22"/>
  <c r="G41" i="22"/>
  <c r="F41" i="22"/>
  <c r="E41" i="22"/>
  <c r="I40" i="22"/>
  <c r="H40" i="22"/>
  <c r="G40" i="22"/>
  <c r="F40" i="22"/>
  <c r="E40" i="22"/>
  <c r="I39" i="22"/>
  <c r="H39" i="22"/>
  <c r="G39" i="22"/>
  <c r="F39" i="22"/>
  <c r="E39" i="22"/>
  <c r="I38" i="22"/>
  <c r="H38" i="22"/>
  <c r="G38" i="22"/>
  <c r="F38" i="22"/>
  <c r="E38" i="22"/>
  <c r="I37" i="22"/>
  <c r="H37" i="22"/>
  <c r="G37" i="22"/>
  <c r="F37" i="22"/>
  <c r="E37" i="22"/>
  <c r="I36" i="22"/>
  <c r="H36" i="22"/>
  <c r="G36" i="22"/>
  <c r="F36" i="22"/>
  <c r="E36" i="22"/>
  <c r="I35" i="22"/>
  <c r="H35" i="22"/>
  <c r="G35" i="22"/>
  <c r="F35" i="22"/>
  <c r="E35" i="22"/>
  <c r="I33" i="22"/>
  <c r="H33" i="22"/>
  <c r="G33" i="22"/>
  <c r="F33" i="22"/>
  <c r="E33" i="22"/>
  <c r="I32" i="22"/>
  <c r="H32" i="22"/>
  <c r="G32" i="22"/>
  <c r="F32" i="22"/>
  <c r="E32" i="22"/>
  <c r="I31" i="22"/>
  <c r="H31" i="22"/>
  <c r="G31" i="22"/>
  <c r="F31" i="22"/>
  <c r="E31" i="22"/>
  <c r="I30" i="22"/>
  <c r="H30" i="22"/>
  <c r="G30" i="22"/>
  <c r="F30" i="22"/>
  <c r="E30" i="22"/>
  <c r="I29" i="22"/>
  <c r="H29" i="22"/>
  <c r="G29" i="22"/>
  <c r="F29" i="22"/>
  <c r="E29" i="22"/>
  <c r="I28" i="22"/>
  <c r="H28" i="22"/>
  <c r="G28" i="22"/>
  <c r="F28" i="22"/>
  <c r="E28" i="22"/>
  <c r="I27" i="22"/>
  <c r="H27" i="22"/>
  <c r="G27" i="22"/>
  <c r="F27" i="22"/>
  <c r="E27" i="22"/>
  <c r="I26" i="22"/>
  <c r="H26" i="22"/>
  <c r="G26" i="22"/>
  <c r="F26" i="22"/>
  <c r="E26" i="22"/>
  <c r="I25" i="22"/>
  <c r="H25" i="22"/>
  <c r="G25" i="22"/>
  <c r="F25" i="22"/>
  <c r="E25" i="22"/>
  <c r="I24" i="22"/>
  <c r="H24" i="22"/>
  <c r="G24" i="22"/>
  <c r="F24" i="22"/>
  <c r="E24" i="22"/>
  <c r="I23" i="22"/>
  <c r="H23" i="22"/>
  <c r="G23" i="22"/>
  <c r="F23" i="22"/>
  <c r="E23" i="22"/>
  <c r="I22" i="22"/>
  <c r="H22" i="22"/>
  <c r="G22" i="22"/>
  <c r="F22" i="22"/>
  <c r="E22" i="22"/>
  <c r="I21" i="22"/>
  <c r="H21" i="22"/>
  <c r="G21" i="22"/>
  <c r="F21" i="22"/>
  <c r="E21" i="22"/>
  <c r="I20" i="22"/>
  <c r="H20" i="22"/>
  <c r="G20" i="22"/>
  <c r="F20" i="22"/>
  <c r="E20" i="22"/>
  <c r="I19" i="22"/>
  <c r="H19" i="22"/>
  <c r="G19" i="22"/>
  <c r="F19" i="22"/>
  <c r="E19" i="22"/>
  <c r="I17" i="22"/>
  <c r="H17" i="22"/>
  <c r="G17" i="22"/>
  <c r="F17" i="22"/>
  <c r="E17" i="22"/>
  <c r="I16" i="22"/>
  <c r="H16" i="22"/>
  <c r="G16" i="22"/>
  <c r="F16" i="22"/>
  <c r="E16" i="22"/>
  <c r="I15" i="22"/>
  <c r="H15" i="22"/>
  <c r="G15" i="22"/>
  <c r="F15" i="22"/>
  <c r="E15" i="22"/>
  <c r="I14" i="22"/>
  <c r="H14" i="22"/>
  <c r="G14" i="22"/>
  <c r="F14" i="22"/>
  <c r="E14" i="22"/>
  <c r="I13" i="22"/>
  <c r="H13" i="22"/>
  <c r="G13" i="22"/>
  <c r="F13" i="22"/>
  <c r="E13" i="22"/>
  <c r="I12" i="22"/>
  <c r="H12" i="22"/>
  <c r="G12" i="22"/>
  <c r="F12" i="22"/>
  <c r="E12" i="22"/>
  <c r="I11" i="22"/>
  <c r="H11" i="22"/>
  <c r="G11" i="22"/>
  <c r="F11" i="22"/>
  <c r="E11" i="22"/>
  <c r="I10" i="22"/>
  <c r="H10" i="22"/>
  <c r="G10" i="22"/>
  <c r="F10" i="22"/>
  <c r="E10" i="22"/>
  <c r="I9" i="22"/>
  <c r="H9" i="22"/>
  <c r="G9" i="22"/>
  <c r="F9" i="22"/>
  <c r="E9" i="22"/>
  <c r="I8" i="22"/>
  <c r="H8" i="22"/>
  <c r="G8" i="22"/>
  <c r="F8" i="22"/>
  <c r="E8" i="22"/>
  <c r="I7" i="22"/>
  <c r="H7" i="22"/>
  <c r="G7" i="22"/>
  <c r="F7" i="22"/>
  <c r="E7" i="22"/>
  <c r="I6" i="22"/>
  <c r="H6" i="22"/>
  <c r="G6" i="22"/>
  <c r="F6" i="22"/>
  <c r="E6" i="22"/>
  <c r="I5" i="22"/>
  <c r="H5" i="22"/>
  <c r="G5" i="22"/>
  <c r="F5" i="22"/>
  <c r="E5" i="22"/>
  <c r="I4" i="22"/>
  <c r="H4" i="22"/>
  <c r="G4" i="22"/>
  <c r="F4" i="22"/>
  <c r="E4" i="22"/>
  <c r="I3" i="22"/>
  <c r="H3" i="22"/>
  <c r="G3" i="22"/>
  <c r="F3" i="22"/>
  <c r="E3" i="22"/>
  <c r="I2" i="22"/>
  <c r="H2" i="22"/>
  <c r="G2" i="22"/>
  <c r="F2" i="22"/>
  <c r="E2" i="22"/>
  <c r="D2" i="22"/>
  <c r="D3" i="22" s="1"/>
  <c r="D4" i="22" s="1"/>
  <c r="D5" i="22" s="1"/>
  <c r="D6" i="22" s="1"/>
  <c r="D7" i="22" s="1"/>
  <c r="D8" i="22" s="1"/>
  <c r="D9" i="22" s="1"/>
  <c r="D10" i="22" s="1"/>
  <c r="D11" i="22" s="1"/>
  <c r="D12" i="22" s="1"/>
  <c r="D13" i="22" s="1"/>
  <c r="D14" i="22" s="1"/>
  <c r="D15" i="22" s="1"/>
  <c r="D16" i="22" s="1"/>
  <c r="D17" i="22" s="1"/>
  <c r="D18" i="22" s="1"/>
  <c r="D19" i="22" s="1"/>
  <c r="D20" i="22" s="1"/>
  <c r="D21" i="22" s="1"/>
  <c r="D22" i="22" s="1"/>
  <c r="D23" i="22" s="1"/>
  <c r="D24" i="22" s="1"/>
  <c r="D25" i="22" s="1"/>
  <c r="D26" i="22" s="1"/>
  <c r="D27" i="22" s="1"/>
  <c r="D28" i="22" s="1"/>
  <c r="D29" i="22" s="1"/>
  <c r="D30" i="22" s="1"/>
  <c r="D31" i="22" s="1"/>
  <c r="D32" i="22" s="1"/>
  <c r="D33" i="22" s="1"/>
  <c r="D34" i="22" s="1"/>
  <c r="D35" i="22" s="1"/>
  <c r="D36" i="22" s="1"/>
  <c r="D37" i="22" s="1"/>
  <c r="D38" i="22" s="1"/>
  <c r="D39" i="22" s="1"/>
  <c r="D40" i="22" s="1"/>
  <c r="D41" i="22" s="1"/>
  <c r="D42" i="22" s="1"/>
  <c r="D43" i="22" s="1"/>
  <c r="D44" i="22" s="1"/>
  <c r="D45" i="22" s="1"/>
  <c r="D46" i="22" s="1"/>
  <c r="D47" i="22" s="1"/>
  <c r="D48" i="22" s="1"/>
  <c r="D49" i="22" s="1"/>
  <c r="D50" i="22" s="1"/>
  <c r="D51" i="22" s="1"/>
  <c r="D52" i="22" s="1"/>
  <c r="D53" i="22" s="1"/>
  <c r="M88" i="22"/>
  <c r="L88" i="22"/>
  <c r="K88" i="22"/>
  <c r="J88" i="22"/>
  <c r="M87" i="22"/>
  <c r="L87" i="22"/>
  <c r="K87" i="22"/>
  <c r="J87" i="22"/>
  <c r="M86" i="22"/>
  <c r="L86" i="22"/>
  <c r="K86" i="22"/>
  <c r="J86" i="22"/>
  <c r="M85" i="22"/>
  <c r="L85" i="22"/>
  <c r="K85" i="22"/>
  <c r="J85" i="22"/>
  <c r="M84" i="22"/>
  <c r="L84" i="22"/>
  <c r="K84" i="22"/>
  <c r="J84" i="22"/>
  <c r="M83" i="22"/>
  <c r="L83" i="22"/>
  <c r="K83" i="22"/>
  <c r="J83" i="22"/>
  <c r="M82" i="22"/>
  <c r="L82" i="22"/>
  <c r="K82" i="22"/>
  <c r="J82" i="22"/>
  <c r="M81" i="22"/>
  <c r="L81" i="22"/>
  <c r="K81" i="22"/>
  <c r="J81" i="22"/>
  <c r="M80" i="22"/>
  <c r="L80" i="22"/>
  <c r="K80" i="22"/>
  <c r="J80" i="22"/>
  <c r="B5" i="22"/>
  <c r="B6" i="22" s="1"/>
  <c r="B3" i="22"/>
  <c r="F12" i="3" l="1"/>
</calcChain>
</file>

<file path=xl/sharedStrings.xml><?xml version="1.0" encoding="utf-8"?>
<sst xmlns="http://schemas.openxmlformats.org/spreadsheetml/2006/main" count="609" uniqueCount="206">
  <si>
    <t>Ja</t>
  </si>
  <si>
    <t>Nee</t>
  </si>
  <si>
    <t>Maand</t>
  </si>
  <si>
    <t>Jaar</t>
  </si>
  <si>
    <t>Ja voor zowel ontvangen als gegeven</t>
  </si>
  <si>
    <t>Ja alleen voor ontvangen</t>
  </si>
  <si>
    <t>Ja alleen voor gegeven</t>
  </si>
  <si>
    <t>Nee, voor geen van beide</t>
  </si>
  <si>
    <t>Belangenverstrengeling</t>
  </si>
  <si>
    <t>Corruptie (omkoping)</t>
  </si>
  <si>
    <t>Witwassen</t>
  </si>
  <si>
    <t>Fiscale fraude</t>
  </si>
  <si>
    <t>Terrorismefinanciering</t>
  </si>
  <si>
    <t>Omzeiling Sanctiewet</t>
  </si>
  <si>
    <t>Interne Fraude</t>
  </si>
  <si>
    <t>Externe Fraude</t>
  </si>
  <si>
    <t>Maatschappelijk onbetamelijk gedrag</t>
  </si>
  <si>
    <t>Cybercrime</t>
  </si>
  <si>
    <t>Voldoende</t>
  </si>
  <si>
    <t>Onvoldoende</t>
  </si>
  <si>
    <t>N.v.t.</t>
  </si>
  <si>
    <t>Kwartaal</t>
  </si>
  <si>
    <t>Half Jaar</t>
  </si>
  <si>
    <t>Geen</t>
  </si>
  <si>
    <t>ISAE3000</t>
  </si>
  <si>
    <t>SOC1 type 1</t>
  </si>
  <si>
    <t>SOC1 type 2</t>
  </si>
  <si>
    <t>SOC2 type 1</t>
  </si>
  <si>
    <t>SOC2 type 2</t>
  </si>
  <si>
    <t>SOC3 type 2</t>
  </si>
  <si>
    <t>SOC3 type 1</t>
  </si>
  <si>
    <t>Eigen onderzoek door pensioenfonds</t>
  </si>
  <si>
    <t>Anders</t>
  </si>
  <si>
    <t>Maatwerk</t>
  </si>
  <si>
    <t>Combinatie</t>
  </si>
  <si>
    <t>Off the shelf</t>
  </si>
  <si>
    <t>US</t>
  </si>
  <si>
    <t>UK</t>
  </si>
  <si>
    <t>Overig</t>
  </si>
  <si>
    <t>EU</t>
  </si>
  <si>
    <t>ISAE3402 type I</t>
  </si>
  <si>
    <t>ISAE3402 type II</t>
  </si>
  <si>
    <t>COS3000 type 1</t>
  </si>
  <si>
    <t>COS3000 type 2</t>
  </si>
  <si>
    <t xml:space="preserve">Inhoudsopgave plancijfers </t>
  </si>
  <si>
    <t xml:space="preserve">NB Structuur van spreadsheet intact laten (geen rijen/kolommen toevoegen).  </t>
  </si>
  <si>
    <t>Blad SII ratio: Beoogde ontwikkeling solvency II solvabiliteitsratio</t>
  </si>
  <si>
    <t>Operationeel resultaat: Beoogde ontwikkeling operationeel resultaat</t>
  </si>
  <si>
    <t>▼</t>
  </si>
  <si>
    <t>Markt</t>
  </si>
  <si>
    <t>Nr.</t>
  </si>
  <si>
    <t>Deelmarkt</t>
  </si>
  <si>
    <t>FC2021</t>
  </si>
  <si>
    <t>Individuele levensverzekeringen</t>
  </si>
  <si>
    <t>Collectieve levensverzekeringen</t>
  </si>
  <si>
    <t>Schade</t>
  </si>
  <si>
    <t>Inkomen</t>
  </si>
  <si>
    <t>Zorg</t>
  </si>
  <si>
    <t>Leven</t>
  </si>
  <si>
    <r>
      <t xml:space="preserve">Buitenland NL 
</t>
    </r>
    <r>
      <rPr>
        <sz val="8"/>
        <color theme="0" tint="-0.499984740745262"/>
        <rFont val="Arial"/>
        <family val="2"/>
      </rPr>
      <t>(bijkantoor of vrije dienstverrichting)</t>
    </r>
  </si>
  <si>
    <r>
      <t xml:space="preserve">Verzekeren Internationaal 
</t>
    </r>
    <r>
      <rPr>
        <sz val="8"/>
        <color theme="0" tint="-0.499984740745262"/>
        <rFont val="Arial"/>
        <family val="2"/>
      </rPr>
      <t>(onderdeel van de groep)</t>
    </r>
  </si>
  <si>
    <t>Life</t>
  </si>
  <si>
    <t>Non-Life</t>
  </si>
  <si>
    <t>Andere deelmarkten</t>
  </si>
  <si>
    <t>Asset Management</t>
  </si>
  <si>
    <t>Banken</t>
  </si>
  <si>
    <t>Hypotheken</t>
  </si>
  <si>
    <t>Groep</t>
  </si>
  <si>
    <t>Totaal</t>
  </si>
  <si>
    <t>Uw eventuele toelichting bij de tabel:</t>
  </si>
  <si>
    <t>Premie : Beoogde ontwikkeling premieinkomsten</t>
  </si>
  <si>
    <r>
      <t xml:space="preserve">Beoogde ontwikkeling </t>
    </r>
    <r>
      <rPr>
        <b/>
        <u/>
        <sz val="8"/>
        <color theme="1"/>
        <rFont val="Arial"/>
        <family val="2"/>
      </rPr>
      <t xml:space="preserve">premieinkomsten en volumes </t>
    </r>
    <r>
      <rPr>
        <b/>
        <sz val="8"/>
        <color theme="1"/>
        <rFont val="Arial"/>
        <family val="2"/>
      </rPr>
      <t>(in € 1.000)</t>
    </r>
  </si>
  <si>
    <t>1,2a</t>
  </si>
  <si>
    <t>Uitgaande herverzekering leven</t>
  </si>
  <si>
    <t>3a</t>
  </si>
  <si>
    <t>Uitgaande herverzekering schade</t>
  </si>
  <si>
    <t>6a</t>
  </si>
  <si>
    <t>7a</t>
  </si>
  <si>
    <t>Kosten : Beoogde ontwikkeling bedrijfskosten</t>
  </si>
  <si>
    <r>
      <t xml:space="preserve">Beoogde ontwikkeling </t>
    </r>
    <r>
      <rPr>
        <b/>
        <u/>
        <sz val="8"/>
        <color theme="1"/>
        <rFont val="Arial"/>
        <family val="2"/>
      </rPr>
      <t>totale bedrijfskosten</t>
    </r>
    <r>
      <rPr>
        <b/>
        <sz val="8"/>
        <color theme="1"/>
        <rFont val="Arial"/>
        <family val="2"/>
      </rPr>
      <t xml:space="preserve">  (in € 1.000)</t>
    </r>
  </si>
  <si>
    <t>Holding</t>
  </si>
  <si>
    <r>
      <t xml:space="preserve">Schade: Beoogde ontwikkeling </t>
    </r>
    <r>
      <rPr>
        <b/>
        <u/>
        <sz val="8"/>
        <color theme="1"/>
        <rFont val="Arial"/>
        <family val="2"/>
      </rPr>
      <t>combined ratio's</t>
    </r>
    <r>
      <rPr>
        <b/>
        <sz val="8"/>
        <color theme="1"/>
        <rFont val="Arial"/>
        <family val="2"/>
      </rPr>
      <t xml:space="preserve"> (in %)</t>
    </r>
  </si>
  <si>
    <t>Schade NL (excl. inkomen en zorg)</t>
  </si>
  <si>
    <t>Schaderatio</t>
  </si>
  <si>
    <t>Kostenratio</t>
  </si>
  <si>
    <t>Combined ratio</t>
  </si>
  <si>
    <t>Inkomen NL</t>
  </si>
  <si>
    <t>Zorg NL</t>
  </si>
  <si>
    <t>Herverzekering non-life</t>
  </si>
  <si>
    <r>
      <t xml:space="preserve">Schade internationaal
</t>
    </r>
    <r>
      <rPr>
        <sz val="8"/>
        <color theme="0" tint="-0.499984740745262"/>
        <rFont val="Arial"/>
        <family val="2"/>
      </rPr>
      <t>(bijkantoor of vrije dienstverrichting)</t>
    </r>
  </si>
  <si>
    <t xml:space="preserve">Beoogde ontwikkeling solvency II solvabiliteitsratio </t>
  </si>
  <si>
    <r>
      <t xml:space="preserve">Beoogde ontwikkeling SII </t>
    </r>
    <r>
      <rPr>
        <b/>
        <u/>
        <sz val="8"/>
        <color theme="1"/>
        <rFont val="Arial"/>
        <family val="2"/>
      </rPr>
      <t xml:space="preserve">Solvabiliteitskapitaalvereiste en aanwezig vermogen </t>
    </r>
  </si>
  <si>
    <t>Instelling</t>
  </si>
  <si>
    <t xml:space="preserve">Eenheid </t>
  </si>
  <si>
    <t>Aanwezig vermogen primo</t>
  </si>
  <si>
    <t>in € 1.000,-</t>
  </si>
  <si>
    <t>nieuwe productie</t>
  </si>
  <si>
    <t>overrendement</t>
  </si>
  <si>
    <t>ufr-effect</t>
  </si>
  <si>
    <t>mutatie risicomarge</t>
  </si>
  <si>
    <t>overig (restpost)</t>
  </si>
  <si>
    <t>Aanwezig vermogen ultimo</t>
  </si>
  <si>
    <t>Solvabiliteitskapitaalvereiste primo</t>
  </si>
  <si>
    <t>mutatie scr</t>
  </si>
  <si>
    <t>Solvabiliteitskapitaalvereiste ultimo</t>
  </si>
  <si>
    <t>Interne norm solvabiliteitsratio</t>
  </si>
  <si>
    <t>in %</t>
  </si>
  <si>
    <t>Blad Resultaat: Beoogde ontwikkeling resultaat technische rekening (operationeel resultaat)</t>
  </si>
  <si>
    <t>Blad Premie: Beoogde ontwikkeling premieinkomsten en volume</t>
  </si>
  <si>
    <t>Blad Kosten: Beoogde ontwikkeling bedrijfskosten</t>
  </si>
  <si>
    <t>niet uitgevoerd</t>
  </si>
  <si>
    <t>uitgevoerd</t>
  </si>
  <si>
    <t>FC2022</t>
  </si>
  <si>
    <t>Herverzekeraar NL</t>
  </si>
  <si>
    <t>Schadeverzekeraar NL</t>
  </si>
  <si>
    <t>Levenverzekeraar NL</t>
  </si>
  <si>
    <r>
      <t xml:space="preserve">Beoogde ontwikkeling SII </t>
    </r>
    <r>
      <rPr>
        <b/>
        <u/>
        <sz val="8"/>
        <color theme="1"/>
        <rFont val="Arial"/>
        <family val="2"/>
      </rPr>
      <t>Solvabiliteitskapitaalvereiste en aanwezig vermogen (x €1.000)</t>
    </r>
  </si>
  <si>
    <t>FC2023</t>
  </si>
  <si>
    <t>FC2024</t>
  </si>
  <si>
    <t>model- en assumptiewijzigingen</t>
  </si>
  <si>
    <t>als gevolg van uitloop</t>
  </si>
  <si>
    <t>als gevolg van beleidswijziging(en)</t>
  </si>
  <si>
    <t>kapitaalmutaties (uitgifte of dividend)</t>
  </si>
  <si>
    <t>6a. Toelichting verschillen in het verloop tussen de prognose van vorig jaar en de realisatie</t>
  </si>
  <si>
    <t>Verschil</t>
  </si>
  <si>
    <t>Beoogde ontwikkeling Net Capital Generation (NCG) - alleen voor levensverzekeraars die ook de nationale staat alternatieve extrapolatiemethode rapporteren</t>
  </si>
  <si>
    <t>Vragenlijst ter beoordeling van bedrijfsmodellen en kapitaal bij verzekeraars ("Vragenlijst B&amp;S")</t>
  </si>
  <si>
    <t xml:space="preserve">Levenverzekeraar NL </t>
  </si>
  <si>
    <t>technisch resultaat (experience variance)</t>
  </si>
  <si>
    <t>Blad NCG -leven: Beoogde ontwikkeling Net Capital Generation (NCG) - alleen voor NS UFR verzekeraars</t>
  </si>
  <si>
    <t>Combined ratio's : Beoogde ontwikkeling combined ratio's - alleen voor niet-levenverzekeraars/
niet-natura-uitvaartverzekeraars</t>
  </si>
  <si>
    <t>Blad Combined ratio's - schade: Beoogde ontwikkeling combined ratio's - alleen voor niet-levensverzekeraars/niet-natura-uitvaartverzekeraars</t>
  </si>
  <si>
    <r>
      <rPr>
        <b/>
        <sz val="11"/>
        <color theme="1"/>
        <rFont val="Calibri"/>
        <family val="2"/>
        <scheme val="minor"/>
      </rPr>
      <t xml:space="preserve">De vragenlijst B&amp;S bevat de volgende tabbladen: </t>
    </r>
    <r>
      <rPr>
        <sz val="11"/>
        <color theme="1"/>
        <rFont val="Calibri"/>
        <family val="2"/>
        <scheme val="minor"/>
      </rPr>
      <t xml:space="preserve">
</t>
    </r>
    <r>
      <rPr>
        <b/>
        <sz val="11"/>
        <color theme="1"/>
        <rFont val="Calibri"/>
        <family val="2"/>
        <scheme val="minor"/>
      </rPr>
      <t>Resultaat, Premie, Kosten,   SII - Ratio, Combined Ratio's - schade, NCG - Leven</t>
    </r>
    <r>
      <rPr>
        <sz val="11"/>
        <color theme="1"/>
        <rFont val="Calibri"/>
        <family val="2"/>
        <scheme val="minor"/>
      </rPr>
      <t xml:space="preserve">
Niet alle tabbladen zijn voor alle verzekeraars van toepassing. Hieronder is weergegeven welke tabbladen voor welke verzekeraars niet van toepassing zijn:
• </t>
    </r>
    <r>
      <rPr>
        <u/>
        <sz val="11"/>
        <color theme="1"/>
        <rFont val="Calibri"/>
        <family val="2"/>
        <scheme val="minor"/>
      </rPr>
      <t>VOOR LEVENSVERZEKERAARS/NATURA-UITVAARTVERZEKERAARS DIE VERPLICHT ZIJN DE NATIONALE STATEN IMPACT ALTERNATIEVE EXTRAPOLATIEMETHODEN IN TE VULLEN (NS UFR):</t>
    </r>
    <r>
      <rPr>
        <sz val="11"/>
        <color theme="1"/>
        <rFont val="Calibri"/>
        <family val="2"/>
        <scheme val="minor"/>
      </rPr>
      <t xml:space="preserve">
Voor uw instelling is tabblad "Combined Ratio's - Schade" niet van toepassing en hoeft derhalve niet ingevuld te worden.
• </t>
    </r>
    <r>
      <rPr>
        <u/>
        <sz val="11"/>
        <color theme="1"/>
        <rFont val="Calibri"/>
        <family val="2"/>
        <scheme val="minor"/>
      </rPr>
      <t>VOOR LEVENSVERZEKERAARS/NATURA-UITVAARTVERZEKERAARS DIE VRIJSTELLING HEBBEN VOOR DE NATIONALE STATEN IMPACT ALTERNATIEVE EXTRAPOLATIEMETHODEN (NS UFR)</t>
    </r>
    <r>
      <rPr>
        <sz val="11"/>
        <color theme="1"/>
        <rFont val="Calibri"/>
        <family val="2"/>
        <scheme val="minor"/>
      </rPr>
      <t xml:space="preserve">
Voor uw instelling zijn de tabbladen "Combined Ratio's schade" en “NCG-Leven”  niet van toepassing; deze tabbladen hoeven derhalve niet ingevuld te worden.  
</t>
    </r>
    <r>
      <rPr>
        <u/>
        <sz val="11"/>
        <color theme="1"/>
        <rFont val="Calibri"/>
        <family val="2"/>
        <scheme val="minor"/>
      </rPr>
      <t xml:space="preserve">• VOOR ANDERE VERZEKERAARS (GEEN LEVENSVERZEKERAAAR of NATURA-UITVAARTVERZEKERAAR): 
</t>
    </r>
    <r>
      <rPr>
        <sz val="11"/>
        <color theme="1"/>
        <rFont val="Calibri"/>
        <family val="2"/>
        <scheme val="minor"/>
      </rPr>
      <t xml:space="preserve">Voor uw instelling is tabblad “NCG – Leven” niet van toepassing en hoeft derhalve niet ingevuld te worden
Nadat u de vragen hebt ingevuld, vragen wij u het bestand op te slaan met een XLSX extensie. De vragenlijst kan vervolgens ingevuld geretourneerd worden via het Digitaal Loket Rapportage (DLR). Hiervoor is in DLR een verplichting aangemaakt. DLR accepteert geen bestanden met een XLSM extensie.
</t>
    </r>
  </si>
  <si>
    <t>Zorgverzekeraar NL</t>
  </si>
  <si>
    <r>
      <rPr>
        <b/>
        <i/>
        <sz val="8"/>
        <color theme="1"/>
        <rFont val="Arial"/>
        <family val="2"/>
      </rPr>
      <t>Solvabiliteitsontwikkeling</t>
    </r>
    <r>
      <rPr>
        <i/>
        <sz val="8"/>
        <color theme="1"/>
        <rFont val="Arial"/>
        <family val="2"/>
      </rPr>
      <t xml:space="preserve">
DNB wil inzicht in uw verwachting omtrent de ontwikkeling van het - Solvency II - solvabiliteitsratio die u gebruikt in uw basisscenario van de ORSA en hiervoor zijn het aanwezig vermogen en solvabiliteitskapitaalvereiste nodig. Tevens vragen wij de interne norm die u hanteert voor de solvabiliteitsratio te rapporteren.
Bij de interne  norm solvabiliteitsratio dient u één getal in te vullen. Als u uw eigen interne norm solvabiliteitsratio uitdrukt in een range dan kunt u hier de ondergrens invullen.
Onder de categorie [</t>
    </r>
    <r>
      <rPr>
        <b/>
        <i/>
        <sz val="8"/>
        <color theme="1"/>
        <rFont val="Arial"/>
        <family val="2"/>
      </rPr>
      <t>zorgverzekeraar</t>
    </r>
    <r>
      <rPr>
        <i/>
        <sz val="8"/>
        <color theme="1"/>
        <rFont val="Arial"/>
        <family val="2"/>
      </rPr>
      <t xml:space="preserve">] verwachten wij de resultaten van zorgverzekeraars, dit zijn solo-entiteiten die alleen de branche "medische kosten" rapporteren. 
</t>
    </r>
  </si>
  <si>
    <t>Schadeverzekeraar NL (geen zorgverzekeraar)</t>
  </si>
  <si>
    <t>FC2025</t>
  </si>
  <si>
    <t xml:space="preserve">Dit is de uitvraag 2022 van de Nederlandsche Bank (DNB) in het kader van de sector-brede analyse van de niet-financiële risico's (SBA NFR). Deze analyse en uitvraag vindt jaarlijks plaats. De uitvraag 2022 is opgenomen in de toezichtplanning en uitvragenkalender. </t>
  </si>
  <si>
    <r>
      <rPr>
        <b/>
        <i/>
        <sz val="8"/>
        <color theme="1"/>
        <rFont val="Arial"/>
        <family val="2"/>
      </rPr>
      <t>Operationeel resultaat voor belastingen incl. resultaat op interest</t>
    </r>
    <r>
      <rPr>
        <i/>
        <sz val="8"/>
        <color theme="1"/>
        <rFont val="Arial"/>
        <family val="2"/>
      </rPr>
      <t xml:space="preserve">
Het resultaat  voor belastingen incl. resultaat op interest, </t>
    </r>
    <r>
      <rPr>
        <i/>
        <u/>
        <sz val="8"/>
        <color theme="1"/>
        <rFont val="Arial"/>
        <family val="2"/>
      </rPr>
      <t>conform de grondslagen van uw meerjaren budget (MTP)</t>
    </r>
    <r>
      <rPr>
        <i/>
        <sz val="8"/>
        <color theme="1"/>
        <rFont val="Arial"/>
        <family val="2"/>
      </rPr>
      <t xml:space="preserve">. Waarschijnlijk is dit voor u gelijk aan het resultaat technische rekening.
</t>
    </r>
    <r>
      <rPr>
        <i/>
        <u/>
        <sz val="8"/>
        <color theme="1"/>
        <rFont val="Arial"/>
        <family val="2"/>
      </rPr>
      <t>Toelichting:</t>
    </r>
    <r>
      <rPr>
        <i/>
        <sz val="8"/>
        <color theme="1"/>
        <rFont val="Arial"/>
        <family val="2"/>
      </rPr>
      <t xml:space="preserve">
- </t>
    </r>
    <r>
      <rPr>
        <sz val="8"/>
        <color theme="1"/>
        <rFont val="Arial"/>
        <family val="2"/>
      </rPr>
      <t>In de kolommen 2020 en 2021 dient u de gerealiseerde cijfers te rapporteren en in de kolommen FC2022 t/m 2024 dient u de beoogde ontwikkeling (forecast) te rapporteren.
- In deze tabel dient u de plancijfers (MTP/forecast) van uw operationeel resultaat (resultaat techische rekening) te vermelden. We gaan er vanuit dat de cijfers aansluiten bij uw externe verslaglegging.
- Als u een herverzekeraar in de groep heeft dan kunt u de cijfers onder</t>
    </r>
    <r>
      <rPr>
        <b/>
        <sz val="8"/>
        <color theme="1"/>
        <rFont val="Arial"/>
        <family val="2"/>
      </rPr>
      <t xml:space="preserve"> [herverzekeraar]</t>
    </r>
    <r>
      <rPr>
        <sz val="8"/>
        <color theme="1"/>
        <rFont val="Arial"/>
        <family val="2"/>
      </rPr>
      <t xml:space="preserve"> rapporteren.
- U kunt actief zijn in het buitenland via een bijkantoor of vrije dienstverrichting en in dit geval rapporteert u onder [Buitenland NL] en als u actief bent in het buitenland met een verzekeraar die onderdeel is van een groep dan rapporteert u onder [Verzekeren internationaal].
- Onder de categorie [</t>
    </r>
    <r>
      <rPr>
        <b/>
        <sz val="8"/>
        <color theme="1"/>
        <rFont val="Arial"/>
        <family val="2"/>
      </rPr>
      <t>schadeverzekeraar]</t>
    </r>
    <r>
      <rPr>
        <sz val="8"/>
        <color theme="1"/>
        <rFont val="Arial"/>
        <family val="2"/>
      </rPr>
      <t xml:space="preserve"> en subcategorie [</t>
    </r>
    <r>
      <rPr>
        <b/>
        <sz val="8"/>
        <color theme="1"/>
        <rFont val="Arial"/>
        <family val="2"/>
      </rPr>
      <t>zorg]</t>
    </r>
    <r>
      <rPr>
        <sz val="8"/>
        <color theme="1"/>
        <rFont val="Arial"/>
        <family val="2"/>
      </rPr>
      <t xml:space="preserve"> verwachten wij de resultaten van zorgverzekeraars, dit zijn solo-entiteiten die alleen de branche "medische kosten" rapporteren. 
</t>
    </r>
  </si>
  <si>
    <t>Tabel 1: Prognose per 2021 over 2022-2024</t>
  </si>
  <si>
    <t>Wijzigingen ten opzichte van vorig jaar:</t>
  </si>
  <si>
    <t>Beoogde ontwikkeling operationeel resultaat (in € 1.000)</t>
  </si>
  <si>
    <r>
      <rPr>
        <i/>
        <u/>
        <sz val="8"/>
        <color theme="1"/>
        <rFont val="Arial"/>
        <family val="2"/>
      </rPr>
      <t xml:space="preserve">Toelichting:
</t>
    </r>
    <r>
      <rPr>
        <sz val="8"/>
        <color theme="1"/>
        <rFont val="Arial"/>
        <family val="2"/>
      </rPr>
      <t>- In de kolommen 2020 en 2021 dient u de gerealiseerde cijfers te rapporteren en in de kolommen FC2022 t/m 2024 dient u de beoogde ontwikkeling (forecast) te rapporteren.</t>
    </r>
    <r>
      <rPr>
        <i/>
        <u/>
        <sz val="8"/>
        <color theme="1"/>
        <rFont val="Arial"/>
        <family val="2"/>
      </rPr>
      <t xml:space="preserve">
</t>
    </r>
    <r>
      <rPr>
        <i/>
        <sz val="8"/>
        <color theme="1"/>
        <rFont val="Arial"/>
        <family val="2"/>
      </rPr>
      <t xml:space="preserve">
</t>
    </r>
    <r>
      <rPr>
        <b/>
        <sz val="8"/>
        <color theme="1"/>
        <rFont val="Arial"/>
        <family val="2"/>
      </rPr>
      <t>[Leven premie]</t>
    </r>
    <r>
      <rPr>
        <sz val="8"/>
        <color theme="1"/>
        <rFont val="Arial"/>
        <family val="2"/>
      </rPr>
      <t xml:space="preserve"> DNB wil inzicht in uw visie op de ontwikkeling van het premievolume. Gesplitst in de deelmarkten individuele en collectieve levensverzekeringen. 
</t>
    </r>
    <r>
      <rPr>
        <b/>
        <sz val="8"/>
        <color theme="1"/>
        <rFont val="Arial"/>
        <family val="2"/>
      </rPr>
      <t>[Schade premie]</t>
    </r>
    <r>
      <rPr>
        <sz val="8"/>
        <color theme="1"/>
        <rFont val="Arial"/>
        <family val="2"/>
      </rPr>
      <t xml:space="preserve"> DNB wil inzicht in uw visie op de ontwikkeling van het premievolume. Gesplitst naar de deelmarkten zorg, inkomen en overig schade.
Voor de branches leven, schade en herverzekeringen vragen wij onderscheid te maken in de geboekte brutopremie en de uitgaande herverzekeringspremie.
</t>
    </r>
    <r>
      <rPr>
        <b/>
        <sz val="8"/>
        <color theme="1"/>
        <rFont val="Arial"/>
        <family val="2"/>
      </rPr>
      <t>[Internationaal premie]</t>
    </r>
    <r>
      <rPr>
        <sz val="8"/>
        <color theme="1"/>
        <rFont val="Arial"/>
        <family val="2"/>
      </rPr>
      <t xml:space="preserve"> DNB wil inzicht in uw visie op de ontwikkeling van de buitenlandse markt voor verzekeringen. Als u hierin actief bent of wilt worden dan vragen wij hier uw verwachtingen in premievolume te rapporteren. U kunt hier actief zijn via een bijkantoor of vrije dienstverrichting en in dit geval rapporteert u onder [Buitenland NL] en als u actief bent in het buitenland met een verzekeraar die onderdeel is van een groep dan rapporteert u onder [Verzekeren internationaal]. Gesplitst naar leven en schade.
</t>
    </r>
  </si>
  <si>
    <t>Tabel 2: Prognose per 2021 over 2022-2024</t>
  </si>
  <si>
    <r>
      <rPr>
        <b/>
        <sz val="8"/>
        <color theme="1"/>
        <rFont val="Arial"/>
        <family val="2"/>
      </rPr>
      <t>Ontwikkeling bedrijfskosten</t>
    </r>
    <r>
      <rPr>
        <i/>
        <sz val="8"/>
        <color theme="1"/>
        <rFont val="Arial"/>
        <family val="2"/>
      </rPr>
      <t xml:space="preserve">
Totale bedrijfskosten (incl. voorziene one-offs): De bedrijfskosten bestaande uit acquisitiekosten, beheerkosten en eenmalige kosten in verband met projecten of reorganisaties. Voorziene one- offs betreft eenmalige investeringen, bijvoorbeeld vanwege IT projecten, reorganisaties of marktintroducties
</t>
    </r>
    <r>
      <rPr>
        <i/>
        <u/>
        <sz val="8"/>
        <color theme="1"/>
        <rFont val="Arial"/>
        <family val="2"/>
      </rPr>
      <t xml:space="preserve">Toelichting:
</t>
    </r>
    <r>
      <rPr>
        <sz val="8"/>
        <color theme="1"/>
        <rFont val="Arial"/>
        <family val="2"/>
      </rPr>
      <t xml:space="preserve">- In de kolommen 2020 en 2021 dient u de gerealiseerde cijfers te rapporteren en in de kolommen FC2022 t/m 2024 dient u de beoogde ontwikkeling (forecast) te rapporteren. Dit betreft de kosten die u ook in de SII rapportage (S.05.01) rapporteert, dit zijn alle  kosten die de onderneming heeft gemaakt in de rapportageperiode of die u denkt te maken in de forecastperiode. Hieronder vallen o.a. acquisitiekosten,  administratieve kosten, kosten voor vermogensbeheer, reorganisatiekosten, doorbelastingen &amp; voorziene one-offs.
</t>
    </r>
    <r>
      <rPr>
        <i/>
        <sz val="8"/>
        <color theme="1"/>
        <rFont val="Arial"/>
        <family val="2"/>
      </rPr>
      <t xml:space="preserve">
</t>
    </r>
    <r>
      <rPr>
        <b/>
        <sz val="8"/>
        <color theme="1"/>
        <rFont val="Arial"/>
        <family val="2"/>
      </rPr>
      <t>[Leven kosten]</t>
    </r>
    <r>
      <rPr>
        <sz val="8"/>
        <color theme="1"/>
        <rFont val="Arial"/>
        <family val="2"/>
      </rPr>
      <t xml:space="preserve"> DNB wil inzicht in uw visie op de ontwikkeling van de bedrijfskosten. Gesplitst naar de deelmarkten individuele en collectieve levensverzekeringen. 
</t>
    </r>
    <r>
      <rPr>
        <b/>
        <sz val="8"/>
        <color theme="1"/>
        <rFont val="Arial"/>
        <family val="2"/>
      </rPr>
      <t>[Schade kosten]</t>
    </r>
    <r>
      <rPr>
        <sz val="8"/>
        <color theme="1"/>
        <rFont val="Arial"/>
        <family val="2"/>
      </rPr>
      <t xml:space="preserve"> DNB wil inzicht in uw visie op de ontwikkeling van de bedrijfskosten. Gesplitst naar de deelmarkten zorg, inkomen en overig schade. 
</t>
    </r>
    <r>
      <rPr>
        <b/>
        <sz val="8"/>
        <color theme="1"/>
        <rFont val="Arial"/>
        <family val="2"/>
      </rPr>
      <t>[Herverzekering kosten]</t>
    </r>
    <r>
      <rPr>
        <sz val="8"/>
        <color theme="1"/>
        <rFont val="Arial"/>
        <family val="2"/>
      </rPr>
      <t xml:space="preserve"> DNB wil inzicht in uw visie op de ontwikkeling van de bedrijfskosten. Gesplitst naar leven en schade. 
</t>
    </r>
    <r>
      <rPr>
        <b/>
        <sz val="8"/>
        <color theme="1"/>
        <rFont val="Arial"/>
        <family val="2"/>
      </rPr>
      <t>[Internationaal kosten]</t>
    </r>
    <r>
      <rPr>
        <sz val="8"/>
        <color theme="1"/>
        <rFont val="Arial"/>
        <family val="2"/>
      </rPr>
      <t xml:space="preserve"> DNB wil inzicht in uw visie op de ontwikkeling van de kosten die u maakt voor uw buitenlandse markt. Als u hierin actief bent of wilt worden dan vragen wij hier uw verwachtingen aan bedrijfskosten te rapporteren. U kunt hier actief zijn via een bijkantoor of vrije dienstverrichting en in dit geval rapporteert u in onder [Buitenland NL] en als u actief bent in het buitenland met een verzekeraar die onderdeel is van een groep dan rapporteert u onder [Verzekeren internationaal]. Gesplitst naar leven en schade.
</t>
    </r>
    <r>
      <rPr>
        <b/>
        <sz val="8"/>
        <color theme="1"/>
        <rFont val="Arial"/>
        <family val="2"/>
      </rPr>
      <t>[Holding kosten</t>
    </r>
    <r>
      <rPr>
        <sz val="8"/>
        <color theme="1"/>
        <rFont val="Arial"/>
        <family val="2"/>
      </rPr>
      <t xml:space="preserve">] DNB wil inzicht in uw visie op de ontwikkeling van de kosten die uw maakt op holding niveau. </t>
    </r>
  </si>
  <si>
    <t>Tabel 3: Prognose per 2021 over 2022-2024</t>
  </si>
  <si>
    <t>Tabel 4: Prognose per 2021 over 2022-2024</t>
  </si>
  <si>
    <t>Tabel 5: Alleen schade, prognose per 2021 over 2022-2024</t>
  </si>
  <si>
    <r>
      <rPr>
        <i/>
        <u/>
        <sz val="8"/>
        <color theme="1"/>
        <rFont val="Arial"/>
        <family val="2"/>
      </rPr>
      <t xml:space="preserve">Toelichting:
</t>
    </r>
    <r>
      <rPr>
        <sz val="8"/>
        <color theme="1"/>
        <rFont val="Arial"/>
        <family val="2"/>
      </rPr>
      <t xml:space="preserve">- In de kolommen 2020 en 2021 dient u de gerealiseerde cijfers te rapporteren en in de kolommen FC2022 t/m 2024 dient u de beoogde ontwikkeling (forecast) te rapporteren.
-  Alleen in te vullen voor de deelportefeuille's schade.
-  Het staat u vrij om uw eigen definitie, die u hanteert  voor uw  eigen projecties, van deze ratio’s te gebruiken.  
</t>
    </r>
    <r>
      <rPr>
        <i/>
        <u/>
        <sz val="8"/>
        <color theme="1"/>
        <rFont val="Arial"/>
        <family val="2"/>
      </rPr>
      <t xml:space="preserve">
</t>
    </r>
    <r>
      <rPr>
        <b/>
        <sz val="8"/>
        <color theme="1"/>
        <rFont val="Arial"/>
        <family val="2"/>
      </rPr>
      <t>[Schade combined ratio]</t>
    </r>
    <r>
      <rPr>
        <sz val="8"/>
        <color theme="1"/>
        <rFont val="Arial"/>
        <family val="2"/>
      </rPr>
      <t xml:space="preserve"> DNB wil inzicht in uw verwachting omtrent de ontwikkeling van het schade, kosten en combined ratio van uw deelmarkten voor schadeverzekeringen. Gesplitst naar zorg, inkomen, overig schade en internationaal. </t>
    </r>
    <r>
      <rPr>
        <i/>
        <u/>
        <sz val="8"/>
        <color theme="1"/>
        <rFont val="Arial"/>
        <family val="2"/>
      </rPr>
      <t xml:space="preserve">
</t>
    </r>
    <r>
      <rPr>
        <i/>
        <sz val="8"/>
        <color theme="1"/>
        <rFont val="Arial"/>
        <family val="2"/>
      </rPr>
      <t xml:space="preserve">
</t>
    </r>
  </si>
  <si>
    <t>Tabel 6: Levensverzekering, prognose per 2021 over 2022-2026</t>
  </si>
  <si>
    <t>FC2026</t>
  </si>
  <si>
    <t>bij ongewijzigd beleggingsbeleid</t>
  </si>
  <si>
    <t>belasting</t>
  </si>
  <si>
    <t>6b. Toelichting parameters gebruikt bij het vaststellen van het overrendement per beleggingscategorie en spreads per beleggingscategorie en per jaar van de projectie. Hierbij minimaal de volgende categorieën hanteren: [Staatsobligaties; Bedrijfsobligaties; Hypotheken; Aandelen; Vastgoed; Overig (categorie Overig graag zo veel mogelijk specificeren)]</t>
  </si>
  <si>
    <t>6c. Toelichting op de gehanteerde aannames voor de projectie van de rentetermijnstructuur</t>
  </si>
  <si>
    <t>6d. Toelichting parameters en assumpties gebruikt bij het vaststellen van het ufr-effect. Hierbij in ieder geval een toelichting geven op:
Gehanteerde assumptie voor de hoogte van de UFR per jaar van de projectie; toelichting van verschillen met de uitloop van het UFR verschil in de Nationale staten impact alternatieve extrapolatiemethode; effect van nieuwe productie op de hoogte van het ufr-effect; gehanteerde assumpties voor de ontwikkeling van de Volatility Adjustment in de projectie</t>
  </si>
  <si>
    <t>6e. Toelichting parameters en assumpties gebruikt bij het vaststellen van de vrijval risicomarge. Hierbij in ieder geval een toelichting geven op:
Gehanteerde methode uit EIOPA Guidelines for Technical Provisions (Guideline 61); Indien Methode 1 uit Guideline 61 wordt gebruikt, graag toelichten welke risicodrivers worden gebruikt en hoe de uitloop voor deze risicodrivers wordt bepaald</t>
  </si>
  <si>
    <t>6f. Toelichting Restposten: Specificatie van posten die aan de restpost Overig bijdragen</t>
  </si>
  <si>
    <t>6g. Overige toelichting (indien van toepassing)</t>
  </si>
  <si>
    <t>Onderwerp</t>
  </si>
  <si>
    <t>Categorie</t>
  </si>
  <si>
    <t>Subcategorie</t>
  </si>
  <si>
    <t>Inzendjaar</t>
  </si>
  <si>
    <t>REYM1</t>
  </si>
  <si>
    <t>REY</t>
  </si>
  <si>
    <t>FCYP1</t>
  </si>
  <si>
    <t>FCYP2</t>
  </si>
  <si>
    <t>FCYP3</t>
  </si>
  <si>
    <t>FCYP4</t>
  </si>
  <si>
    <t>FCYP5</t>
  </si>
  <si>
    <t>FCYM1</t>
  </si>
  <si>
    <t>Resultaat</t>
  </si>
  <si>
    <t>Herverzekeraar</t>
  </si>
  <si>
    <t>Non-life</t>
  </si>
  <si>
    <t>Buitenland</t>
  </si>
  <si>
    <t>Internationaal</t>
  </si>
  <si>
    <t>Premie</t>
  </si>
  <si>
    <t>Uitgaande retrocessie leven</t>
  </si>
  <si>
    <t>Uitgaande retrocessie schade</t>
  </si>
  <si>
    <t>Kosten</t>
  </si>
  <si>
    <t>SIIratio</t>
  </si>
  <si>
    <t>CR</t>
  </si>
  <si>
    <t>NCG</t>
  </si>
  <si>
    <t>nieuwe productie (av)</t>
  </si>
  <si>
    <t>overig (restpost), av</t>
  </si>
  <si>
    <t>nieuwe productie (scr)</t>
  </si>
  <si>
    <t>mutatie scr uitloop</t>
  </si>
  <si>
    <t>mutatie scr beleid</t>
  </si>
  <si>
    <t>overig (restpost), scr</t>
  </si>
  <si>
    <t>overrendement ongewijzigd beleid</t>
  </si>
  <si>
    <t>overrendement beleidswijziging</t>
  </si>
  <si>
    <t>Toelichting 6a</t>
  </si>
  <si>
    <t>Toelichting 6b</t>
  </si>
  <si>
    <t>Toelichting 6c</t>
  </si>
  <si>
    <t>Toelichting 6d</t>
  </si>
  <si>
    <t>Toelichting 6e</t>
  </si>
  <si>
    <t>Toelichting 6f</t>
  </si>
  <si>
    <t>Toelichting 6g</t>
  </si>
  <si>
    <t>Toelichting</t>
  </si>
  <si>
    <t>Toelichting Tabel 1</t>
  </si>
  <si>
    <t>Toelichting Tabel 2</t>
  </si>
  <si>
    <t>Toelichting Tabel 3</t>
  </si>
  <si>
    <t>Toelichting Tabel 4</t>
  </si>
  <si>
    <t>Toelichting Tabel 5</t>
  </si>
  <si>
    <r>
      <rPr>
        <b/>
        <i/>
        <sz val="8"/>
        <color theme="1"/>
        <rFont val="Arial"/>
        <family val="2"/>
      </rPr>
      <t>NCG ontwikkeling</t>
    </r>
    <r>
      <rPr>
        <i/>
        <sz val="8"/>
        <color theme="1"/>
        <rFont val="Arial"/>
        <family val="2"/>
      </rPr>
      <t xml:space="preserve">
</t>
    </r>
    <r>
      <rPr>
        <i/>
        <sz val="8"/>
        <rFont val="Arial"/>
        <family val="2"/>
      </rPr>
      <t>DNB wil inzicht in uw verwachtingen</t>
    </r>
    <r>
      <rPr>
        <i/>
        <sz val="8"/>
        <color theme="1"/>
        <rFont val="Arial"/>
        <family val="2"/>
      </rPr>
      <t xml:space="preserve"> omtrent de ontwikkeling van het kapitaal </t>
    </r>
    <r>
      <rPr>
        <i/>
        <sz val="8"/>
        <rFont val="Arial"/>
        <family val="2"/>
      </rPr>
      <t xml:space="preserve">zoals u die gebruikt in het basisscenario van de ORSA </t>
    </r>
    <r>
      <rPr>
        <i/>
        <sz val="8"/>
        <color theme="1"/>
        <rFont val="Arial"/>
        <family val="2"/>
      </rPr>
      <t>(</t>
    </r>
    <r>
      <rPr>
        <b/>
        <sz val="8"/>
        <color theme="1"/>
        <rFont val="Arial"/>
        <family val="2"/>
      </rPr>
      <t>net capital generation</t>
    </r>
    <r>
      <rPr>
        <i/>
        <sz val="8"/>
        <color theme="1"/>
        <rFont val="Arial"/>
        <family val="2"/>
      </rPr>
      <t xml:space="preserve"> of </t>
    </r>
    <r>
      <rPr>
        <b/>
        <sz val="8"/>
        <color theme="1"/>
        <rFont val="Arial"/>
        <family val="2"/>
      </rPr>
      <t>free capital generation</t>
    </r>
    <r>
      <rPr>
        <i/>
        <sz val="8"/>
        <color theme="1"/>
        <rFont val="Arial"/>
        <family val="2"/>
      </rPr>
      <t>). Gesplitst naar de ontwikkeling van het aanwezig vermogen (“eligble own funds”) en het vereist vermogen (“solvency capital requirement”).</t>
    </r>
    <r>
      <rPr>
        <i/>
        <sz val="8"/>
        <rFont val="Arial"/>
        <family val="2"/>
      </rPr>
      <t xml:space="preserve"> Gegeven de situatie in de levenmarkt is het van groot belang inzicht te hebben in de kapitaalgeneratie van de verzekeraars. De kapitaalgeneratie geeft immers informatie over de levensvatbaarheid van de verzekeraar op de (middel)lange termijn. Uit eerder onderzoek is gebleken dat de benodigde informatie om de kapitaalgeneratie goed te kunnen beoordelen onvoldoende uit de uitvraag of uit andere informatiebronnen gehaald kan worden. Daarom heeft DNB enkele elementen aan deze uitvraag toegevoegd. Zo krijgen we een beter zicht op de opbouw en aannames en op de kwaliteit van de prognose ten opzichte van de daadwerkelijke realisatie. </t>
    </r>
    <r>
      <rPr>
        <i/>
        <sz val="8"/>
        <color theme="1"/>
        <rFont val="Arial"/>
        <family val="2"/>
      </rPr>
      <t xml:space="preserve">
</t>
    </r>
    <r>
      <rPr>
        <i/>
        <u/>
        <sz val="8"/>
        <color theme="1"/>
        <rFont val="Arial"/>
        <family val="2"/>
      </rPr>
      <t>Toelichting:</t>
    </r>
    <r>
      <rPr>
        <i/>
        <sz val="8"/>
        <color theme="1"/>
        <rFont val="Arial"/>
        <family val="2"/>
      </rPr>
      <t xml:space="preserve">
• In de kolom </t>
    </r>
    <r>
      <rPr>
        <i/>
        <u/>
        <sz val="8"/>
        <color theme="1"/>
        <rFont val="Arial"/>
        <family val="2"/>
      </rPr>
      <t xml:space="preserve">FC2021 </t>
    </r>
    <r>
      <rPr>
        <i/>
        <sz val="8"/>
        <color theme="1"/>
        <rFont val="Arial"/>
        <family val="2"/>
      </rPr>
      <t xml:space="preserve">kunt u de forecast cijfers die u vorig jaar hebt gerapporteerd invullen en in de kolom </t>
    </r>
    <r>
      <rPr>
        <i/>
        <u/>
        <sz val="8"/>
        <color theme="1"/>
        <rFont val="Arial"/>
        <family val="2"/>
      </rPr>
      <t>2021</t>
    </r>
    <r>
      <rPr>
        <i/>
        <sz val="8"/>
        <color theme="1"/>
        <rFont val="Arial"/>
        <family val="2"/>
      </rPr>
      <t xml:space="preserve"> dient u de gerealiseerde cijfers te rapporteren. De verschillen tussen beide cijfers dient u toe te lichten in toelichtingenvak 6a.
• In de kolommen FC2022</t>
    </r>
    <r>
      <rPr>
        <i/>
        <sz val="8"/>
        <rFont val="Arial"/>
        <family val="2"/>
      </rPr>
      <t xml:space="preserve"> t/m 2026 dient u de beoogde ontwikkeling (forecast) te rapporteren. Er is voor de NCG prognoses gekozen voor een periode van 5 jaar omdat de effecten op kortere termijn kunnen verschillen van de effecten op de middellange termijn. Dit ook in lijn met de “Richtsnoeren voor de beoordeling van het eigen risico en de solvabiliteit”, Richtsnoer 8: De onderneming moet erop toezien dat haar algehele solvabiliteitsbehoeften prospectief is, met inbegrip, voor zover relevant, vanuit het gezichtspunt op middellange of lange termijn. </t>
    </r>
    <r>
      <rPr>
        <i/>
        <sz val="8"/>
        <color theme="1"/>
        <rFont val="Arial"/>
        <family val="2"/>
      </rPr>
      <t xml:space="preserve">
• Tevens dient u de verandering (verloop) van het aanwezig vermogen en solvabiliteitskapitaalvereiste op te delen in verschillende componenten. In tabel 6 dient u het verloop van het aanwezig en het vereist vermogen in </t>
    </r>
    <r>
      <rPr>
        <i/>
        <sz val="8"/>
        <rFont val="Arial"/>
        <family val="2"/>
      </rPr>
      <t>meerdere</t>
    </r>
    <r>
      <rPr>
        <i/>
        <sz val="8"/>
        <color theme="1"/>
        <rFont val="Arial"/>
        <family val="2"/>
      </rPr>
      <t xml:space="preserve"> componenten te verdelen. 
• We vragen hierbij om de posten die de mutaties in het aanwezig vermogen verklaren bruto te rapporteren van belastingeffecten. Belastingeffecten dienen apart te worden gerapporteerd in regel 18.
• Voor het startpunt van de projectie geldt de balansdatum van 31-12-2021.
   </t>
    </r>
    <r>
      <rPr>
        <b/>
        <i/>
        <sz val="8"/>
        <color theme="1"/>
        <rFont val="Arial"/>
        <family val="2"/>
      </rPr>
      <t>Verandering aanwezig vermogen</t>
    </r>
    <r>
      <rPr>
        <i/>
        <sz val="8"/>
        <color theme="1"/>
        <rFont val="Arial"/>
        <family val="2"/>
      </rPr>
      <t xml:space="preserve">:
    </t>
    </r>
    <r>
      <rPr>
        <i/>
        <u/>
        <sz val="8"/>
        <color theme="1"/>
        <rFont val="Arial"/>
        <family val="2"/>
      </rPr>
      <t>nieuwe productie</t>
    </r>
    <r>
      <rPr>
        <i/>
        <sz val="8"/>
        <color theme="1"/>
        <rFont val="Arial"/>
        <family val="2"/>
      </rPr>
      <t xml:space="preserve">: de toekomstige winst/verlies van nieuwe productie (leven, market consistent value new business; schade, verwachte winst nieuwe productie)
    </t>
    </r>
    <r>
      <rPr>
        <i/>
        <u/>
        <sz val="8"/>
        <color theme="1"/>
        <rFont val="Arial"/>
        <family val="2"/>
      </rPr>
      <t>overrendement</t>
    </r>
    <r>
      <rPr>
        <i/>
        <sz val="8"/>
        <color theme="1"/>
        <rFont val="Arial"/>
        <family val="2"/>
      </rPr>
      <t xml:space="preserve">: een rendement op de beleggingen hoger dan het risicovrije rendement, gesplitst in twee componenten: 1) het overrendement volgens de huidige beleggingsportefeuille en 2) het effect van beleidswijzigingen 
       (inclusief voorziene mutaties in de richting van een vastgestelde asset allocatie).
       In de toelichtingsvakken (6b tot en met 6f) dient u de gebruikte aannames te rapporteren die u heeft gebruikt voor het vaststellen van deze tabel. 
       Bij voorkeur zo gedetailleerd mogelijk en dus voor elke beleggingscategorie die u zelf onderscheidt, maar in ieder geval voor de categorieën die in het veld zijn aangegegeven. 
       Ook kunt u een extra document/rapport meesturen met hierin uitleg over de aannames met betrekking tot de NCG </t>
    </r>
    <r>
      <rPr>
        <i/>
        <sz val="8"/>
        <rFont val="Arial"/>
        <family val="2"/>
      </rPr>
      <t>berekeningen</t>
    </r>
    <r>
      <rPr>
        <i/>
        <sz val="8"/>
        <color theme="1"/>
        <rFont val="Arial"/>
        <family val="2"/>
      </rPr>
      <t xml:space="preserve">.
    </t>
    </r>
    <r>
      <rPr>
        <i/>
        <u/>
        <sz val="8"/>
        <color theme="1"/>
        <rFont val="Arial"/>
        <family val="2"/>
      </rPr>
      <t>ufr-effect</t>
    </r>
    <r>
      <rPr>
        <i/>
        <sz val="8"/>
        <color theme="1"/>
        <rFont val="Arial"/>
        <family val="2"/>
      </rPr>
      <t xml:space="preserve">: de invloed van de UFR die, gedurende de projectie, elk jaar een jaar later begint
    </t>
    </r>
    <r>
      <rPr>
        <i/>
        <u/>
        <sz val="8"/>
        <color theme="1"/>
        <rFont val="Arial"/>
        <family val="2"/>
      </rPr>
      <t>mutatie risicomarge</t>
    </r>
    <r>
      <rPr>
        <i/>
        <sz val="8"/>
        <color theme="1"/>
        <rFont val="Arial"/>
        <family val="2"/>
      </rPr>
      <t xml:space="preserve">: een verandering van de risicomarge door het verloop van de bestaande portefeuille
    </t>
    </r>
    <r>
      <rPr>
        <i/>
        <u/>
        <sz val="8"/>
        <color theme="1"/>
        <rFont val="Arial"/>
        <family val="2"/>
      </rPr>
      <t>model- en assumptiewijzigingen</t>
    </r>
    <r>
      <rPr>
        <i/>
        <sz val="8"/>
        <color theme="1"/>
        <rFont val="Arial"/>
        <family val="2"/>
      </rPr>
      <t xml:space="preserve">: een verandering van het model of wijziging van de onderliggende grondslagen
    </t>
    </r>
    <r>
      <rPr>
        <i/>
        <u/>
        <sz val="8"/>
        <color theme="1"/>
        <rFont val="Arial"/>
        <family val="2"/>
      </rPr>
      <t>technisch resultaat (experience variance)</t>
    </r>
    <r>
      <rPr>
        <i/>
        <sz val="8"/>
        <color theme="1"/>
        <rFont val="Arial"/>
        <family val="2"/>
      </rPr>
      <t xml:space="preserve">: verschil dat veroorzaakt wordt doordat de ex-ante verzekeringstechnische grondslagen afwijken van de gerealiseerde grondslagen.
    </t>
    </r>
    <r>
      <rPr>
        <i/>
        <u/>
        <sz val="8"/>
        <color theme="1"/>
        <rFont val="Arial"/>
        <family val="2"/>
      </rPr>
      <t>kapitaalmutatie</t>
    </r>
    <r>
      <rPr>
        <i/>
        <sz val="8"/>
        <color theme="1"/>
        <rFont val="Arial"/>
        <family val="2"/>
      </rPr>
      <t xml:space="preserve">: hoeveel kapitaal heeft u ontrokken en verwacht u te onttrekken (forecast) aan het eigen vermogen.
    </t>
    </r>
    <r>
      <rPr>
        <i/>
        <u/>
        <sz val="8"/>
        <color theme="1"/>
        <rFont val="Arial"/>
        <family val="2"/>
      </rPr>
      <t>belasting:</t>
    </r>
    <r>
      <rPr>
        <i/>
        <sz val="8"/>
        <color theme="1"/>
        <rFont val="Arial"/>
        <family val="2"/>
      </rPr>
      <t xml:space="preserve"> gecombineerd belastingeffect van de mutaties in het eigen vermogen.
    </t>
    </r>
    <r>
      <rPr>
        <i/>
        <u/>
        <sz val="8"/>
        <color theme="1"/>
        <rFont val="Arial"/>
        <family val="2"/>
      </rPr>
      <t>overig</t>
    </r>
    <r>
      <rPr>
        <i/>
        <sz val="8"/>
        <color theme="1"/>
        <rFont val="Arial"/>
        <family val="2"/>
      </rPr>
      <t xml:space="preserve">: restpost (dit kunt u toelichten in toelichtingenvak 6f)
 </t>
    </r>
    <r>
      <rPr>
        <b/>
        <i/>
        <sz val="8"/>
        <color theme="1"/>
        <rFont val="Arial"/>
        <family val="2"/>
      </rPr>
      <t xml:space="preserve">Verandering solvabiliteitskapitaalvereiste: 
   </t>
    </r>
    <r>
      <rPr>
        <i/>
        <u/>
        <sz val="8"/>
        <color theme="1"/>
        <rFont val="Arial"/>
        <family val="2"/>
      </rPr>
      <t>nieuwe productie</t>
    </r>
    <r>
      <rPr>
        <i/>
        <sz val="8"/>
        <color theme="1"/>
        <rFont val="Arial"/>
        <family val="2"/>
      </rPr>
      <t xml:space="preserve">: verandering scr door nieuwe productie
   </t>
    </r>
    <r>
      <rPr>
        <i/>
        <u/>
        <sz val="8"/>
        <color theme="1"/>
        <rFont val="Arial"/>
        <family val="2"/>
      </rPr>
      <t>mutatie scr</t>
    </r>
    <r>
      <rPr>
        <i/>
        <sz val="8"/>
        <color theme="1"/>
        <rFont val="Arial"/>
        <family val="2"/>
      </rPr>
      <t xml:space="preserve">: verandering door het verloop van de portefeuille en door beleidswijzigingen
  </t>
    </r>
    <r>
      <rPr>
        <i/>
        <u/>
        <sz val="8"/>
        <color theme="1"/>
        <rFont val="Arial"/>
        <family val="2"/>
      </rPr>
      <t xml:space="preserve"> overig:</t>
    </r>
    <r>
      <rPr>
        <i/>
        <sz val="8"/>
        <color theme="1"/>
        <rFont val="Arial"/>
        <family val="2"/>
      </rPr>
      <t xml:space="preserve"> restpost, bijvoorbeeld wijziging risicoprofiel (dit kunt u toelichten in het toelichtingenvak 6f)
• Als u meerdere levensverzekeraars in een groep heeft kunt u de bedragen optellen.
</t>
    </r>
  </si>
  <si>
    <r>
      <t xml:space="preserve">Tabblad </t>
    </r>
    <r>
      <rPr>
        <u/>
        <sz val="11"/>
        <color theme="1"/>
        <rFont val="Calibri"/>
        <family val="2"/>
        <scheme val="minor"/>
      </rPr>
      <t>NCG - Leven.</t>
    </r>
    <r>
      <rPr>
        <sz val="11"/>
        <color theme="1"/>
        <rFont val="Calibri"/>
        <family val="2"/>
        <scheme val="minor"/>
      </rPr>
      <t xml:space="preserve"> Het overrendement wordt nu opgedeeld in twee componenten, volgens de huidige beleggingsportefeuille en het effect van beleidswijzigingen en er is een rij toegevoegd met het effect van belasting. Ook is er meer ruimte voor het geven van toelichting op de diverse onderdelen van de tabel.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</si>
</sst>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_);_(* \(#,##0\);_(* &quot;-&quot;??_);_(@_)"/>
    <numFmt numFmtId="165" formatCode="_(* #,##0.0_);_(* \(#,##0.0\);_(* &quot;-&quot;??_);_(@_)"/>
    <numFmt numFmtId="166" formatCode="_(* #,##0.00_);_(* \(#,##0.00\);_(* &quot;-&quot;??_);_(@_)"/>
  </numFmts>
  <fonts count="20"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Arial"/>
      <family val="2"/>
    </font>
    <font>
      <sz val="14"/>
      <color theme="1"/>
      <name val="Arial"/>
      <family val="2"/>
    </font>
    <font>
      <b/>
      <i/>
      <sz val="10"/>
      <color rgb="FFFF0000"/>
      <name val="Arial"/>
      <family val="2"/>
    </font>
    <font>
      <b/>
      <sz val="10"/>
      <color theme="1"/>
      <name val="Arial"/>
      <family val="2"/>
    </font>
    <font>
      <sz val="12"/>
      <color theme="1"/>
      <name val="Arial"/>
      <family val="2"/>
    </font>
    <font>
      <sz val="8"/>
      <color theme="1"/>
      <name val="Arial"/>
      <family val="2"/>
    </font>
    <font>
      <sz val="8"/>
      <color theme="9"/>
      <name val="Arial"/>
      <family val="2"/>
    </font>
    <font>
      <i/>
      <sz val="8"/>
      <color theme="1"/>
      <name val="Arial"/>
      <family val="2"/>
    </font>
    <font>
      <b/>
      <i/>
      <sz val="8"/>
      <color theme="1"/>
      <name val="Arial"/>
      <family val="2"/>
    </font>
    <font>
      <i/>
      <u/>
      <sz val="8"/>
      <color theme="1"/>
      <name val="Arial"/>
      <family val="2"/>
    </font>
    <font>
      <u/>
      <sz val="8"/>
      <color theme="1"/>
      <name val="Arial"/>
      <family val="2"/>
    </font>
    <font>
      <b/>
      <u/>
      <sz val="8"/>
      <color theme="1"/>
      <name val="Arial"/>
      <family val="2"/>
    </font>
    <font>
      <b/>
      <sz val="8"/>
      <color theme="1"/>
      <name val="Arial"/>
      <family val="2"/>
    </font>
    <font>
      <b/>
      <sz val="8"/>
      <color theme="0"/>
      <name val="Arial"/>
      <family val="2"/>
    </font>
    <font>
      <sz val="8"/>
      <color theme="0" tint="-0.499984740745262"/>
      <name val="Arial"/>
      <family val="2"/>
    </font>
    <font>
      <i/>
      <sz val="8"/>
      <name val="Arial"/>
      <family val="2"/>
    </font>
    <font>
      <u/>
      <sz val="11"/>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auto="1"/>
      </patternFill>
    </fill>
    <fill>
      <patternFill patternType="solid">
        <fgColor theme="3"/>
        <bgColor indexed="64"/>
      </patternFill>
    </fill>
    <fill>
      <patternFill patternType="solid">
        <fgColor theme="8"/>
        <bgColor indexed="64"/>
      </patternFill>
    </fill>
    <fill>
      <patternFill patternType="gray0625">
        <bgColor theme="3" tint="0.79995117038483843"/>
      </patternFill>
    </fill>
    <fill>
      <patternFill patternType="mediumGray">
        <bgColor theme="3" tint="0.59996337778862885"/>
      </patternFill>
    </fill>
    <fill>
      <patternFill patternType="gray0625">
        <bgColor theme="0" tint="-0.1499679555650502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s>
  <cellStyleXfs count="10">
    <xf numFmtId="0" fontId="0" fillId="0" borderId="0"/>
    <xf numFmtId="0" fontId="3"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3" fillId="0" borderId="0" applyFont="0" applyFill="0" applyBorder="0" applyAlignment="0" applyProtection="0"/>
    <xf numFmtId="166" fontId="2" fillId="0" borderId="0" applyFont="0" applyFill="0" applyBorder="0" applyAlignment="0" applyProtection="0"/>
  </cellStyleXfs>
  <cellXfs count="149">
    <xf numFmtId="0" fontId="0" fillId="0" borderId="0" xfId="0"/>
    <xf numFmtId="0" fontId="0" fillId="2" borderId="0" xfId="0" applyFill="1" applyAlignment="1">
      <alignment horizontal="left" vertical="top"/>
    </xf>
    <xf numFmtId="0" fontId="4" fillId="2" borderId="0" xfId="1" applyFont="1" applyFill="1"/>
    <xf numFmtId="0" fontId="3" fillId="2" borderId="0" xfId="1" applyFill="1"/>
    <xf numFmtId="0" fontId="5" fillId="2" borderId="0" xfId="1" applyFont="1" applyFill="1" applyAlignment="1">
      <alignment vertical="center"/>
    </xf>
    <xf numFmtId="0" fontId="6" fillId="2" borderId="0" xfId="1" applyFont="1" applyFill="1" applyAlignment="1"/>
    <xf numFmtId="0" fontId="8" fillId="2" borderId="0" xfId="3" applyFont="1" applyFill="1" applyProtection="1"/>
    <xf numFmtId="0" fontId="9" fillId="2" borderId="0" xfId="3" applyFont="1" applyFill="1" applyAlignment="1" applyProtection="1">
      <alignment vertical="top"/>
    </xf>
    <xf numFmtId="0" fontId="8" fillId="2" borderId="0" xfId="3" applyFont="1" applyFill="1" applyAlignment="1" applyProtection="1">
      <alignment horizontal="center" vertical="center"/>
    </xf>
    <xf numFmtId="0" fontId="8" fillId="2" borderId="0" xfId="3" applyFont="1" applyFill="1" applyAlignment="1" applyProtection="1">
      <alignment vertical="center"/>
    </xf>
    <xf numFmtId="0" fontId="14" fillId="2" borderId="0" xfId="3" applyFont="1" applyFill="1" applyAlignment="1" applyProtection="1">
      <alignment vertical="center"/>
    </xf>
    <xf numFmtId="0" fontId="15" fillId="2" borderId="0" xfId="3" applyFont="1" applyFill="1" applyAlignment="1" applyProtection="1">
      <alignment vertical="center"/>
    </xf>
    <xf numFmtId="0" fontId="10" fillId="2" borderId="0" xfId="3" applyFont="1" applyFill="1" applyAlignment="1" applyProtection="1">
      <alignment horizontal="center" vertical="center"/>
    </xf>
    <xf numFmtId="0" fontId="10" fillId="2" borderId="0" xfId="3" applyFont="1" applyFill="1" applyAlignment="1" applyProtection="1">
      <alignment vertical="center"/>
    </xf>
    <xf numFmtId="0" fontId="16" fillId="7" borderId="1" xfId="4" applyFont="1" applyFill="1" applyBorder="1" applyAlignment="1" applyProtection="1">
      <alignment vertical="center" wrapText="1"/>
      <protection locked="0"/>
    </xf>
    <xf numFmtId="0" fontId="16" fillId="7" borderId="1" xfId="4" applyFont="1" applyFill="1" applyBorder="1" applyAlignment="1" applyProtection="1">
      <alignment horizontal="center" vertical="center" wrapText="1"/>
      <protection locked="0"/>
    </xf>
    <xf numFmtId="0" fontId="16" fillId="8" borderId="1" xfId="4" applyFont="1" applyFill="1" applyBorder="1" applyAlignment="1" applyProtection="1">
      <alignment horizontal="center" vertical="center" wrapText="1"/>
      <protection locked="0"/>
    </xf>
    <xf numFmtId="0" fontId="8" fillId="2" borderId="1" xfId="4" applyFont="1" applyFill="1" applyBorder="1" applyAlignment="1" applyProtection="1">
      <alignment horizontal="center" vertical="center" wrapText="1"/>
    </xf>
    <xf numFmtId="0" fontId="8" fillId="2" borderId="1" xfId="4" applyFont="1" applyFill="1" applyBorder="1" applyAlignment="1" applyProtection="1">
      <alignment vertical="center" wrapText="1"/>
    </xf>
    <xf numFmtId="3" fontId="8" fillId="5" borderId="1" xfId="4" applyNumberFormat="1" applyFont="1" applyFill="1" applyBorder="1" applyAlignment="1" applyProtection="1">
      <alignment horizontal="center" vertical="center"/>
      <protection locked="0"/>
    </xf>
    <xf numFmtId="164" fontId="8" fillId="5" borderId="1" xfId="5" applyNumberFormat="1" applyFont="1" applyFill="1" applyBorder="1" applyAlignment="1" applyProtection="1">
      <alignment vertical="center" wrapText="1"/>
      <protection locked="0"/>
    </xf>
    <xf numFmtId="0" fontId="9" fillId="2" borderId="0" xfId="4" applyFont="1" applyFill="1" applyAlignment="1" applyProtection="1">
      <alignment vertical="top"/>
    </xf>
    <xf numFmtId="0" fontId="8" fillId="2" borderId="0" xfId="3" applyFont="1" applyFill="1" applyBorder="1" applyAlignment="1" applyProtection="1">
      <alignment horizontal="center" vertical="center" wrapText="1"/>
    </xf>
    <xf numFmtId="0" fontId="8" fillId="2" borderId="0" xfId="3" applyFont="1" applyFill="1" applyBorder="1" applyAlignment="1" applyProtection="1">
      <alignment vertical="center" wrapText="1"/>
    </xf>
    <xf numFmtId="164" fontId="8" fillId="2" borderId="0" xfId="5" applyNumberFormat="1" applyFont="1" applyFill="1" applyBorder="1" applyAlignment="1" applyProtection="1">
      <alignment vertical="center" wrapText="1"/>
    </xf>
    <xf numFmtId="0" fontId="8" fillId="2" borderId="0" xfId="3" applyFont="1" applyFill="1" applyBorder="1" applyAlignment="1" applyProtection="1">
      <alignment horizontal="center" vertical="top" wrapText="1"/>
    </xf>
    <xf numFmtId="0" fontId="16" fillId="7" borderId="1" xfId="4" applyFont="1" applyFill="1" applyBorder="1" applyAlignment="1" applyProtection="1">
      <alignment vertical="center" wrapText="1"/>
    </xf>
    <xf numFmtId="0" fontId="16" fillId="7" borderId="1" xfId="4" applyFont="1" applyFill="1" applyBorder="1" applyAlignment="1" applyProtection="1">
      <alignment horizontal="center" vertical="center" wrapText="1"/>
    </xf>
    <xf numFmtId="0" fontId="16" fillId="8" borderId="1" xfId="4" applyFont="1" applyFill="1" applyBorder="1" applyAlignment="1" applyProtection="1">
      <alignment horizontal="center" vertical="center" wrapText="1"/>
    </xf>
    <xf numFmtId="0" fontId="8" fillId="2" borderId="6" xfId="4" applyFont="1" applyFill="1" applyBorder="1" applyAlignment="1" applyProtection="1">
      <alignment horizontal="center" vertical="center" wrapText="1"/>
    </xf>
    <xf numFmtId="0" fontId="8" fillId="2" borderId="6" xfId="4" applyFont="1" applyFill="1" applyBorder="1" applyAlignment="1" applyProtection="1">
      <alignment horizontal="left" vertical="center" wrapText="1"/>
    </xf>
    <xf numFmtId="164" fontId="8" fillId="5" borderId="6" xfId="5" applyNumberFormat="1" applyFont="1" applyFill="1" applyBorder="1" applyAlignment="1" applyProtection="1">
      <alignment horizontal="center" vertical="center" wrapText="1"/>
      <protection locked="0"/>
    </xf>
    <xf numFmtId="0" fontId="8" fillId="2" borderId="6" xfId="4" applyFont="1" applyFill="1" applyBorder="1" applyAlignment="1" applyProtection="1">
      <alignment horizontal="right" vertical="center" wrapText="1"/>
    </xf>
    <xf numFmtId="0" fontId="8" fillId="2" borderId="1" xfId="4" applyFont="1" applyFill="1" applyBorder="1" applyAlignment="1" applyProtection="1">
      <alignment horizontal="right" vertical="center" wrapText="1"/>
    </xf>
    <xf numFmtId="165" fontId="8" fillId="5" borderId="1" xfId="5" applyNumberFormat="1" applyFont="1" applyFill="1" applyBorder="1" applyAlignment="1" applyProtection="1">
      <alignment vertical="center" wrapText="1"/>
      <protection locked="0"/>
    </xf>
    <xf numFmtId="0" fontId="8" fillId="2" borderId="0" xfId="4" applyFont="1" applyFill="1" applyBorder="1" applyAlignment="1" applyProtection="1">
      <alignment horizontal="left" vertical="center" wrapText="1"/>
    </xf>
    <xf numFmtId="0" fontId="8" fillId="2" borderId="0" xfId="4" applyFont="1" applyFill="1" applyBorder="1" applyAlignment="1" applyProtection="1">
      <alignment horizontal="center" vertical="center" wrapText="1"/>
    </xf>
    <xf numFmtId="0" fontId="8" fillId="2" borderId="0" xfId="4" applyFont="1" applyFill="1" applyBorder="1" applyAlignment="1" applyProtection="1">
      <alignment vertical="center" wrapText="1"/>
    </xf>
    <xf numFmtId="164" fontId="8" fillId="0" borderId="0" xfId="5" applyNumberFormat="1" applyFont="1" applyFill="1" applyBorder="1" applyAlignment="1" applyProtection="1">
      <alignment vertical="center" wrapText="1"/>
      <protection locked="0"/>
    </xf>
    <xf numFmtId="0" fontId="8" fillId="2" borderId="0" xfId="3" applyFont="1" applyFill="1"/>
    <xf numFmtId="0" fontId="9" fillId="2" borderId="0" xfId="3" applyFont="1" applyFill="1" applyAlignment="1">
      <alignment vertical="top"/>
    </xf>
    <xf numFmtId="0" fontId="8" fillId="2" borderId="0" xfId="3" applyFont="1" applyFill="1" applyBorder="1" applyAlignment="1">
      <alignment horizontal="center" vertical="center" wrapText="1"/>
    </xf>
    <xf numFmtId="0" fontId="8" fillId="2" borderId="0" xfId="3" applyFont="1" applyFill="1" applyBorder="1" applyAlignment="1">
      <alignment vertical="center" wrapText="1"/>
    </xf>
    <xf numFmtId="164" fontId="8" fillId="2" borderId="0" xfId="5" applyNumberFormat="1" applyFont="1" applyFill="1" applyBorder="1" applyAlignment="1">
      <alignment vertical="center" wrapText="1"/>
    </xf>
    <xf numFmtId="0" fontId="8" fillId="2" borderId="0" xfId="3" applyFont="1" applyFill="1" applyBorder="1" applyAlignment="1">
      <alignment horizontal="center" vertical="top" wrapText="1"/>
    </xf>
    <xf numFmtId="0" fontId="14" fillId="2" borderId="0" xfId="3" applyFont="1" applyFill="1" applyAlignment="1">
      <alignment vertical="center"/>
    </xf>
    <xf numFmtId="0" fontId="8" fillId="2" borderId="0" xfId="3" applyFont="1" applyFill="1" applyAlignment="1">
      <alignment horizontal="center" vertical="center"/>
    </xf>
    <xf numFmtId="0" fontId="8" fillId="2" borderId="0" xfId="3" applyFont="1" applyFill="1" applyAlignment="1">
      <alignment vertical="center"/>
    </xf>
    <xf numFmtId="0" fontId="15" fillId="2" borderId="0" xfId="3" applyFont="1" applyFill="1" applyAlignment="1">
      <alignment vertical="center"/>
    </xf>
    <xf numFmtId="0" fontId="10" fillId="2" borderId="0" xfId="3" applyFont="1" applyFill="1" applyAlignment="1">
      <alignment horizontal="center" vertical="center"/>
    </xf>
    <xf numFmtId="0" fontId="10" fillId="2" borderId="0" xfId="3" applyFont="1" applyFill="1" applyAlignment="1">
      <alignment vertical="center"/>
    </xf>
    <xf numFmtId="0" fontId="16" fillId="7" borderId="1" xfId="3" applyFont="1" applyFill="1" applyBorder="1" applyAlignment="1">
      <alignment vertical="center" wrapText="1"/>
    </xf>
    <xf numFmtId="0" fontId="16" fillId="7" borderId="1" xfId="3" applyFont="1" applyFill="1" applyBorder="1" applyAlignment="1">
      <alignment horizontal="center" vertical="center" wrapText="1"/>
    </xf>
    <xf numFmtId="0" fontId="16" fillId="8" borderId="1" xfId="3" applyFont="1" applyFill="1" applyBorder="1" applyAlignment="1">
      <alignment horizontal="center" vertical="center" wrapText="1"/>
    </xf>
    <xf numFmtId="0" fontId="8" fillId="2" borderId="1" xfId="3" applyFont="1" applyFill="1" applyBorder="1" applyAlignment="1">
      <alignment horizontal="center" vertical="center" wrapText="1"/>
    </xf>
    <xf numFmtId="0" fontId="8" fillId="2" borderId="1" xfId="3" applyFont="1" applyFill="1" applyBorder="1" applyAlignment="1">
      <alignment vertical="center" wrapText="1"/>
    </xf>
    <xf numFmtId="0" fontId="8" fillId="2" borderId="2" xfId="3" applyFont="1" applyFill="1" applyBorder="1" applyAlignment="1">
      <alignment horizontal="left" vertical="center" wrapText="1"/>
    </xf>
    <xf numFmtId="0" fontId="9" fillId="2" borderId="0" xfId="4" applyFont="1" applyFill="1" applyAlignment="1">
      <alignment vertical="top"/>
    </xf>
    <xf numFmtId="0" fontId="8" fillId="2" borderId="0" xfId="4" applyFont="1" applyFill="1"/>
    <xf numFmtId="0" fontId="8" fillId="2" borderId="0" xfId="4" applyFont="1" applyFill="1" applyBorder="1" applyAlignment="1">
      <alignment horizontal="left" vertical="center" wrapText="1"/>
    </xf>
    <xf numFmtId="0" fontId="8" fillId="2" borderId="0" xfId="4" applyFont="1" applyFill="1" applyBorder="1" applyAlignment="1">
      <alignment horizontal="center" vertical="center" wrapText="1"/>
    </xf>
    <xf numFmtId="0" fontId="8" fillId="2" borderId="0" xfId="4" applyFont="1" applyFill="1" applyBorder="1" applyAlignment="1">
      <alignment vertical="center" wrapText="1"/>
    </xf>
    <xf numFmtId="164" fontId="8" fillId="2" borderId="0" xfId="7" applyNumberFormat="1" applyFont="1" applyFill="1" applyBorder="1" applyAlignment="1">
      <alignment vertical="center" wrapText="1"/>
    </xf>
    <xf numFmtId="0" fontId="14" fillId="2" borderId="0" xfId="4" applyFont="1" applyFill="1" applyAlignment="1">
      <alignment vertical="center"/>
    </xf>
    <xf numFmtId="0" fontId="15" fillId="2" borderId="0" xfId="4" applyFont="1" applyFill="1" applyAlignment="1">
      <alignment vertical="center"/>
    </xf>
    <xf numFmtId="0" fontId="10" fillId="2" borderId="0" xfId="4" applyFont="1" applyFill="1" applyAlignment="1">
      <alignment horizontal="center" vertical="center"/>
    </xf>
    <xf numFmtId="0" fontId="10" fillId="2" borderId="0" xfId="4" applyFont="1" applyFill="1" applyAlignment="1">
      <alignment vertical="center"/>
    </xf>
    <xf numFmtId="0" fontId="8" fillId="2" borderId="0" xfId="4" applyFont="1" applyFill="1" applyAlignment="1">
      <alignment vertical="center"/>
    </xf>
    <xf numFmtId="0" fontId="16" fillId="7" borderId="1" xfId="4" applyFont="1" applyFill="1" applyBorder="1" applyAlignment="1">
      <alignment vertical="center" wrapText="1"/>
    </xf>
    <xf numFmtId="0" fontId="16" fillId="7" borderId="1" xfId="4" applyFont="1" applyFill="1" applyBorder="1" applyAlignment="1">
      <alignment horizontal="center" vertical="center" wrapText="1"/>
    </xf>
    <xf numFmtId="0" fontId="16" fillId="8" borderId="1" xfId="4" applyFont="1" applyFill="1" applyBorder="1" applyAlignment="1">
      <alignment horizontal="center" vertical="center" wrapText="1"/>
    </xf>
    <xf numFmtId="0" fontId="8" fillId="2" borderId="1" xfId="4" applyFont="1" applyFill="1" applyBorder="1" applyAlignment="1">
      <alignment horizontal="center" vertical="center" wrapText="1"/>
    </xf>
    <xf numFmtId="0" fontId="8" fillId="2" borderId="1" xfId="4" applyFont="1" applyFill="1" applyBorder="1" applyAlignment="1">
      <alignment vertical="center" wrapText="1"/>
    </xf>
    <xf numFmtId="164" fontId="8" fillId="5" borderId="1" xfId="7" applyNumberFormat="1" applyFont="1" applyFill="1" applyBorder="1" applyAlignment="1" applyProtection="1">
      <alignment vertical="center" wrapText="1"/>
      <protection locked="0"/>
    </xf>
    <xf numFmtId="0" fontId="8" fillId="2" borderId="0" xfId="4" applyFont="1" applyFill="1" applyBorder="1" applyAlignment="1">
      <alignment horizontal="center" vertical="top" wrapText="1"/>
    </xf>
    <xf numFmtId="0" fontId="8" fillId="2" borderId="0" xfId="4" applyFont="1" applyFill="1" applyAlignment="1">
      <alignment horizontal="center" vertical="center"/>
    </xf>
    <xf numFmtId="164" fontId="8" fillId="2" borderId="0" xfId="4" applyNumberFormat="1" applyFont="1" applyFill="1" applyAlignment="1">
      <alignment vertical="center"/>
    </xf>
    <xf numFmtId="0" fontId="16" fillId="7" borderId="6" xfId="4" applyFont="1" applyFill="1" applyBorder="1" applyAlignment="1" applyProtection="1">
      <alignment vertical="center" wrapText="1"/>
      <protection locked="0"/>
    </xf>
    <xf numFmtId="0" fontId="13" fillId="2" borderId="1" xfId="4" applyFont="1" applyFill="1" applyBorder="1" applyAlignment="1" applyProtection="1">
      <alignment vertical="center" wrapText="1"/>
      <protection locked="0"/>
    </xf>
    <xf numFmtId="0" fontId="8" fillId="2" borderId="1" xfId="4" applyFont="1" applyFill="1" applyBorder="1" applyAlignment="1" applyProtection="1">
      <alignment vertical="center" wrapText="1"/>
      <protection locked="0"/>
    </xf>
    <xf numFmtId="164" fontId="8" fillId="5" borderId="1" xfId="7" applyNumberFormat="1" applyFont="1" applyFill="1" applyBorder="1" applyAlignment="1" applyProtection="1">
      <alignment horizontal="center" vertical="center"/>
      <protection locked="0"/>
    </xf>
    <xf numFmtId="0" fontId="13" fillId="10" borderId="1" xfId="4" applyFont="1" applyFill="1" applyBorder="1" applyAlignment="1" applyProtection="1">
      <alignment vertical="center" wrapText="1"/>
      <protection locked="0"/>
    </xf>
    <xf numFmtId="0" fontId="8" fillId="10" borderId="1" xfId="4" applyFont="1" applyFill="1" applyBorder="1" applyAlignment="1" applyProtection="1">
      <alignment vertical="center" wrapText="1"/>
      <protection locked="0"/>
    </xf>
    <xf numFmtId="164" fontId="8" fillId="10" borderId="1" xfId="7" applyNumberFormat="1" applyFont="1" applyFill="1" applyBorder="1" applyAlignment="1" applyProtection="1">
      <alignment horizontal="center" vertical="center"/>
      <protection locked="0"/>
    </xf>
    <xf numFmtId="9" fontId="8" fillId="5" borderId="1" xfId="8" applyFont="1" applyFill="1" applyBorder="1" applyAlignment="1" applyProtection="1">
      <alignment horizontal="center" vertical="center"/>
      <protection locked="0"/>
    </xf>
    <xf numFmtId="0" fontId="1" fillId="0" borderId="0" xfId="0" applyFont="1"/>
    <xf numFmtId="0" fontId="0" fillId="0" borderId="0" xfId="0" applyAlignment="1">
      <alignment wrapText="1"/>
    </xf>
    <xf numFmtId="0" fontId="0" fillId="0" borderId="0" xfId="0" applyFont="1"/>
    <xf numFmtId="164" fontId="8" fillId="4" borderId="1" xfId="7" applyNumberFormat="1" applyFont="1" applyFill="1" applyBorder="1" applyAlignment="1" applyProtection="1">
      <alignment horizontal="center" vertical="center"/>
      <protection locked="0"/>
    </xf>
    <xf numFmtId="0" fontId="8" fillId="2" borderId="1" xfId="4" applyFont="1" applyFill="1" applyBorder="1" applyAlignment="1" applyProtection="1">
      <alignment horizontal="left" vertical="center" wrapText="1"/>
      <protection locked="0"/>
    </xf>
    <xf numFmtId="164" fontId="8" fillId="10" borderId="1" xfId="7" applyNumberFormat="1" applyFont="1" applyFill="1" applyBorder="1" applyAlignment="1" applyProtection="1">
      <alignment horizontal="center" vertical="center"/>
    </xf>
    <xf numFmtId="0" fontId="0" fillId="0" borderId="0" xfId="0" applyAlignment="1">
      <alignment vertical="top" wrapText="1"/>
    </xf>
    <xf numFmtId="0" fontId="1" fillId="0" borderId="0" xfId="0" applyFont="1" applyAlignment="1">
      <alignment vertical="top"/>
    </xf>
    <xf numFmtId="0" fontId="0" fillId="0" borderId="0" xfId="0" applyAlignment="1">
      <alignment vertical="top"/>
    </xf>
    <xf numFmtId="0" fontId="8" fillId="2" borderId="2" xfId="4" applyFont="1" applyFill="1" applyBorder="1" applyAlignment="1" applyProtection="1">
      <alignment horizontal="left" vertical="center" wrapText="1"/>
    </xf>
    <xf numFmtId="0" fontId="1" fillId="0" borderId="0" xfId="0" applyFont="1" applyAlignment="1">
      <alignment vertical="top" wrapText="1"/>
    </xf>
    <xf numFmtId="0" fontId="8" fillId="2" borderId="0" xfId="4" applyFont="1" applyFill="1" applyBorder="1" applyAlignment="1" applyProtection="1">
      <alignment horizontal="center" vertical="top" wrapText="1"/>
      <protection locked="0"/>
    </xf>
    <xf numFmtId="0" fontId="0" fillId="0" borderId="0" xfId="9" applyNumberFormat="1" applyFont="1"/>
    <xf numFmtId="0" fontId="0" fillId="0" borderId="0" xfId="0" applyNumberFormat="1"/>
    <xf numFmtId="3" fontId="0" fillId="0" borderId="0" xfId="0" applyNumberFormat="1"/>
    <xf numFmtId="9" fontId="0" fillId="0" borderId="0" xfId="0" applyNumberFormat="1"/>
    <xf numFmtId="164" fontId="8" fillId="11" borderId="1" xfId="7" applyNumberFormat="1" applyFont="1" applyFill="1" applyBorder="1" applyAlignment="1" applyProtection="1">
      <alignment horizontal="center" vertical="center"/>
      <protection locked="0"/>
    </xf>
    <xf numFmtId="164" fontId="8" fillId="9" borderId="1" xfId="7" applyNumberFormat="1" applyFont="1" applyFill="1" applyBorder="1" applyAlignment="1" applyProtection="1">
      <alignment horizontal="center" vertical="center"/>
      <protection locked="0"/>
    </xf>
    <xf numFmtId="0" fontId="8" fillId="2" borderId="6" xfId="4" applyFont="1" applyFill="1" applyBorder="1" applyAlignment="1" applyProtection="1">
      <alignment horizontal="left" vertical="center" wrapText="1"/>
    </xf>
    <xf numFmtId="0" fontId="8" fillId="2" borderId="2" xfId="4" applyFont="1" applyFill="1" applyBorder="1" applyAlignment="1" applyProtection="1">
      <alignment horizontal="left" vertical="center" wrapText="1"/>
    </xf>
    <xf numFmtId="0" fontId="8" fillId="2" borderId="7" xfId="4" applyFont="1" applyFill="1" applyBorder="1" applyAlignment="1" applyProtection="1">
      <alignment horizontal="left" vertical="center" wrapText="1"/>
    </xf>
    <xf numFmtId="0" fontId="8" fillId="2" borderId="8" xfId="3" applyFont="1" applyFill="1" applyBorder="1" applyAlignment="1" applyProtection="1">
      <alignment horizontal="center" vertical="top" wrapText="1"/>
      <protection locked="0"/>
    </xf>
    <xf numFmtId="0" fontId="8" fillId="2" borderId="9" xfId="3" applyFont="1" applyFill="1" applyBorder="1" applyAlignment="1" applyProtection="1">
      <alignment horizontal="center" vertical="top" wrapText="1"/>
      <protection locked="0"/>
    </xf>
    <xf numFmtId="0" fontId="8" fillId="2" borderId="10" xfId="3" applyFont="1" applyFill="1" applyBorder="1" applyAlignment="1" applyProtection="1">
      <alignment horizontal="center" vertical="top" wrapText="1"/>
      <protection locked="0"/>
    </xf>
    <xf numFmtId="0" fontId="7" fillId="6" borderId="0" xfId="2" applyFont="1" applyFill="1" applyBorder="1" applyAlignment="1" applyProtection="1">
      <alignment horizontal="left" vertical="top" wrapText="1"/>
    </xf>
    <xf numFmtId="0" fontId="10" fillId="5" borderId="3" xfId="3" applyFont="1" applyFill="1" applyBorder="1" applyAlignment="1" applyProtection="1">
      <alignment horizontal="left" vertical="top" wrapText="1"/>
    </xf>
    <xf numFmtId="0" fontId="10" fillId="5" borderId="4" xfId="3" applyFont="1" applyFill="1" applyBorder="1" applyAlignment="1" applyProtection="1">
      <alignment horizontal="left" vertical="top" wrapText="1"/>
    </xf>
    <xf numFmtId="0" fontId="10" fillId="5" borderId="5" xfId="3" applyFont="1" applyFill="1" applyBorder="1" applyAlignment="1" applyProtection="1">
      <alignment horizontal="left" vertical="top" wrapText="1"/>
    </xf>
    <xf numFmtId="0" fontId="8" fillId="2" borderId="1" xfId="4" applyFont="1" applyFill="1" applyBorder="1" applyAlignment="1" applyProtection="1">
      <alignment horizontal="left" vertical="center" wrapText="1"/>
    </xf>
    <xf numFmtId="0" fontId="8" fillId="2" borderId="8" xfId="3" applyFont="1" applyFill="1" applyBorder="1" applyAlignment="1" applyProtection="1">
      <alignment horizontal="left" vertical="top" wrapText="1"/>
      <protection locked="0"/>
    </xf>
    <xf numFmtId="0" fontId="8" fillId="2" borderId="9" xfId="3" applyFont="1" applyFill="1" applyBorder="1" applyAlignment="1" applyProtection="1">
      <alignment horizontal="left" vertical="top" wrapText="1"/>
      <protection locked="0"/>
    </xf>
    <xf numFmtId="0" fontId="8" fillId="2" borderId="10" xfId="3" applyFont="1" applyFill="1" applyBorder="1" applyAlignment="1" applyProtection="1">
      <alignment horizontal="left" vertical="top" wrapText="1"/>
      <protection locked="0"/>
    </xf>
    <xf numFmtId="0" fontId="7" fillId="6" borderId="0" xfId="2" applyFont="1" applyFill="1" applyBorder="1" applyAlignment="1">
      <alignment horizontal="left" vertical="top" wrapText="1"/>
    </xf>
    <xf numFmtId="0" fontId="10" fillId="5" borderId="3" xfId="3" applyFont="1" applyFill="1" applyBorder="1" applyAlignment="1">
      <alignment horizontal="left" vertical="top" wrapText="1"/>
    </xf>
    <xf numFmtId="0" fontId="10" fillId="5" borderId="4" xfId="3" applyFont="1" applyFill="1" applyBorder="1" applyAlignment="1">
      <alignment horizontal="left" vertical="top" wrapText="1"/>
    </xf>
    <xf numFmtId="0" fontId="10" fillId="5" borderId="5" xfId="3" applyFont="1" applyFill="1" applyBorder="1" applyAlignment="1">
      <alignment horizontal="left" vertical="top" wrapText="1"/>
    </xf>
    <xf numFmtId="0" fontId="8" fillId="2" borderId="6" xfId="3" applyFont="1" applyFill="1" applyBorder="1" applyAlignment="1">
      <alignment horizontal="left" vertical="center" wrapText="1"/>
    </xf>
    <xf numFmtId="0" fontId="8" fillId="2" borderId="2" xfId="3" applyFont="1" applyFill="1" applyBorder="1" applyAlignment="1">
      <alignment horizontal="left" vertical="center" wrapText="1"/>
    </xf>
    <xf numFmtId="0" fontId="8" fillId="2" borderId="1" xfId="3" applyFont="1" applyFill="1" applyBorder="1" applyAlignment="1">
      <alignment horizontal="left" vertical="center" wrapText="1"/>
    </xf>
    <xf numFmtId="0" fontId="10" fillId="3" borderId="3" xfId="4" applyFont="1" applyFill="1" applyBorder="1" applyAlignment="1">
      <alignment horizontal="left" vertical="top" wrapText="1"/>
    </xf>
    <xf numFmtId="0" fontId="10" fillId="3" borderId="4" xfId="4" applyFont="1" applyFill="1" applyBorder="1" applyAlignment="1">
      <alignment horizontal="left" vertical="top" wrapText="1"/>
    </xf>
    <xf numFmtId="0" fontId="10" fillId="3" borderId="5" xfId="4" applyFont="1" applyFill="1" applyBorder="1" applyAlignment="1">
      <alignment horizontal="left" vertical="top" wrapText="1"/>
    </xf>
    <xf numFmtId="0" fontId="15" fillId="2" borderId="6" xfId="4" applyFont="1" applyFill="1" applyBorder="1" applyAlignment="1" applyProtection="1">
      <alignment horizontal="left" vertical="center" wrapText="1"/>
      <protection locked="0"/>
    </xf>
    <xf numFmtId="0" fontId="8" fillId="2" borderId="7" xfId="4" applyFont="1" applyFill="1" applyBorder="1" applyAlignment="1" applyProtection="1">
      <alignment horizontal="left" vertical="center" wrapText="1"/>
      <protection locked="0"/>
    </xf>
    <xf numFmtId="0" fontId="8" fillId="2" borderId="2" xfId="4" applyFont="1" applyFill="1" applyBorder="1" applyAlignment="1" applyProtection="1">
      <alignment horizontal="left" vertical="center" wrapText="1"/>
      <protection locked="0"/>
    </xf>
    <xf numFmtId="0" fontId="15" fillId="2" borderId="7" xfId="4" applyFont="1" applyFill="1" applyBorder="1" applyAlignment="1" applyProtection="1">
      <alignment horizontal="left" vertical="center" wrapText="1"/>
      <protection locked="0"/>
    </xf>
    <xf numFmtId="0" fontId="8" fillId="2" borderId="1" xfId="4" applyFont="1" applyFill="1" applyBorder="1" applyAlignment="1">
      <alignment horizontal="left" vertical="center" wrapText="1"/>
    </xf>
    <xf numFmtId="0" fontId="7" fillId="6" borderId="0" xfId="6" applyFont="1" applyFill="1" applyBorder="1" applyAlignment="1">
      <alignment horizontal="left" vertical="top" wrapText="1"/>
    </xf>
    <xf numFmtId="0" fontId="10" fillId="5" borderId="3" xfId="4" applyFont="1" applyFill="1" applyBorder="1" applyAlignment="1">
      <alignment horizontal="left" vertical="top" wrapText="1"/>
    </xf>
    <xf numFmtId="0" fontId="10" fillId="5" borderId="4" xfId="4" applyFont="1" applyFill="1" applyBorder="1" applyAlignment="1">
      <alignment horizontal="left" vertical="top" wrapText="1"/>
    </xf>
    <xf numFmtId="0" fontId="10" fillId="5" borderId="5" xfId="4" applyFont="1" applyFill="1" applyBorder="1" applyAlignment="1">
      <alignment horizontal="left" vertical="top" wrapText="1"/>
    </xf>
    <xf numFmtId="0" fontId="8" fillId="2" borderId="6" xfId="4" applyFont="1" applyFill="1" applyBorder="1" applyAlignment="1">
      <alignment horizontal="left" vertical="center" wrapText="1"/>
    </xf>
    <xf numFmtId="0" fontId="8" fillId="2" borderId="7" xfId="4" applyFont="1" applyFill="1" applyBorder="1" applyAlignment="1">
      <alignment horizontal="left" vertical="center" wrapText="1"/>
    </xf>
    <xf numFmtId="0" fontId="8" fillId="2" borderId="2" xfId="4" applyFont="1" applyFill="1" applyBorder="1" applyAlignment="1">
      <alignment horizontal="left" vertical="center" wrapText="1"/>
    </xf>
    <xf numFmtId="0" fontId="8" fillId="2" borderId="12" xfId="4" applyFont="1" applyFill="1" applyBorder="1" applyAlignment="1" applyProtection="1">
      <alignment horizontal="center" vertical="top" wrapText="1"/>
      <protection locked="0"/>
    </xf>
    <xf numFmtId="0" fontId="8" fillId="2" borderId="13" xfId="4" applyFont="1" applyFill="1" applyBorder="1" applyAlignment="1" applyProtection="1">
      <alignment horizontal="center" vertical="top" wrapText="1"/>
      <protection locked="0"/>
    </xf>
    <xf numFmtId="0" fontId="8" fillId="2" borderId="14" xfId="4" applyFont="1" applyFill="1" applyBorder="1" applyAlignment="1" applyProtection="1">
      <alignment horizontal="center" vertical="top" wrapText="1"/>
      <protection locked="0"/>
    </xf>
    <xf numFmtId="0" fontId="10" fillId="3" borderId="11" xfId="4" applyFont="1" applyFill="1" applyBorder="1" applyAlignment="1">
      <alignment horizontal="left" vertical="top" wrapText="1"/>
    </xf>
    <xf numFmtId="0" fontId="10" fillId="3" borderId="0" xfId="4" applyFont="1" applyFill="1" applyBorder="1" applyAlignment="1">
      <alignment horizontal="left" vertical="top" wrapText="1"/>
    </xf>
    <xf numFmtId="0" fontId="8" fillId="2" borderId="6" xfId="4" applyFont="1" applyFill="1" applyBorder="1" applyAlignment="1" applyProtection="1">
      <alignment horizontal="left" vertical="center" wrapText="1"/>
      <protection locked="0"/>
    </xf>
    <xf numFmtId="0" fontId="8" fillId="2" borderId="12" xfId="4" applyFont="1" applyFill="1" applyBorder="1" applyAlignment="1" applyProtection="1">
      <alignment horizontal="left" vertical="top" wrapText="1"/>
      <protection locked="0"/>
    </xf>
    <xf numFmtId="0" fontId="8" fillId="2" borderId="13" xfId="4" applyFont="1" applyFill="1" applyBorder="1" applyAlignment="1" applyProtection="1">
      <alignment horizontal="left" vertical="top" wrapText="1"/>
      <protection locked="0"/>
    </xf>
    <xf numFmtId="0" fontId="8" fillId="2" borderId="14" xfId="4" applyFont="1" applyFill="1" applyBorder="1" applyAlignment="1" applyProtection="1">
      <alignment horizontal="left" vertical="top" wrapText="1"/>
      <protection locked="0"/>
    </xf>
    <xf numFmtId="0" fontId="15" fillId="2" borderId="15" xfId="4" applyFont="1" applyFill="1" applyBorder="1" applyAlignment="1">
      <alignment horizontal="left" vertical="top" wrapText="1"/>
    </xf>
  </cellXfs>
  <cellStyles count="10">
    <cellStyle name="Comma 2" xfId="9" xr:uid="{BF617B0E-5FE9-44F8-8854-1FBE6FAEE42A}"/>
    <cellStyle name="Komma 2 2" xfId="7" xr:uid="{00000000-0005-0000-0000-000000000000}"/>
    <cellStyle name="Komma 2 3" xfId="5" xr:uid="{00000000-0005-0000-0000-000001000000}"/>
    <cellStyle name="Procent 2" xfId="8" xr:uid="{00000000-0005-0000-0000-000003000000}"/>
    <cellStyle name="Standaard" xfId="0" builtinId="0"/>
    <cellStyle name="Standaard 2" xfId="1" xr:uid="{00000000-0005-0000-0000-000004000000}"/>
    <cellStyle name="Standaard 4" xfId="3" xr:uid="{00000000-0005-0000-0000-000005000000}"/>
    <cellStyle name="Standaard 4 2 2" xfId="4" xr:uid="{00000000-0005-0000-0000-000006000000}"/>
    <cellStyle name="Standaard 7" xfId="2" xr:uid="{00000000-0005-0000-0000-000007000000}"/>
    <cellStyle name="Standaard 7 2"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ezichtsuitvoering\ECDB\ATM%20FOCUS%20scores\2021\Bedrijfsmodel%20en%20strategie\SBA_NFR\Inlezen\B&amp;SNCG_Uitvraag_Macro_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geleidend Schrijven"/>
      <sheetName val="Lists"/>
      <sheetName val="B&amp;S - Inhoudsopgave"/>
      <sheetName val="Resultaat"/>
      <sheetName val="Premie"/>
      <sheetName val="Kosten"/>
      <sheetName val="SII ratio"/>
      <sheetName val="Combined ratio's - Schade"/>
      <sheetName val="NCG - Leven"/>
      <sheetName val="Let op"/>
      <sheetName val="Start"/>
      <sheetName val="Summary"/>
    </sheetNames>
    <sheetDataSet>
      <sheetData sheetId="0" refreshError="1"/>
      <sheetData sheetId="1" refreshError="1"/>
      <sheetData sheetId="2" refreshError="1"/>
      <sheetData sheetId="3"/>
      <sheetData sheetId="4"/>
      <sheetData sheetId="5"/>
      <sheetData sheetId="6"/>
      <sheetData sheetId="7"/>
      <sheetData sheetId="8">
        <row r="9">
          <cell r="F9">
            <v>0</v>
          </cell>
          <cell r="J9">
            <v>0</v>
          </cell>
          <cell r="K9">
            <v>0</v>
          </cell>
        </row>
        <row r="10">
          <cell r="F10">
            <v>0</v>
          </cell>
        </row>
        <row r="11">
          <cell r="F11">
            <v>0</v>
          </cell>
        </row>
        <row r="12">
          <cell r="F12">
            <v>0</v>
          </cell>
        </row>
        <row r="13">
          <cell r="F13">
            <v>0</v>
          </cell>
        </row>
        <row r="14">
          <cell r="F14">
            <v>0</v>
          </cell>
        </row>
        <row r="15">
          <cell r="F15">
            <v>0</v>
          </cell>
        </row>
        <row r="16">
          <cell r="F16">
            <v>0</v>
          </cell>
        </row>
        <row r="17">
          <cell r="F17">
            <v>0</v>
          </cell>
        </row>
        <row r="18">
          <cell r="F18">
            <v>0</v>
          </cell>
        </row>
        <row r="19">
          <cell r="F19">
            <v>0</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12"/>
  <sheetViews>
    <sheetView showGridLines="0" zoomScaleNormal="100" workbookViewId="0">
      <selection activeCell="B1" sqref="B1"/>
    </sheetView>
  </sheetViews>
  <sheetFormatPr defaultRowHeight="15" x14ac:dyDescent="0.25"/>
  <cols>
    <col min="2" max="2" width="89.42578125" customWidth="1"/>
  </cols>
  <sheetData>
    <row r="1" spans="2:2" x14ac:dyDescent="0.25">
      <c r="B1" s="92" t="s">
        <v>126</v>
      </c>
    </row>
    <row r="2" spans="2:2" x14ac:dyDescent="0.25">
      <c r="B2" s="93"/>
    </row>
    <row r="3" spans="2:2" ht="45" x14ac:dyDescent="0.25">
      <c r="B3" s="91" t="s">
        <v>137</v>
      </c>
    </row>
    <row r="4" spans="2:2" x14ac:dyDescent="0.25">
      <c r="B4" s="91"/>
    </row>
    <row r="5" spans="2:2" x14ac:dyDescent="0.25">
      <c r="B5" s="95" t="s">
        <v>140</v>
      </c>
    </row>
    <row r="6" spans="2:2" ht="60" x14ac:dyDescent="0.25">
      <c r="B6" s="86" t="s">
        <v>205</v>
      </c>
    </row>
    <row r="7" spans="2:2" ht="25.5" customHeight="1" x14ac:dyDescent="0.25"/>
    <row r="8" spans="2:2" ht="360" x14ac:dyDescent="0.25">
      <c r="B8" s="91" t="s">
        <v>132</v>
      </c>
    </row>
    <row r="11" spans="2:2" s="87" customFormat="1" x14ac:dyDescent="0.25">
      <c r="B11" s="85"/>
    </row>
    <row r="12" spans="2:2" x14ac:dyDescent="0.25">
      <c r="B12" s="87"/>
    </row>
  </sheetData>
  <sheetProtection selectLockedCells="1" selectUnlockedCells="1"/>
  <pageMargins left="0.70866141732283505" right="0.70866141732283505" top="1" bottom="1.5" header="0.31496062992126" footer="0.31496062992126"/>
  <pageSetup paperSize="9" scale="81" fitToHeight="0"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6EB93-BA4B-4B0D-AF4D-814F56B4A9C1}">
  <sheetPr codeName="Sheet11"/>
  <dimension ref="A1:N104"/>
  <sheetViews>
    <sheetView workbookViewId="0">
      <selection activeCell="N104" sqref="N104"/>
    </sheetView>
  </sheetViews>
  <sheetFormatPr defaultRowHeight="15" x14ac:dyDescent="0.25"/>
  <cols>
    <col min="1" max="1" width="10.42578125" bestFit="1" customWidth="1"/>
    <col min="2" max="2" width="27.7109375" bestFit="1" customWidth="1"/>
    <col min="3" max="3" width="39.85546875" customWidth="1"/>
    <col min="4" max="4" width="9.5703125" bestFit="1" customWidth="1"/>
    <col min="5" max="5" width="6.5703125" bestFit="1" customWidth="1"/>
  </cols>
  <sheetData>
    <row r="1" spans="1:14" x14ac:dyDescent="0.25">
      <c r="A1" t="s">
        <v>159</v>
      </c>
      <c r="B1" t="s">
        <v>160</v>
      </c>
      <c r="C1" t="s">
        <v>161</v>
      </c>
      <c r="D1" t="s">
        <v>162</v>
      </c>
      <c r="E1" t="s">
        <v>163</v>
      </c>
      <c r="F1" t="s">
        <v>164</v>
      </c>
      <c r="G1" t="s">
        <v>165</v>
      </c>
      <c r="H1" t="s">
        <v>166</v>
      </c>
      <c r="I1" t="s">
        <v>167</v>
      </c>
      <c r="J1" t="s">
        <v>168</v>
      </c>
      <c r="K1" t="s">
        <v>169</v>
      </c>
      <c r="L1" t="s">
        <v>170</v>
      </c>
      <c r="M1" t="s">
        <v>124</v>
      </c>
      <c r="N1" t="s">
        <v>198</v>
      </c>
    </row>
    <row r="2" spans="1:14" x14ac:dyDescent="0.25">
      <c r="A2" t="s">
        <v>171</v>
      </c>
      <c r="B2" t="s">
        <v>58</v>
      </c>
      <c r="C2" s="97" t="s">
        <v>53</v>
      </c>
      <c r="D2" s="98">
        <f>Resultaat!F8+1</f>
        <v>2022</v>
      </c>
      <c r="E2" s="99">
        <f>Resultaat!E9</f>
        <v>0</v>
      </c>
      <c r="F2" s="99">
        <f>Resultaat!F9</f>
        <v>0</v>
      </c>
      <c r="G2" s="99">
        <f>Resultaat!G9</f>
        <v>0</v>
      </c>
      <c r="H2" s="99">
        <f>Resultaat!H9</f>
        <v>0</v>
      </c>
      <c r="I2" s="99">
        <f>Resultaat!I9</f>
        <v>0</v>
      </c>
    </row>
    <row r="3" spans="1:14" x14ac:dyDescent="0.25">
      <c r="A3" t="s">
        <v>171</v>
      </c>
      <c r="B3" t="str">
        <f>B2</f>
        <v>Leven</v>
      </c>
      <c r="C3" t="s">
        <v>54</v>
      </c>
      <c r="D3" s="98">
        <f>D2</f>
        <v>2022</v>
      </c>
      <c r="E3" s="99">
        <f>Resultaat!E10</f>
        <v>0</v>
      </c>
      <c r="F3" s="99">
        <f>Resultaat!F10</f>
        <v>0</v>
      </c>
      <c r="G3" s="99">
        <f>Resultaat!G10</f>
        <v>0</v>
      </c>
      <c r="H3" s="99">
        <f>Resultaat!H10</f>
        <v>0</v>
      </c>
      <c r="I3" s="99">
        <f>Resultaat!I10</f>
        <v>0</v>
      </c>
    </row>
    <row r="4" spans="1:14" x14ac:dyDescent="0.25">
      <c r="A4" t="s">
        <v>171</v>
      </c>
      <c r="B4" t="s">
        <v>55</v>
      </c>
      <c r="C4" t="s">
        <v>55</v>
      </c>
      <c r="D4" s="98">
        <f t="shared" ref="D4:D74" si="0">D3</f>
        <v>2022</v>
      </c>
      <c r="E4" s="99">
        <f>Resultaat!E11</f>
        <v>0</v>
      </c>
      <c r="F4" s="99">
        <f>Resultaat!F11</f>
        <v>0</v>
      </c>
      <c r="G4" s="99">
        <f>Resultaat!G11</f>
        <v>0</v>
      </c>
      <c r="H4" s="99">
        <f>Resultaat!H11</f>
        <v>0</v>
      </c>
      <c r="I4" s="99">
        <f>Resultaat!I11</f>
        <v>0</v>
      </c>
    </row>
    <row r="5" spans="1:14" x14ac:dyDescent="0.25">
      <c r="A5" t="s">
        <v>171</v>
      </c>
      <c r="B5" t="str">
        <f>B4</f>
        <v>Schade</v>
      </c>
      <c r="C5" t="s">
        <v>56</v>
      </c>
      <c r="D5" s="98">
        <f t="shared" si="0"/>
        <v>2022</v>
      </c>
      <c r="E5" s="99">
        <f>Resultaat!E12</f>
        <v>0</v>
      </c>
      <c r="F5" s="99">
        <f>Resultaat!F12</f>
        <v>0</v>
      </c>
      <c r="G5" s="99">
        <f>Resultaat!G12</f>
        <v>0</v>
      </c>
      <c r="H5" s="99">
        <f>Resultaat!H12</f>
        <v>0</v>
      </c>
      <c r="I5" s="99">
        <f>Resultaat!I12</f>
        <v>0</v>
      </c>
    </row>
    <row r="6" spans="1:14" x14ac:dyDescent="0.25">
      <c r="A6" t="s">
        <v>171</v>
      </c>
      <c r="B6" t="str">
        <f>B5</f>
        <v>Schade</v>
      </c>
      <c r="C6" t="s">
        <v>57</v>
      </c>
      <c r="D6" s="98">
        <f t="shared" si="0"/>
        <v>2022</v>
      </c>
      <c r="E6" s="99">
        <f>Resultaat!E13</f>
        <v>0</v>
      </c>
      <c r="F6" s="99">
        <f>Resultaat!F13</f>
        <v>0</v>
      </c>
      <c r="G6" s="99">
        <f>Resultaat!G13</f>
        <v>0</v>
      </c>
      <c r="H6" s="99">
        <f>Resultaat!H13</f>
        <v>0</v>
      </c>
      <c r="I6" s="99">
        <f>Resultaat!I13</f>
        <v>0</v>
      </c>
    </row>
    <row r="7" spans="1:14" x14ac:dyDescent="0.25">
      <c r="A7" t="s">
        <v>171</v>
      </c>
      <c r="B7" t="s">
        <v>172</v>
      </c>
      <c r="C7" t="s">
        <v>61</v>
      </c>
      <c r="D7" s="98">
        <f t="shared" si="0"/>
        <v>2022</v>
      </c>
      <c r="E7" s="99">
        <f>Resultaat!E14</f>
        <v>0</v>
      </c>
      <c r="F7" s="99">
        <f>Resultaat!F14</f>
        <v>0</v>
      </c>
      <c r="G7" s="99">
        <f>Resultaat!G14</f>
        <v>0</v>
      </c>
      <c r="H7" s="99">
        <f>Resultaat!H14</f>
        <v>0</v>
      </c>
      <c r="I7" s="99">
        <f>Resultaat!I14</f>
        <v>0</v>
      </c>
    </row>
    <row r="8" spans="1:14" x14ac:dyDescent="0.25">
      <c r="A8" t="s">
        <v>171</v>
      </c>
      <c r="B8" t="s">
        <v>172</v>
      </c>
      <c r="C8" t="s">
        <v>173</v>
      </c>
      <c r="D8" s="98">
        <f t="shared" si="0"/>
        <v>2022</v>
      </c>
      <c r="E8" s="99">
        <f>Resultaat!E15</f>
        <v>0</v>
      </c>
      <c r="F8" s="99">
        <f>Resultaat!F15</f>
        <v>0</v>
      </c>
      <c r="G8" s="99">
        <f>Resultaat!G15</f>
        <v>0</v>
      </c>
      <c r="H8" s="99">
        <f>Resultaat!H15</f>
        <v>0</v>
      </c>
      <c r="I8" s="99">
        <f>Resultaat!I15</f>
        <v>0</v>
      </c>
    </row>
    <row r="9" spans="1:14" x14ac:dyDescent="0.25">
      <c r="A9" t="s">
        <v>171</v>
      </c>
      <c r="B9" t="s">
        <v>58</v>
      </c>
      <c r="C9" t="s">
        <v>174</v>
      </c>
      <c r="D9" s="98">
        <f t="shared" si="0"/>
        <v>2022</v>
      </c>
      <c r="E9" s="99">
        <f>Resultaat!E16</f>
        <v>0</v>
      </c>
      <c r="F9" s="99">
        <f>Resultaat!F16</f>
        <v>0</v>
      </c>
      <c r="G9" s="99">
        <f>Resultaat!G16</f>
        <v>0</v>
      </c>
      <c r="H9" s="99">
        <f>Resultaat!H16</f>
        <v>0</v>
      </c>
      <c r="I9" s="99">
        <f>Resultaat!I16</f>
        <v>0</v>
      </c>
    </row>
    <row r="10" spans="1:14" x14ac:dyDescent="0.25">
      <c r="A10" t="s">
        <v>171</v>
      </c>
      <c r="B10" t="s">
        <v>55</v>
      </c>
      <c r="C10" t="s">
        <v>174</v>
      </c>
      <c r="D10" s="98">
        <f t="shared" si="0"/>
        <v>2022</v>
      </c>
      <c r="E10" s="99">
        <f>Resultaat!E17</f>
        <v>0</v>
      </c>
      <c r="F10" s="99">
        <f>Resultaat!F17</f>
        <v>0</v>
      </c>
      <c r="G10" s="99">
        <f>Resultaat!G17</f>
        <v>0</v>
      </c>
      <c r="H10" s="99">
        <f>Resultaat!H17</f>
        <v>0</v>
      </c>
      <c r="I10" s="99">
        <f>Resultaat!I17</f>
        <v>0</v>
      </c>
    </row>
    <row r="11" spans="1:14" x14ac:dyDescent="0.25">
      <c r="A11" t="s">
        <v>171</v>
      </c>
      <c r="B11" t="s">
        <v>61</v>
      </c>
      <c r="C11" t="s">
        <v>175</v>
      </c>
      <c r="D11" s="98">
        <f t="shared" si="0"/>
        <v>2022</v>
      </c>
      <c r="E11" s="99">
        <f>Resultaat!E18</f>
        <v>0</v>
      </c>
      <c r="F11" s="99">
        <f>Resultaat!F18</f>
        <v>0</v>
      </c>
      <c r="G11" s="99">
        <f>Resultaat!G18</f>
        <v>0</v>
      </c>
      <c r="H11" s="99">
        <f>Resultaat!H18</f>
        <v>0</v>
      </c>
      <c r="I11" s="99">
        <f>Resultaat!I18</f>
        <v>0</v>
      </c>
    </row>
    <row r="12" spans="1:14" x14ac:dyDescent="0.25">
      <c r="A12" t="s">
        <v>171</v>
      </c>
      <c r="B12" t="s">
        <v>62</v>
      </c>
      <c r="C12" t="s">
        <v>175</v>
      </c>
      <c r="D12" s="98">
        <f t="shared" si="0"/>
        <v>2022</v>
      </c>
      <c r="E12" s="99">
        <f>Resultaat!E19</f>
        <v>0</v>
      </c>
      <c r="F12" s="99">
        <f>Resultaat!F19</f>
        <v>0</v>
      </c>
      <c r="G12" s="99">
        <f>Resultaat!G19</f>
        <v>0</v>
      </c>
      <c r="H12" s="99">
        <f>Resultaat!H19</f>
        <v>0</v>
      </c>
      <c r="I12" s="99">
        <f>Resultaat!I19</f>
        <v>0</v>
      </c>
    </row>
    <row r="13" spans="1:14" x14ac:dyDescent="0.25">
      <c r="A13" t="s">
        <v>171</v>
      </c>
      <c r="B13" t="s">
        <v>63</v>
      </c>
      <c r="C13" t="s">
        <v>64</v>
      </c>
      <c r="D13" s="98">
        <f t="shared" si="0"/>
        <v>2022</v>
      </c>
      <c r="E13" s="99">
        <f>Resultaat!E20</f>
        <v>0</v>
      </c>
      <c r="F13" s="99">
        <f>Resultaat!F20</f>
        <v>0</v>
      </c>
      <c r="G13" s="99">
        <f>Resultaat!G20</f>
        <v>0</v>
      </c>
      <c r="H13" s="99">
        <f>Resultaat!H20</f>
        <v>0</v>
      </c>
      <c r="I13" s="99">
        <f>Resultaat!I20</f>
        <v>0</v>
      </c>
    </row>
    <row r="14" spans="1:14" x14ac:dyDescent="0.25">
      <c r="A14" t="s">
        <v>171</v>
      </c>
      <c r="B14" t="s">
        <v>63</v>
      </c>
      <c r="C14" t="s">
        <v>65</v>
      </c>
      <c r="D14" s="98">
        <f t="shared" si="0"/>
        <v>2022</v>
      </c>
      <c r="E14" s="99">
        <f>Resultaat!E21</f>
        <v>0</v>
      </c>
      <c r="F14" s="99">
        <f>Resultaat!F21</f>
        <v>0</v>
      </c>
      <c r="G14" s="99">
        <f>Resultaat!G21</f>
        <v>0</v>
      </c>
      <c r="H14" s="99">
        <f>Resultaat!H21</f>
        <v>0</v>
      </c>
      <c r="I14" s="99">
        <f>Resultaat!I21</f>
        <v>0</v>
      </c>
    </row>
    <row r="15" spans="1:14" x14ac:dyDescent="0.25">
      <c r="A15" t="s">
        <v>171</v>
      </c>
      <c r="B15" t="s">
        <v>63</v>
      </c>
      <c r="C15" t="s">
        <v>66</v>
      </c>
      <c r="D15" s="98">
        <f t="shared" si="0"/>
        <v>2022</v>
      </c>
      <c r="E15" s="99">
        <f>Resultaat!E22</f>
        <v>0</v>
      </c>
      <c r="F15" s="99">
        <f>Resultaat!F22</f>
        <v>0</v>
      </c>
      <c r="G15" s="99">
        <f>Resultaat!G22</f>
        <v>0</v>
      </c>
      <c r="H15" s="99">
        <f>Resultaat!H22</f>
        <v>0</v>
      </c>
      <c r="I15" s="99">
        <f>Resultaat!I22</f>
        <v>0</v>
      </c>
    </row>
    <row r="16" spans="1:14" x14ac:dyDescent="0.25">
      <c r="A16" t="s">
        <v>171</v>
      </c>
      <c r="B16" t="s">
        <v>63</v>
      </c>
      <c r="C16" t="s">
        <v>38</v>
      </c>
      <c r="D16" s="98">
        <f t="shared" si="0"/>
        <v>2022</v>
      </c>
      <c r="E16" s="99">
        <f>Resultaat!E23</f>
        <v>0</v>
      </c>
      <c r="F16" s="99">
        <f>Resultaat!F23</f>
        <v>0</v>
      </c>
      <c r="G16" s="99">
        <f>Resultaat!G23</f>
        <v>0</v>
      </c>
      <c r="H16" s="99">
        <f>Resultaat!H23</f>
        <v>0</v>
      </c>
      <c r="I16" s="99">
        <f>Resultaat!I23</f>
        <v>0</v>
      </c>
    </row>
    <row r="17" spans="1:14" x14ac:dyDescent="0.25">
      <c r="A17" t="s">
        <v>171</v>
      </c>
      <c r="B17" t="s">
        <v>67</v>
      </c>
      <c r="C17" t="s">
        <v>68</v>
      </c>
      <c r="D17" s="98">
        <f t="shared" si="0"/>
        <v>2022</v>
      </c>
      <c r="E17" s="99">
        <f>Resultaat!E24</f>
        <v>0</v>
      </c>
      <c r="F17" s="99">
        <f>Resultaat!F24</f>
        <v>0</v>
      </c>
      <c r="G17" s="99">
        <f>Resultaat!G24</f>
        <v>0</v>
      </c>
      <c r="H17" s="99">
        <f>Resultaat!H24</f>
        <v>0</v>
      </c>
      <c r="I17" s="99">
        <f>Resultaat!I24</f>
        <v>0</v>
      </c>
    </row>
    <row r="18" spans="1:14" x14ac:dyDescent="0.25">
      <c r="A18" t="s">
        <v>171</v>
      </c>
      <c r="B18" t="s">
        <v>198</v>
      </c>
      <c r="C18" t="s">
        <v>199</v>
      </c>
      <c r="D18" s="98">
        <f t="shared" si="0"/>
        <v>2022</v>
      </c>
      <c r="E18" s="99"/>
      <c r="F18" s="99"/>
      <c r="G18" s="99"/>
      <c r="H18" s="99"/>
      <c r="I18" s="99"/>
      <c r="N18">
        <f>Resultaat!B29</f>
        <v>0</v>
      </c>
    </row>
    <row r="19" spans="1:14" x14ac:dyDescent="0.25">
      <c r="A19" t="s">
        <v>176</v>
      </c>
      <c r="B19" t="s">
        <v>58</v>
      </c>
      <c r="C19" t="s">
        <v>53</v>
      </c>
      <c r="D19" s="98">
        <f t="shared" si="0"/>
        <v>2022</v>
      </c>
      <c r="E19">
        <f>Premie!E9</f>
        <v>0</v>
      </c>
      <c r="F19">
        <f>Premie!F9</f>
        <v>0</v>
      </c>
      <c r="G19">
        <f>Premie!G9</f>
        <v>0</v>
      </c>
      <c r="H19">
        <f>Premie!H9</f>
        <v>0</v>
      </c>
      <c r="I19">
        <f>Premie!I9</f>
        <v>0</v>
      </c>
    </row>
    <row r="20" spans="1:14" x14ac:dyDescent="0.25">
      <c r="A20" t="s">
        <v>176</v>
      </c>
      <c r="B20" t="s">
        <v>58</v>
      </c>
      <c r="C20" t="s">
        <v>54</v>
      </c>
      <c r="D20" s="98">
        <f t="shared" si="0"/>
        <v>2022</v>
      </c>
      <c r="E20">
        <f>Premie!E10</f>
        <v>0</v>
      </c>
      <c r="F20">
        <f>Premie!F10</f>
        <v>0</v>
      </c>
      <c r="G20">
        <f>Premie!G10</f>
        <v>0</v>
      </c>
      <c r="H20">
        <f>Premie!H10</f>
        <v>0</v>
      </c>
      <c r="I20">
        <f>Premie!I10</f>
        <v>0</v>
      </c>
    </row>
    <row r="21" spans="1:14" x14ac:dyDescent="0.25">
      <c r="A21" t="s">
        <v>176</v>
      </c>
      <c r="B21" t="s">
        <v>58</v>
      </c>
      <c r="C21" t="s">
        <v>73</v>
      </c>
      <c r="D21" s="98">
        <f t="shared" si="0"/>
        <v>2022</v>
      </c>
      <c r="E21">
        <f>Premie!E11</f>
        <v>0</v>
      </c>
      <c r="F21">
        <f>Premie!F11</f>
        <v>0</v>
      </c>
      <c r="G21">
        <f>Premie!G11</f>
        <v>0</v>
      </c>
      <c r="H21">
        <f>Premie!H11</f>
        <v>0</v>
      </c>
      <c r="I21">
        <f>Premie!I11</f>
        <v>0</v>
      </c>
    </row>
    <row r="22" spans="1:14" x14ac:dyDescent="0.25">
      <c r="A22" t="s">
        <v>176</v>
      </c>
      <c r="B22" t="s">
        <v>55</v>
      </c>
      <c r="C22" t="s">
        <v>55</v>
      </c>
      <c r="D22" s="98">
        <f t="shared" si="0"/>
        <v>2022</v>
      </c>
      <c r="E22">
        <f>Premie!E12</f>
        <v>0</v>
      </c>
      <c r="F22">
        <f>Premie!F12</f>
        <v>0</v>
      </c>
      <c r="G22">
        <f>Premie!G12</f>
        <v>0</v>
      </c>
      <c r="H22">
        <f>Premie!H12</f>
        <v>0</v>
      </c>
      <c r="I22">
        <f>Premie!I12</f>
        <v>0</v>
      </c>
    </row>
    <row r="23" spans="1:14" x14ac:dyDescent="0.25">
      <c r="A23" t="s">
        <v>176</v>
      </c>
      <c r="B23" t="s">
        <v>55</v>
      </c>
      <c r="C23" t="s">
        <v>75</v>
      </c>
      <c r="D23" s="98">
        <f t="shared" si="0"/>
        <v>2022</v>
      </c>
      <c r="E23">
        <f>Premie!E13</f>
        <v>0</v>
      </c>
      <c r="F23">
        <f>Premie!F13</f>
        <v>0</v>
      </c>
      <c r="G23">
        <f>Premie!G13</f>
        <v>0</v>
      </c>
      <c r="H23">
        <f>Premie!H13</f>
        <v>0</v>
      </c>
      <c r="I23">
        <f>Premie!I13</f>
        <v>0</v>
      </c>
    </row>
    <row r="24" spans="1:14" x14ac:dyDescent="0.25">
      <c r="A24" t="s">
        <v>176</v>
      </c>
      <c r="B24" t="s">
        <v>55</v>
      </c>
      <c r="C24" t="s">
        <v>56</v>
      </c>
      <c r="D24" s="98">
        <f t="shared" si="0"/>
        <v>2022</v>
      </c>
      <c r="E24">
        <f>Premie!E14</f>
        <v>0</v>
      </c>
      <c r="F24">
        <f>Premie!F14</f>
        <v>0</v>
      </c>
      <c r="G24">
        <f>Premie!G14</f>
        <v>0</v>
      </c>
      <c r="H24">
        <f>Premie!H14</f>
        <v>0</v>
      </c>
      <c r="I24">
        <f>Premie!I14</f>
        <v>0</v>
      </c>
    </row>
    <row r="25" spans="1:14" x14ac:dyDescent="0.25">
      <c r="A25" t="s">
        <v>176</v>
      </c>
      <c r="B25" t="s">
        <v>55</v>
      </c>
      <c r="C25" t="s">
        <v>57</v>
      </c>
      <c r="D25" s="98">
        <f t="shared" si="0"/>
        <v>2022</v>
      </c>
      <c r="E25">
        <f>Premie!E15</f>
        <v>0</v>
      </c>
      <c r="F25">
        <f>Premie!F15</f>
        <v>0</v>
      </c>
      <c r="G25">
        <f>Premie!G15</f>
        <v>0</v>
      </c>
      <c r="H25">
        <f>Premie!H15</f>
        <v>0</v>
      </c>
      <c r="I25">
        <f>Premie!I15</f>
        <v>0</v>
      </c>
    </row>
    <row r="26" spans="1:14" x14ac:dyDescent="0.25">
      <c r="A26" t="s">
        <v>176</v>
      </c>
      <c r="B26" t="s">
        <v>172</v>
      </c>
      <c r="C26" t="s">
        <v>58</v>
      </c>
      <c r="D26" s="98">
        <f t="shared" si="0"/>
        <v>2022</v>
      </c>
      <c r="E26">
        <f>Premie!E16</f>
        <v>0</v>
      </c>
      <c r="F26">
        <f>Premie!F16</f>
        <v>0</v>
      </c>
      <c r="G26">
        <f>Premie!G16</f>
        <v>0</v>
      </c>
      <c r="H26">
        <f>Premie!H16</f>
        <v>0</v>
      </c>
      <c r="I26">
        <f>Premie!I16</f>
        <v>0</v>
      </c>
    </row>
    <row r="27" spans="1:14" x14ac:dyDescent="0.25">
      <c r="A27" t="s">
        <v>176</v>
      </c>
      <c r="B27" t="s">
        <v>172</v>
      </c>
      <c r="C27" t="s">
        <v>177</v>
      </c>
      <c r="D27" s="98">
        <f t="shared" si="0"/>
        <v>2022</v>
      </c>
      <c r="E27">
        <f>Premie!E17</f>
        <v>0</v>
      </c>
      <c r="F27">
        <f>Premie!F17</f>
        <v>0</v>
      </c>
      <c r="G27">
        <f>Premie!G17</f>
        <v>0</v>
      </c>
      <c r="H27">
        <f>Premie!H17</f>
        <v>0</v>
      </c>
      <c r="I27">
        <f>Premie!I17</f>
        <v>0</v>
      </c>
    </row>
    <row r="28" spans="1:14" x14ac:dyDescent="0.25">
      <c r="A28" t="s">
        <v>176</v>
      </c>
      <c r="B28" t="s">
        <v>172</v>
      </c>
      <c r="C28" t="s">
        <v>55</v>
      </c>
      <c r="D28" s="98">
        <f t="shared" si="0"/>
        <v>2022</v>
      </c>
      <c r="E28">
        <f>Premie!E18</f>
        <v>0</v>
      </c>
      <c r="F28">
        <f>Premie!F18</f>
        <v>0</v>
      </c>
      <c r="G28">
        <f>Premie!G18</f>
        <v>0</v>
      </c>
      <c r="H28">
        <f>Premie!H18</f>
        <v>0</v>
      </c>
      <c r="I28">
        <f>Premie!I18</f>
        <v>0</v>
      </c>
    </row>
    <row r="29" spans="1:14" x14ac:dyDescent="0.25">
      <c r="A29" t="s">
        <v>176</v>
      </c>
      <c r="B29" t="s">
        <v>172</v>
      </c>
      <c r="C29" t="s">
        <v>178</v>
      </c>
      <c r="D29" s="98">
        <f t="shared" si="0"/>
        <v>2022</v>
      </c>
      <c r="E29">
        <f>Premie!E19</f>
        <v>0</v>
      </c>
      <c r="F29">
        <f>Premie!F19</f>
        <v>0</v>
      </c>
      <c r="G29">
        <f>Premie!G19</f>
        <v>0</v>
      </c>
      <c r="H29">
        <f>Premie!H19</f>
        <v>0</v>
      </c>
      <c r="I29">
        <f>Premie!I19</f>
        <v>0</v>
      </c>
    </row>
    <row r="30" spans="1:14" x14ac:dyDescent="0.25">
      <c r="A30" t="s">
        <v>176</v>
      </c>
      <c r="B30" t="s">
        <v>58</v>
      </c>
      <c r="C30" t="s">
        <v>174</v>
      </c>
      <c r="D30" s="98">
        <f t="shared" si="0"/>
        <v>2022</v>
      </c>
      <c r="E30">
        <f>Premie!E20</f>
        <v>0</v>
      </c>
      <c r="F30">
        <f>Premie!F20</f>
        <v>0</v>
      </c>
      <c r="G30">
        <f>Premie!G20</f>
        <v>0</v>
      </c>
      <c r="H30">
        <f>Premie!H20</f>
        <v>0</v>
      </c>
      <c r="I30">
        <f>Premie!I20</f>
        <v>0</v>
      </c>
    </row>
    <row r="31" spans="1:14" x14ac:dyDescent="0.25">
      <c r="A31" t="s">
        <v>176</v>
      </c>
      <c r="B31" t="s">
        <v>55</v>
      </c>
      <c r="C31" t="s">
        <v>174</v>
      </c>
      <c r="D31" s="98">
        <f t="shared" si="0"/>
        <v>2022</v>
      </c>
      <c r="E31">
        <f>Premie!E21</f>
        <v>0</v>
      </c>
      <c r="F31">
        <f>Premie!F21</f>
        <v>0</v>
      </c>
      <c r="G31">
        <f>Premie!G21</f>
        <v>0</v>
      </c>
      <c r="H31">
        <f>Premie!H21</f>
        <v>0</v>
      </c>
      <c r="I31">
        <f>Premie!I21</f>
        <v>0</v>
      </c>
    </row>
    <row r="32" spans="1:14" x14ac:dyDescent="0.25">
      <c r="A32" t="s">
        <v>176</v>
      </c>
      <c r="B32" t="s">
        <v>61</v>
      </c>
      <c r="C32" t="s">
        <v>175</v>
      </c>
      <c r="D32" s="98">
        <f t="shared" si="0"/>
        <v>2022</v>
      </c>
      <c r="E32">
        <f>Premie!E22</f>
        <v>0</v>
      </c>
      <c r="F32">
        <f>Premie!F22</f>
        <v>0</v>
      </c>
      <c r="G32">
        <f>Premie!G22</f>
        <v>0</v>
      </c>
      <c r="H32">
        <f>Premie!H22</f>
        <v>0</v>
      </c>
      <c r="I32">
        <f>Premie!I22</f>
        <v>0</v>
      </c>
    </row>
    <row r="33" spans="1:14" x14ac:dyDescent="0.25">
      <c r="A33" t="s">
        <v>176</v>
      </c>
      <c r="B33" t="s">
        <v>62</v>
      </c>
      <c r="C33" t="s">
        <v>175</v>
      </c>
      <c r="D33" s="98">
        <f t="shared" si="0"/>
        <v>2022</v>
      </c>
      <c r="E33">
        <f>Premie!E23</f>
        <v>0</v>
      </c>
      <c r="F33">
        <f>Premie!F23</f>
        <v>0</v>
      </c>
      <c r="G33">
        <f>Premie!G23</f>
        <v>0</v>
      </c>
      <c r="H33">
        <f>Premie!H23</f>
        <v>0</v>
      </c>
      <c r="I33">
        <f>Premie!I23</f>
        <v>0</v>
      </c>
    </row>
    <row r="34" spans="1:14" x14ac:dyDescent="0.25">
      <c r="A34" t="s">
        <v>176</v>
      </c>
      <c r="B34" t="s">
        <v>198</v>
      </c>
      <c r="C34" t="s">
        <v>200</v>
      </c>
      <c r="D34" s="98">
        <f t="shared" si="0"/>
        <v>2022</v>
      </c>
      <c r="N34">
        <f>Premie!B27</f>
        <v>0</v>
      </c>
    </row>
    <row r="35" spans="1:14" x14ac:dyDescent="0.25">
      <c r="A35" t="s">
        <v>179</v>
      </c>
      <c r="B35" t="s">
        <v>58</v>
      </c>
      <c r="C35" t="s">
        <v>53</v>
      </c>
      <c r="D35" s="98">
        <f t="shared" si="0"/>
        <v>2022</v>
      </c>
      <c r="E35">
        <f>Kosten!E9</f>
        <v>0</v>
      </c>
      <c r="F35">
        <f>Kosten!F9</f>
        <v>0</v>
      </c>
      <c r="G35">
        <f>Kosten!G9</f>
        <v>0</v>
      </c>
      <c r="H35">
        <f>Kosten!H9</f>
        <v>0</v>
      </c>
      <c r="I35">
        <f>Kosten!I9</f>
        <v>0</v>
      </c>
    </row>
    <row r="36" spans="1:14" x14ac:dyDescent="0.25">
      <c r="A36" t="s">
        <v>179</v>
      </c>
      <c r="B36" t="s">
        <v>58</v>
      </c>
      <c r="C36" t="s">
        <v>54</v>
      </c>
      <c r="D36" s="98">
        <f t="shared" si="0"/>
        <v>2022</v>
      </c>
      <c r="E36">
        <f>Kosten!E10</f>
        <v>0</v>
      </c>
      <c r="F36">
        <f>Kosten!F10</f>
        <v>0</v>
      </c>
      <c r="G36">
        <f>Kosten!G10</f>
        <v>0</v>
      </c>
      <c r="H36">
        <f>Kosten!H10</f>
        <v>0</v>
      </c>
      <c r="I36">
        <f>Kosten!I10</f>
        <v>0</v>
      </c>
    </row>
    <row r="37" spans="1:14" x14ac:dyDescent="0.25">
      <c r="A37" t="s">
        <v>179</v>
      </c>
      <c r="B37" t="s">
        <v>55</v>
      </c>
      <c r="C37" t="s">
        <v>55</v>
      </c>
      <c r="D37" s="98">
        <f t="shared" si="0"/>
        <v>2022</v>
      </c>
      <c r="E37">
        <f>Kosten!E11</f>
        <v>0</v>
      </c>
      <c r="F37">
        <f>Kosten!F11</f>
        <v>0</v>
      </c>
      <c r="G37">
        <f>Kosten!G11</f>
        <v>0</v>
      </c>
      <c r="H37">
        <f>Kosten!H11</f>
        <v>0</v>
      </c>
      <c r="I37">
        <f>Kosten!I11</f>
        <v>0</v>
      </c>
    </row>
    <row r="38" spans="1:14" x14ac:dyDescent="0.25">
      <c r="A38" t="s">
        <v>179</v>
      </c>
      <c r="B38" t="s">
        <v>55</v>
      </c>
      <c r="C38" t="s">
        <v>56</v>
      </c>
      <c r="D38" s="98">
        <f t="shared" si="0"/>
        <v>2022</v>
      </c>
      <c r="E38">
        <f>Kosten!E12</f>
        <v>0</v>
      </c>
      <c r="F38">
        <f>Kosten!F12</f>
        <v>0</v>
      </c>
      <c r="G38">
        <f>Kosten!G12</f>
        <v>0</v>
      </c>
      <c r="H38">
        <f>Kosten!H12</f>
        <v>0</v>
      </c>
      <c r="I38">
        <f>Kosten!I12</f>
        <v>0</v>
      </c>
    </row>
    <row r="39" spans="1:14" x14ac:dyDescent="0.25">
      <c r="A39" t="s">
        <v>179</v>
      </c>
      <c r="B39" t="s">
        <v>55</v>
      </c>
      <c r="C39" t="s">
        <v>57</v>
      </c>
      <c r="D39" s="98">
        <f t="shared" si="0"/>
        <v>2022</v>
      </c>
      <c r="E39">
        <f>Kosten!E13</f>
        <v>0</v>
      </c>
      <c r="F39">
        <f>Kosten!F13</f>
        <v>0</v>
      </c>
      <c r="G39">
        <f>Kosten!G13</f>
        <v>0</v>
      </c>
      <c r="H39">
        <f>Kosten!H13</f>
        <v>0</v>
      </c>
      <c r="I39">
        <f>Kosten!I13</f>
        <v>0</v>
      </c>
    </row>
    <row r="40" spans="1:14" x14ac:dyDescent="0.25">
      <c r="A40" t="s">
        <v>179</v>
      </c>
      <c r="B40" t="s">
        <v>172</v>
      </c>
      <c r="C40" t="s">
        <v>61</v>
      </c>
      <c r="D40" s="98">
        <f t="shared" si="0"/>
        <v>2022</v>
      </c>
      <c r="E40">
        <f>Kosten!E14</f>
        <v>0</v>
      </c>
      <c r="F40">
        <f>Kosten!F14</f>
        <v>0</v>
      </c>
      <c r="G40">
        <f>Kosten!G14</f>
        <v>0</v>
      </c>
      <c r="H40">
        <f>Kosten!H14</f>
        <v>0</v>
      </c>
      <c r="I40">
        <f>Kosten!I14</f>
        <v>0</v>
      </c>
    </row>
    <row r="41" spans="1:14" x14ac:dyDescent="0.25">
      <c r="A41" t="s">
        <v>179</v>
      </c>
      <c r="B41" t="s">
        <v>172</v>
      </c>
      <c r="C41" t="s">
        <v>62</v>
      </c>
      <c r="D41" s="98">
        <f t="shared" si="0"/>
        <v>2022</v>
      </c>
      <c r="E41">
        <f>Kosten!E15</f>
        <v>0</v>
      </c>
      <c r="F41">
        <f>Kosten!F15</f>
        <v>0</v>
      </c>
      <c r="G41">
        <f>Kosten!G15</f>
        <v>0</v>
      </c>
      <c r="H41">
        <f>Kosten!H15</f>
        <v>0</v>
      </c>
      <c r="I41">
        <f>Kosten!I15</f>
        <v>0</v>
      </c>
    </row>
    <row r="42" spans="1:14" x14ac:dyDescent="0.25">
      <c r="A42" t="s">
        <v>179</v>
      </c>
      <c r="B42" t="s">
        <v>58</v>
      </c>
      <c r="C42" t="s">
        <v>174</v>
      </c>
      <c r="D42" s="98">
        <f t="shared" si="0"/>
        <v>2022</v>
      </c>
      <c r="E42">
        <f>Kosten!E16</f>
        <v>0</v>
      </c>
      <c r="F42">
        <f>Kosten!F16</f>
        <v>0</v>
      </c>
      <c r="G42">
        <f>Kosten!G16</f>
        <v>0</v>
      </c>
      <c r="H42">
        <f>Kosten!H16</f>
        <v>0</v>
      </c>
      <c r="I42">
        <f>Kosten!I16</f>
        <v>0</v>
      </c>
    </row>
    <row r="43" spans="1:14" x14ac:dyDescent="0.25">
      <c r="A43" t="s">
        <v>179</v>
      </c>
      <c r="B43" t="s">
        <v>55</v>
      </c>
      <c r="C43" t="s">
        <v>174</v>
      </c>
      <c r="D43" s="98">
        <f t="shared" si="0"/>
        <v>2022</v>
      </c>
      <c r="E43">
        <f>Kosten!E17</f>
        <v>0</v>
      </c>
      <c r="F43">
        <f>Kosten!F17</f>
        <v>0</v>
      </c>
      <c r="G43">
        <f>Kosten!G17</f>
        <v>0</v>
      </c>
      <c r="H43">
        <f>Kosten!H17</f>
        <v>0</v>
      </c>
      <c r="I43">
        <f>Kosten!I17</f>
        <v>0</v>
      </c>
    </row>
    <row r="44" spans="1:14" x14ac:dyDescent="0.25">
      <c r="A44" t="s">
        <v>179</v>
      </c>
      <c r="B44" t="s">
        <v>61</v>
      </c>
      <c r="C44" t="s">
        <v>175</v>
      </c>
      <c r="D44" s="98">
        <f t="shared" si="0"/>
        <v>2022</v>
      </c>
      <c r="E44">
        <f>Kosten!E18</f>
        <v>0</v>
      </c>
      <c r="F44">
        <f>Kosten!F18</f>
        <v>0</v>
      </c>
      <c r="G44">
        <f>Kosten!G18</f>
        <v>0</v>
      </c>
      <c r="H44">
        <f>Kosten!H18</f>
        <v>0</v>
      </c>
      <c r="I44">
        <f>Kosten!I18</f>
        <v>0</v>
      </c>
    </row>
    <row r="45" spans="1:14" x14ac:dyDescent="0.25">
      <c r="A45" t="s">
        <v>179</v>
      </c>
      <c r="B45" t="s">
        <v>62</v>
      </c>
      <c r="C45" t="s">
        <v>175</v>
      </c>
      <c r="D45" s="98">
        <f t="shared" si="0"/>
        <v>2022</v>
      </c>
      <c r="E45">
        <f>Kosten!E19</f>
        <v>0</v>
      </c>
      <c r="F45">
        <f>Kosten!F19</f>
        <v>0</v>
      </c>
      <c r="G45">
        <f>Kosten!G19</f>
        <v>0</v>
      </c>
      <c r="H45">
        <f>Kosten!H19</f>
        <v>0</v>
      </c>
      <c r="I45">
        <f>Kosten!I19</f>
        <v>0</v>
      </c>
    </row>
    <row r="46" spans="1:14" x14ac:dyDescent="0.25">
      <c r="A46" t="s">
        <v>179</v>
      </c>
      <c r="B46" t="s">
        <v>67</v>
      </c>
      <c r="C46" t="s">
        <v>80</v>
      </c>
      <c r="D46" s="98">
        <f t="shared" si="0"/>
        <v>2022</v>
      </c>
      <c r="E46">
        <f>Kosten!E20</f>
        <v>0</v>
      </c>
      <c r="F46">
        <f>Kosten!F20</f>
        <v>0</v>
      </c>
      <c r="G46">
        <f>Kosten!G20</f>
        <v>0</v>
      </c>
      <c r="H46">
        <f>Kosten!H20</f>
        <v>0</v>
      </c>
      <c r="I46">
        <f>Kosten!I20</f>
        <v>0</v>
      </c>
    </row>
    <row r="47" spans="1:14" x14ac:dyDescent="0.25">
      <c r="A47" t="s">
        <v>179</v>
      </c>
      <c r="B47" t="s">
        <v>198</v>
      </c>
      <c r="C47" t="s">
        <v>201</v>
      </c>
      <c r="D47" s="98">
        <f t="shared" si="0"/>
        <v>2022</v>
      </c>
      <c r="N47">
        <f>Kosten!B24</f>
        <v>0</v>
      </c>
    </row>
    <row r="48" spans="1:14" x14ac:dyDescent="0.25">
      <c r="A48" t="s">
        <v>180</v>
      </c>
      <c r="B48" t="s">
        <v>58</v>
      </c>
      <c r="C48" t="s">
        <v>101</v>
      </c>
      <c r="D48" s="98">
        <f t="shared" si="0"/>
        <v>2022</v>
      </c>
      <c r="E48" s="100">
        <f>'SII ratio'!E9</f>
        <v>0</v>
      </c>
      <c r="F48" s="100">
        <f>'SII ratio'!F9</f>
        <v>0</v>
      </c>
      <c r="G48" s="100">
        <f>'SII ratio'!G9</f>
        <v>0</v>
      </c>
      <c r="H48" s="100">
        <f>'SII ratio'!H9</f>
        <v>0</v>
      </c>
      <c r="I48" s="100">
        <f>'SII ratio'!I9</f>
        <v>0</v>
      </c>
    </row>
    <row r="49" spans="1:14" x14ac:dyDescent="0.25">
      <c r="A49" t="s">
        <v>180</v>
      </c>
      <c r="B49" t="s">
        <v>58</v>
      </c>
      <c r="C49" t="s">
        <v>104</v>
      </c>
      <c r="D49" s="98">
        <f t="shared" si="0"/>
        <v>2022</v>
      </c>
      <c r="E49" s="100">
        <f>'SII ratio'!E10</f>
        <v>0</v>
      </c>
      <c r="F49" s="100">
        <f>'SII ratio'!F10</f>
        <v>0</v>
      </c>
      <c r="G49" s="100">
        <f>'SII ratio'!G10</f>
        <v>0</v>
      </c>
      <c r="H49" s="100">
        <f>'SII ratio'!H10</f>
        <v>0</v>
      </c>
      <c r="I49" s="100">
        <f>'SII ratio'!I10</f>
        <v>0</v>
      </c>
    </row>
    <row r="50" spans="1:14" x14ac:dyDescent="0.25">
      <c r="A50" t="s">
        <v>180</v>
      </c>
      <c r="B50" t="s">
        <v>58</v>
      </c>
      <c r="C50" t="s">
        <v>105</v>
      </c>
      <c r="D50" s="98">
        <f t="shared" si="0"/>
        <v>2022</v>
      </c>
      <c r="E50" s="100">
        <f>'SII ratio'!E11</f>
        <v>0</v>
      </c>
      <c r="F50" s="100">
        <f>'SII ratio'!F11</f>
        <v>0</v>
      </c>
      <c r="G50" s="100">
        <f>'SII ratio'!G11</f>
        <v>0</v>
      </c>
      <c r="H50" s="100">
        <f>'SII ratio'!H11</f>
        <v>0</v>
      </c>
      <c r="I50" s="100">
        <f>'SII ratio'!I11</f>
        <v>0</v>
      </c>
    </row>
    <row r="51" spans="1:14" x14ac:dyDescent="0.25">
      <c r="A51" t="s">
        <v>180</v>
      </c>
      <c r="B51" t="s">
        <v>55</v>
      </c>
      <c r="C51" t="s">
        <v>101</v>
      </c>
      <c r="D51" s="98">
        <f t="shared" si="0"/>
        <v>2022</v>
      </c>
      <c r="E51" s="100">
        <f>'SII ratio'!E12</f>
        <v>0</v>
      </c>
      <c r="F51" s="100">
        <f>'SII ratio'!F12</f>
        <v>0</v>
      </c>
      <c r="G51" s="100">
        <f>'SII ratio'!G12</f>
        <v>0</v>
      </c>
      <c r="H51" s="100">
        <f>'SII ratio'!H12</f>
        <v>0</v>
      </c>
      <c r="I51" s="100">
        <f>'SII ratio'!I12</f>
        <v>0</v>
      </c>
    </row>
    <row r="52" spans="1:14" x14ac:dyDescent="0.25">
      <c r="A52" t="s">
        <v>180</v>
      </c>
      <c r="B52" t="s">
        <v>55</v>
      </c>
      <c r="C52" t="s">
        <v>104</v>
      </c>
      <c r="D52" s="98">
        <f t="shared" si="0"/>
        <v>2022</v>
      </c>
      <c r="E52" s="100">
        <f>'SII ratio'!E13</f>
        <v>0</v>
      </c>
      <c r="F52" s="100">
        <f>'SII ratio'!F13</f>
        <v>0</v>
      </c>
      <c r="G52" s="100">
        <f>'SII ratio'!G13</f>
        <v>0</v>
      </c>
      <c r="H52" s="100">
        <f>'SII ratio'!H13</f>
        <v>0</v>
      </c>
      <c r="I52" s="100">
        <f>'SII ratio'!I13</f>
        <v>0</v>
      </c>
    </row>
    <row r="53" spans="1:14" x14ac:dyDescent="0.25">
      <c r="A53" t="s">
        <v>180</v>
      </c>
      <c r="B53" t="s">
        <v>55</v>
      </c>
      <c r="C53" t="s">
        <v>105</v>
      </c>
      <c r="D53" s="98">
        <f t="shared" si="0"/>
        <v>2022</v>
      </c>
      <c r="E53" s="100">
        <f>'SII ratio'!E14</f>
        <v>0</v>
      </c>
      <c r="F53" s="100">
        <f>'SII ratio'!F14</f>
        <v>0</v>
      </c>
      <c r="G53" s="100">
        <f>'SII ratio'!G14</f>
        <v>0</v>
      </c>
      <c r="H53" s="100">
        <f>'SII ratio'!H14</f>
        <v>0</v>
      </c>
      <c r="I53" s="100">
        <f>'SII ratio'!I14</f>
        <v>0</v>
      </c>
    </row>
    <row r="54" spans="1:14" x14ac:dyDescent="0.25">
      <c r="A54" t="s">
        <v>180</v>
      </c>
      <c r="B54" t="s">
        <v>57</v>
      </c>
      <c r="C54" t="s">
        <v>101</v>
      </c>
      <c r="D54" s="98">
        <f t="shared" si="0"/>
        <v>2022</v>
      </c>
      <c r="E54" s="100">
        <f>'SII ratio'!E15</f>
        <v>0</v>
      </c>
      <c r="F54" s="100">
        <f>'SII ratio'!F15</f>
        <v>0</v>
      </c>
      <c r="G54" s="100">
        <f>'SII ratio'!G15</f>
        <v>0</v>
      </c>
      <c r="H54" s="100">
        <f>'SII ratio'!H15</f>
        <v>0</v>
      </c>
      <c r="I54" s="100">
        <f>'SII ratio'!I15</f>
        <v>0</v>
      </c>
    </row>
    <row r="55" spans="1:14" x14ac:dyDescent="0.25">
      <c r="A55" t="s">
        <v>180</v>
      </c>
      <c r="B55" t="s">
        <v>57</v>
      </c>
      <c r="C55" t="s">
        <v>104</v>
      </c>
      <c r="D55" s="98">
        <f t="shared" si="0"/>
        <v>2022</v>
      </c>
      <c r="E55" s="100">
        <f>'SII ratio'!E16</f>
        <v>0</v>
      </c>
      <c r="F55" s="100">
        <f>'SII ratio'!F16</f>
        <v>0</v>
      </c>
      <c r="G55" s="100">
        <f>'SII ratio'!G16</f>
        <v>0</v>
      </c>
      <c r="H55" s="100">
        <f>'SII ratio'!H16</f>
        <v>0</v>
      </c>
      <c r="I55" s="100">
        <f>'SII ratio'!I16</f>
        <v>0</v>
      </c>
    </row>
    <row r="56" spans="1:14" x14ac:dyDescent="0.25">
      <c r="A56" t="s">
        <v>180</v>
      </c>
      <c r="B56" t="s">
        <v>57</v>
      </c>
      <c r="C56" t="s">
        <v>105</v>
      </c>
      <c r="D56" s="98">
        <f t="shared" si="0"/>
        <v>2022</v>
      </c>
      <c r="E56" s="100">
        <f>'SII ratio'!E17</f>
        <v>0</v>
      </c>
      <c r="F56" s="100">
        <f>'SII ratio'!F17</f>
        <v>0</v>
      </c>
      <c r="G56" s="100">
        <f>'SII ratio'!G17</f>
        <v>0</v>
      </c>
      <c r="H56" s="100">
        <f>'SII ratio'!H17</f>
        <v>0</v>
      </c>
      <c r="I56" s="100">
        <f>'SII ratio'!I17</f>
        <v>0</v>
      </c>
    </row>
    <row r="57" spans="1:14" x14ac:dyDescent="0.25">
      <c r="A57" t="s">
        <v>180</v>
      </c>
      <c r="B57" t="s">
        <v>172</v>
      </c>
      <c r="C57" t="s">
        <v>101</v>
      </c>
      <c r="D57" s="98">
        <f t="shared" si="0"/>
        <v>2022</v>
      </c>
      <c r="E57" s="100">
        <f>'SII ratio'!E18</f>
        <v>0</v>
      </c>
      <c r="F57" s="100">
        <f>'SII ratio'!F18</f>
        <v>0</v>
      </c>
      <c r="G57" s="100">
        <f>'SII ratio'!G18</f>
        <v>0</v>
      </c>
      <c r="H57" s="100">
        <f>'SII ratio'!H18</f>
        <v>0</v>
      </c>
      <c r="I57" s="100">
        <f>'SII ratio'!I18</f>
        <v>0</v>
      </c>
    </row>
    <row r="58" spans="1:14" x14ac:dyDescent="0.25">
      <c r="A58" t="s">
        <v>180</v>
      </c>
      <c r="B58" t="s">
        <v>172</v>
      </c>
      <c r="C58" t="s">
        <v>104</v>
      </c>
      <c r="D58" s="98">
        <f t="shared" si="0"/>
        <v>2022</v>
      </c>
      <c r="E58" s="100">
        <f>'SII ratio'!E19</f>
        <v>0</v>
      </c>
      <c r="F58" s="100">
        <f>'SII ratio'!F19</f>
        <v>0</v>
      </c>
      <c r="G58" s="100">
        <f>'SII ratio'!G19</f>
        <v>0</v>
      </c>
      <c r="H58" s="100">
        <f>'SII ratio'!H19</f>
        <v>0</v>
      </c>
      <c r="I58" s="100">
        <f>'SII ratio'!I19</f>
        <v>0</v>
      </c>
    </row>
    <row r="59" spans="1:14" x14ac:dyDescent="0.25">
      <c r="A59" t="s">
        <v>180</v>
      </c>
      <c r="B59" t="s">
        <v>172</v>
      </c>
      <c r="C59" t="s">
        <v>105</v>
      </c>
      <c r="D59" s="98">
        <f t="shared" si="0"/>
        <v>2022</v>
      </c>
      <c r="E59" s="100">
        <f>'SII ratio'!E20</f>
        <v>0</v>
      </c>
      <c r="F59" s="100">
        <f>'SII ratio'!F20</f>
        <v>0</v>
      </c>
      <c r="G59" s="100">
        <f>'SII ratio'!G20</f>
        <v>0</v>
      </c>
      <c r="H59" s="100">
        <f>'SII ratio'!H20</f>
        <v>0</v>
      </c>
      <c r="I59" s="100">
        <f>'SII ratio'!I20</f>
        <v>0</v>
      </c>
    </row>
    <row r="60" spans="1:14" x14ac:dyDescent="0.25">
      <c r="A60" t="s">
        <v>180</v>
      </c>
      <c r="B60" t="s">
        <v>67</v>
      </c>
      <c r="C60" t="s">
        <v>101</v>
      </c>
      <c r="D60" s="98">
        <f t="shared" si="0"/>
        <v>2022</v>
      </c>
      <c r="E60" s="100">
        <f>'SII ratio'!E21</f>
        <v>0</v>
      </c>
      <c r="F60" s="100">
        <f>'SII ratio'!F21</f>
        <v>0</v>
      </c>
      <c r="G60" s="100">
        <f>'SII ratio'!G21</f>
        <v>0</v>
      </c>
      <c r="H60" s="100">
        <f>'SII ratio'!H21</f>
        <v>0</v>
      </c>
      <c r="I60" s="100">
        <f>'SII ratio'!I21</f>
        <v>0</v>
      </c>
    </row>
    <row r="61" spans="1:14" x14ac:dyDescent="0.25">
      <c r="A61" t="s">
        <v>180</v>
      </c>
      <c r="B61" t="s">
        <v>67</v>
      </c>
      <c r="C61" t="s">
        <v>104</v>
      </c>
      <c r="D61" s="98">
        <f t="shared" si="0"/>
        <v>2022</v>
      </c>
      <c r="E61" s="100">
        <f>'SII ratio'!E22</f>
        <v>0</v>
      </c>
      <c r="F61" s="100">
        <f>'SII ratio'!F22</f>
        <v>0</v>
      </c>
      <c r="G61" s="100">
        <f>'SII ratio'!G22</f>
        <v>0</v>
      </c>
      <c r="H61" s="100">
        <f>'SII ratio'!H22</f>
        <v>0</v>
      </c>
      <c r="I61" s="100">
        <f>'SII ratio'!I22</f>
        <v>0</v>
      </c>
    </row>
    <row r="62" spans="1:14" x14ac:dyDescent="0.25">
      <c r="A62" t="s">
        <v>180</v>
      </c>
      <c r="B62" t="s">
        <v>67</v>
      </c>
      <c r="C62" t="s">
        <v>105</v>
      </c>
      <c r="D62" s="98">
        <f t="shared" si="0"/>
        <v>2022</v>
      </c>
      <c r="E62" s="100">
        <f>'SII ratio'!E23</f>
        <v>0</v>
      </c>
      <c r="F62" s="100">
        <f>'SII ratio'!F23</f>
        <v>0</v>
      </c>
      <c r="G62" s="100">
        <f>'SII ratio'!G23</f>
        <v>0</v>
      </c>
      <c r="H62" s="100">
        <f>'SII ratio'!H23</f>
        <v>0</v>
      </c>
      <c r="I62" s="100">
        <f>'SII ratio'!I23</f>
        <v>0</v>
      </c>
    </row>
    <row r="63" spans="1:14" x14ac:dyDescent="0.25">
      <c r="A63" t="s">
        <v>180</v>
      </c>
      <c r="B63" t="s">
        <v>198</v>
      </c>
      <c r="C63" t="s">
        <v>202</v>
      </c>
      <c r="D63" s="98">
        <f t="shared" si="0"/>
        <v>2022</v>
      </c>
      <c r="E63" s="100"/>
      <c r="F63" s="100"/>
      <c r="G63" s="100"/>
      <c r="H63" s="100"/>
      <c r="I63" s="100"/>
      <c r="N63">
        <f>Kosten!B24</f>
        <v>0</v>
      </c>
    </row>
    <row r="64" spans="1:14" x14ac:dyDescent="0.25">
      <c r="A64" t="s">
        <v>181</v>
      </c>
      <c r="B64" t="s">
        <v>55</v>
      </c>
      <c r="C64" t="s">
        <v>83</v>
      </c>
      <c r="D64" s="98">
        <f t="shared" si="0"/>
        <v>2022</v>
      </c>
      <c r="E64" s="100">
        <f>'Combined ratio''s - Schade'!E9</f>
        <v>0</v>
      </c>
      <c r="F64" s="100">
        <f>'Combined ratio''s - Schade'!F9</f>
        <v>0</v>
      </c>
      <c r="G64" s="100">
        <f>'Combined ratio''s - Schade'!G9</f>
        <v>0</v>
      </c>
      <c r="H64" s="100">
        <f>'Combined ratio''s - Schade'!H9</f>
        <v>0</v>
      </c>
      <c r="I64" s="100">
        <f>'Combined ratio''s - Schade'!I9</f>
        <v>0</v>
      </c>
    </row>
    <row r="65" spans="1:14" x14ac:dyDescent="0.25">
      <c r="A65" t="s">
        <v>181</v>
      </c>
      <c r="B65" t="s">
        <v>55</v>
      </c>
      <c r="C65" t="s">
        <v>84</v>
      </c>
      <c r="D65" s="98">
        <f t="shared" si="0"/>
        <v>2022</v>
      </c>
      <c r="E65" s="100">
        <f>'Combined ratio''s - Schade'!E10</f>
        <v>0</v>
      </c>
      <c r="F65" s="100">
        <f>'Combined ratio''s - Schade'!F10</f>
        <v>0</v>
      </c>
      <c r="G65" s="100">
        <f>'Combined ratio''s - Schade'!G10</f>
        <v>0</v>
      </c>
      <c r="H65" s="100">
        <f>'Combined ratio''s - Schade'!H10</f>
        <v>0</v>
      </c>
      <c r="I65" s="100">
        <f>'Combined ratio''s - Schade'!I10</f>
        <v>0</v>
      </c>
    </row>
    <row r="66" spans="1:14" x14ac:dyDescent="0.25">
      <c r="A66" t="s">
        <v>181</v>
      </c>
      <c r="B66" t="s">
        <v>55</v>
      </c>
      <c r="C66" t="s">
        <v>85</v>
      </c>
      <c r="D66" s="98">
        <f t="shared" si="0"/>
        <v>2022</v>
      </c>
      <c r="E66" s="100">
        <f>'Combined ratio''s - Schade'!E11</f>
        <v>0</v>
      </c>
      <c r="F66" s="100">
        <f>'Combined ratio''s - Schade'!F11</f>
        <v>0</v>
      </c>
      <c r="G66" s="100">
        <f>'Combined ratio''s - Schade'!G11</f>
        <v>0</v>
      </c>
      <c r="H66" s="100">
        <f>'Combined ratio''s - Schade'!H11</f>
        <v>0</v>
      </c>
      <c r="I66" s="100">
        <f>'Combined ratio''s - Schade'!I11</f>
        <v>0</v>
      </c>
    </row>
    <row r="67" spans="1:14" x14ac:dyDescent="0.25">
      <c r="A67" t="s">
        <v>181</v>
      </c>
      <c r="B67" t="s">
        <v>56</v>
      </c>
      <c r="C67" t="s">
        <v>83</v>
      </c>
      <c r="D67" s="98">
        <f t="shared" si="0"/>
        <v>2022</v>
      </c>
      <c r="E67" s="100">
        <f>'Combined ratio''s - Schade'!E12</f>
        <v>0</v>
      </c>
      <c r="F67" s="100">
        <f>'Combined ratio''s - Schade'!F12</f>
        <v>0</v>
      </c>
      <c r="G67" s="100">
        <f>'Combined ratio''s - Schade'!G12</f>
        <v>0</v>
      </c>
      <c r="H67" s="100">
        <f>'Combined ratio''s - Schade'!H12</f>
        <v>0</v>
      </c>
      <c r="I67" s="100">
        <f>'Combined ratio''s - Schade'!I12</f>
        <v>0</v>
      </c>
    </row>
    <row r="68" spans="1:14" x14ac:dyDescent="0.25">
      <c r="A68" t="s">
        <v>181</v>
      </c>
      <c r="B68" t="s">
        <v>56</v>
      </c>
      <c r="C68" t="s">
        <v>84</v>
      </c>
      <c r="D68" s="98">
        <f t="shared" si="0"/>
        <v>2022</v>
      </c>
      <c r="E68" s="100">
        <f>'Combined ratio''s - Schade'!E13</f>
        <v>0</v>
      </c>
      <c r="F68" s="100">
        <f>'Combined ratio''s - Schade'!F13</f>
        <v>0</v>
      </c>
      <c r="G68" s="100">
        <f>'Combined ratio''s - Schade'!G13</f>
        <v>0</v>
      </c>
      <c r="H68" s="100">
        <f>'Combined ratio''s - Schade'!H13</f>
        <v>0</v>
      </c>
      <c r="I68" s="100">
        <f>'Combined ratio''s - Schade'!I13</f>
        <v>0</v>
      </c>
    </row>
    <row r="69" spans="1:14" x14ac:dyDescent="0.25">
      <c r="A69" t="s">
        <v>181</v>
      </c>
      <c r="B69" t="s">
        <v>56</v>
      </c>
      <c r="C69" t="s">
        <v>85</v>
      </c>
      <c r="D69" s="98">
        <f t="shared" si="0"/>
        <v>2022</v>
      </c>
      <c r="E69" s="100">
        <f>'Combined ratio''s - Schade'!E14</f>
        <v>0</v>
      </c>
      <c r="F69" s="100">
        <f>'Combined ratio''s - Schade'!F14</f>
        <v>0</v>
      </c>
      <c r="G69" s="100">
        <f>'Combined ratio''s - Schade'!G14</f>
        <v>0</v>
      </c>
      <c r="H69" s="100">
        <f>'Combined ratio''s - Schade'!H14</f>
        <v>0</v>
      </c>
      <c r="I69" s="100">
        <f>'Combined ratio''s - Schade'!I14</f>
        <v>0</v>
      </c>
    </row>
    <row r="70" spans="1:14" x14ac:dyDescent="0.25">
      <c r="A70" t="s">
        <v>181</v>
      </c>
      <c r="B70" t="s">
        <v>57</v>
      </c>
      <c r="C70" t="s">
        <v>83</v>
      </c>
      <c r="D70" s="98">
        <f t="shared" si="0"/>
        <v>2022</v>
      </c>
      <c r="E70" s="100">
        <f>'Combined ratio''s - Schade'!E15</f>
        <v>0</v>
      </c>
      <c r="F70" s="100">
        <f>'Combined ratio''s - Schade'!F15</f>
        <v>0</v>
      </c>
      <c r="G70" s="100">
        <f>'Combined ratio''s - Schade'!G15</f>
        <v>0</v>
      </c>
      <c r="H70" s="100">
        <f>'Combined ratio''s - Schade'!H15</f>
        <v>0</v>
      </c>
      <c r="I70" s="100">
        <f>'Combined ratio''s - Schade'!I15</f>
        <v>0</v>
      </c>
    </row>
    <row r="71" spans="1:14" x14ac:dyDescent="0.25">
      <c r="A71" t="s">
        <v>181</v>
      </c>
      <c r="B71" t="s">
        <v>57</v>
      </c>
      <c r="C71" t="s">
        <v>84</v>
      </c>
      <c r="D71" s="98">
        <f t="shared" si="0"/>
        <v>2022</v>
      </c>
      <c r="E71" s="100">
        <f>'Combined ratio''s - Schade'!E16</f>
        <v>0</v>
      </c>
      <c r="F71" s="100">
        <f>'Combined ratio''s - Schade'!F16</f>
        <v>0</v>
      </c>
      <c r="G71" s="100">
        <f>'Combined ratio''s - Schade'!G16</f>
        <v>0</v>
      </c>
      <c r="H71" s="100">
        <f>'Combined ratio''s - Schade'!H16</f>
        <v>0</v>
      </c>
      <c r="I71" s="100">
        <f>'Combined ratio''s - Schade'!I16</f>
        <v>0</v>
      </c>
    </row>
    <row r="72" spans="1:14" x14ac:dyDescent="0.25">
      <c r="A72" t="s">
        <v>181</v>
      </c>
      <c r="B72" t="s">
        <v>57</v>
      </c>
      <c r="C72" t="s">
        <v>85</v>
      </c>
      <c r="D72" s="98">
        <f t="shared" si="0"/>
        <v>2022</v>
      </c>
      <c r="E72" s="100">
        <f>'Combined ratio''s - Schade'!E17</f>
        <v>0</v>
      </c>
      <c r="F72" s="100">
        <f>'Combined ratio''s - Schade'!F17</f>
        <v>0</v>
      </c>
      <c r="G72" s="100">
        <f>'Combined ratio''s - Schade'!G17</f>
        <v>0</v>
      </c>
      <c r="H72" s="100">
        <f>'Combined ratio''s - Schade'!H17</f>
        <v>0</v>
      </c>
      <c r="I72" s="100">
        <f>'Combined ratio''s - Schade'!I17</f>
        <v>0</v>
      </c>
    </row>
    <row r="73" spans="1:14" x14ac:dyDescent="0.25">
      <c r="A73" t="s">
        <v>181</v>
      </c>
      <c r="B73" t="s">
        <v>172</v>
      </c>
      <c r="C73" t="s">
        <v>83</v>
      </c>
      <c r="D73" s="98">
        <f t="shared" si="0"/>
        <v>2022</v>
      </c>
      <c r="E73" s="100">
        <f>'Combined ratio''s - Schade'!E18</f>
        <v>0</v>
      </c>
      <c r="F73" s="100">
        <f>'Combined ratio''s - Schade'!F18</f>
        <v>0</v>
      </c>
      <c r="G73" s="100">
        <f>'Combined ratio''s - Schade'!G18</f>
        <v>0</v>
      </c>
      <c r="H73" s="100">
        <f>'Combined ratio''s - Schade'!H18</f>
        <v>0</v>
      </c>
      <c r="I73" s="100">
        <f>'Combined ratio''s - Schade'!I18</f>
        <v>0</v>
      </c>
    </row>
    <row r="74" spans="1:14" x14ac:dyDescent="0.25">
      <c r="A74" t="s">
        <v>181</v>
      </c>
      <c r="B74" t="s">
        <v>172</v>
      </c>
      <c r="C74" t="s">
        <v>84</v>
      </c>
      <c r="D74" s="98">
        <f t="shared" si="0"/>
        <v>2022</v>
      </c>
      <c r="E74" s="100">
        <f>'Combined ratio''s - Schade'!E19</f>
        <v>0</v>
      </c>
      <c r="F74" s="100">
        <f>'Combined ratio''s - Schade'!F19</f>
        <v>0</v>
      </c>
      <c r="G74" s="100">
        <f>'Combined ratio''s - Schade'!G19</f>
        <v>0</v>
      </c>
      <c r="H74" s="100">
        <f>'Combined ratio''s - Schade'!H19</f>
        <v>0</v>
      </c>
      <c r="I74" s="100">
        <f>'Combined ratio''s - Schade'!I19</f>
        <v>0</v>
      </c>
    </row>
    <row r="75" spans="1:14" x14ac:dyDescent="0.25">
      <c r="A75" t="s">
        <v>181</v>
      </c>
      <c r="B75" t="s">
        <v>172</v>
      </c>
      <c r="C75" t="s">
        <v>85</v>
      </c>
      <c r="D75" s="98">
        <f t="shared" ref="D75:D104" si="1">D74</f>
        <v>2022</v>
      </c>
      <c r="E75" s="100">
        <f>'Combined ratio''s - Schade'!E20</f>
        <v>0</v>
      </c>
      <c r="F75" s="100">
        <f>'Combined ratio''s - Schade'!F20</f>
        <v>0</v>
      </c>
      <c r="G75" s="100">
        <f>'Combined ratio''s - Schade'!G20</f>
        <v>0</v>
      </c>
      <c r="H75" s="100">
        <f>'Combined ratio''s - Schade'!H20</f>
        <v>0</v>
      </c>
      <c r="I75" s="100">
        <f>'Combined ratio''s - Schade'!I20</f>
        <v>0</v>
      </c>
    </row>
    <row r="76" spans="1:14" x14ac:dyDescent="0.25">
      <c r="A76" t="s">
        <v>181</v>
      </c>
      <c r="B76" t="s">
        <v>174</v>
      </c>
      <c r="C76" t="s">
        <v>83</v>
      </c>
      <c r="D76" s="98">
        <f t="shared" si="1"/>
        <v>2022</v>
      </c>
      <c r="E76" s="100">
        <f>'Combined ratio''s - Schade'!E21</f>
        <v>0</v>
      </c>
      <c r="F76" s="100">
        <f>'Combined ratio''s - Schade'!F21</f>
        <v>0</v>
      </c>
      <c r="G76" s="100">
        <f>'Combined ratio''s - Schade'!G21</f>
        <v>0</v>
      </c>
      <c r="H76" s="100">
        <f>'Combined ratio''s - Schade'!H21</f>
        <v>0</v>
      </c>
      <c r="I76" s="100">
        <f>'Combined ratio''s - Schade'!I21</f>
        <v>0</v>
      </c>
    </row>
    <row r="77" spans="1:14" x14ac:dyDescent="0.25">
      <c r="A77" t="s">
        <v>181</v>
      </c>
      <c r="B77" t="s">
        <v>174</v>
      </c>
      <c r="C77" t="s">
        <v>84</v>
      </c>
      <c r="D77" s="98">
        <f t="shared" si="1"/>
        <v>2022</v>
      </c>
      <c r="E77" s="100">
        <f>'Combined ratio''s - Schade'!E22</f>
        <v>0</v>
      </c>
      <c r="F77" s="100">
        <f>'Combined ratio''s - Schade'!F22</f>
        <v>0</v>
      </c>
      <c r="G77" s="100">
        <f>'Combined ratio''s - Schade'!G22</f>
        <v>0</v>
      </c>
      <c r="H77" s="100">
        <f>'Combined ratio''s - Schade'!H22</f>
        <v>0</v>
      </c>
      <c r="I77" s="100">
        <f>'Combined ratio''s - Schade'!I22</f>
        <v>0</v>
      </c>
    </row>
    <row r="78" spans="1:14" x14ac:dyDescent="0.25">
      <c r="A78" t="s">
        <v>181</v>
      </c>
      <c r="B78" t="s">
        <v>174</v>
      </c>
      <c r="C78" t="s">
        <v>85</v>
      </c>
      <c r="D78" s="98">
        <f t="shared" si="1"/>
        <v>2022</v>
      </c>
      <c r="E78" s="100">
        <f>'Combined ratio''s - Schade'!E23</f>
        <v>0</v>
      </c>
      <c r="F78" s="100">
        <f>'Combined ratio''s - Schade'!F23</f>
        <v>0</v>
      </c>
      <c r="G78" s="100">
        <f>'Combined ratio''s - Schade'!G23</f>
        <v>0</v>
      </c>
      <c r="H78" s="100">
        <f>'Combined ratio''s - Schade'!H23</f>
        <v>0</v>
      </c>
      <c r="I78" s="100">
        <f>'Combined ratio''s - Schade'!I23</f>
        <v>0</v>
      </c>
    </row>
    <row r="79" spans="1:14" x14ac:dyDescent="0.25">
      <c r="A79" t="s">
        <v>181</v>
      </c>
      <c r="B79" t="s">
        <v>198</v>
      </c>
      <c r="C79" t="s">
        <v>203</v>
      </c>
      <c r="D79" s="98">
        <f t="shared" si="1"/>
        <v>2022</v>
      </c>
      <c r="E79" s="100"/>
      <c r="F79" s="100"/>
      <c r="G79" s="100"/>
      <c r="H79" s="100"/>
      <c r="I79" s="100"/>
      <c r="N79">
        <f>'Combined ratio''s - Schade'!B27</f>
        <v>0</v>
      </c>
    </row>
    <row r="80" spans="1:14" x14ac:dyDescent="0.25">
      <c r="A80" t="s">
        <v>182</v>
      </c>
      <c r="B80" t="s">
        <v>58</v>
      </c>
      <c r="C80" t="s">
        <v>94</v>
      </c>
      <c r="D80" s="98">
        <f t="shared" si="1"/>
        <v>2022</v>
      </c>
      <c r="E80" s="99"/>
      <c r="F80">
        <f>'NCG - Leven'!E9</f>
        <v>0</v>
      </c>
      <c r="G80">
        <f>'NCG - Leven'!G9</f>
        <v>0</v>
      </c>
      <c r="H80">
        <f>'NCG - Leven'!H9</f>
        <v>0</v>
      </c>
      <c r="I80">
        <f>'NCG - Leven'!I9</f>
        <v>0</v>
      </c>
      <c r="J80">
        <f>'[1]NCG - Leven'!J9</f>
        <v>0</v>
      </c>
      <c r="K80">
        <f>'[1]NCG - Leven'!K9</f>
        <v>0</v>
      </c>
      <c r="L80">
        <f>'[1]NCG - Leven'!D9</f>
        <v>0</v>
      </c>
      <c r="M80">
        <f>'[1]NCG - Leven'!F9</f>
        <v>0</v>
      </c>
    </row>
    <row r="81" spans="1:13" x14ac:dyDescent="0.25">
      <c r="A81" t="s">
        <v>182</v>
      </c>
      <c r="B81" t="s">
        <v>58</v>
      </c>
      <c r="C81" t="s">
        <v>183</v>
      </c>
      <c r="D81" s="98">
        <f t="shared" si="1"/>
        <v>2022</v>
      </c>
      <c r="E81" s="99"/>
      <c r="F81">
        <f>'NCG - Leven'!E10</f>
        <v>0</v>
      </c>
      <c r="G81">
        <f>'NCG - Leven'!G10</f>
        <v>0</v>
      </c>
      <c r="H81">
        <f>'NCG - Leven'!H10</f>
        <v>0</v>
      </c>
      <c r="I81">
        <f>'NCG - Leven'!I10</f>
        <v>0</v>
      </c>
      <c r="J81">
        <f>'[1]NCG - Leven'!J10</f>
        <v>0</v>
      </c>
      <c r="K81">
        <f>'[1]NCG - Leven'!K10</f>
        <v>0</v>
      </c>
      <c r="L81">
        <f>'[1]NCG - Leven'!D10</f>
        <v>0</v>
      </c>
      <c r="M81">
        <f>'[1]NCG - Leven'!F10</f>
        <v>0</v>
      </c>
    </row>
    <row r="82" spans="1:13" x14ac:dyDescent="0.25">
      <c r="A82" t="s">
        <v>182</v>
      </c>
      <c r="B82" t="s">
        <v>58</v>
      </c>
      <c r="C82" t="s">
        <v>189</v>
      </c>
      <c r="D82" s="98">
        <f t="shared" si="1"/>
        <v>2022</v>
      </c>
      <c r="E82" s="99"/>
      <c r="F82">
        <f>'NCG - Leven'!E11</f>
        <v>0</v>
      </c>
      <c r="G82">
        <f>'NCG - Leven'!G11</f>
        <v>0</v>
      </c>
      <c r="H82">
        <f>'NCG - Leven'!H11</f>
        <v>0</v>
      </c>
      <c r="I82">
        <f>'NCG - Leven'!I11</f>
        <v>0</v>
      </c>
      <c r="J82">
        <f>'[1]NCG - Leven'!J11</f>
        <v>0</v>
      </c>
      <c r="K82">
        <f>'[1]NCG - Leven'!K11</f>
        <v>0</v>
      </c>
      <c r="L82">
        <f>'[1]NCG - Leven'!D11</f>
        <v>0</v>
      </c>
      <c r="M82">
        <f>'[1]NCG - Leven'!F11</f>
        <v>0</v>
      </c>
    </row>
    <row r="83" spans="1:13" x14ac:dyDescent="0.25">
      <c r="A83" t="s">
        <v>182</v>
      </c>
      <c r="B83" t="s">
        <v>58</v>
      </c>
      <c r="C83" t="s">
        <v>190</v>
      </c>
      <c r="D83" s="98">
        <f t="shared" si="1"/>
        <v>2022</v>
      </c>
      <c r="E83" s="99"/>
      <c r="F83">
        <f>'NCG - Leven'!E12</f>
        <v>0</v>
      </c>
      <c r="G83">
        <f>'NCG - Leven'!G12</f>
        <v>0</v>
      </c>
      <c r="H83">
        <f>'NCG - Leven'!H12</f>
        <v>0</v>
      </c>
      <c r="I83">
        <f>'NCG - Leven'!I12</f>
        <v>0</v>
      </c>
      <c r="J83">
        <f>'[1]NCG - Leven'!J12</f>
        <v>0</v>
      </c>
      <c r="K83">
        <f>'[1]NCG - Leven'!K12</f>
        <v>0</v>
      </c>
      <c r="L83">
        <f>'[1]NCG - Leven'!D12</f>
        <v>0</v>
      </c>
      <c r="M83">
        <f>'[1]NCG - Leven'!F12</f>
        <v>0</v>
      </c>
    </row>
    <row r="84" spans="1:13" x14ac:dyDescent="0.25">
      <c r="A84" t="s">
        <v>182</v>
      </c>
      <c r="B84" t="s">
        <v>58</v>
      </c>
      <c r="C84" t="s">
        <v>98</v>
      </c>
      <c r="D84" s="98">
        <f t="shared" si="1"/>
        <v>2022</v>
      </c>
      <c r="E84" s="99"/>
      <c r="F84">
        <f>'NCG - Leven'!E13</f>
        <v>0</v>
      </c>
      <c r="G84">
        <f>'NCG - Leven'!G13</f>
        <v>0</v>
      </c>
      <c r="H84">
        <f>'NCG - Leven'!H13</f>
        <v>0</v>
      </c>
      <c r="I84">
        <f>'NCG - Leven'!I13</f>
        <v>0</v>
      </c>
      <c r="J84">
        <f>'[1]NCG - Leven'!J13</f>
        <v>0</v>
      </c>
      <c r="K84">
        <f>'[1]NCG - Leven'!K13</f>
        <v>0</v>
      </c>
      <c r="L84">
        <f>'[1]NCG - Leven'!D13</f>
        <v>0</v>
      </c>
      <c r="M84">
        <f>'[1]NCG - Leven'!F13</f>
        <v>0</v>
      </c>
    </row>
    <row r="85" spans="1:13" x14ac:dyDescent="0.25">
      <c r="A85" t="s">
        <v>182</v>
      </c>
      <c r="B85" t="s">
        <v>58</v>
      </c>
      <c r="C85" t="s">
        <v>99</v>
      </c>
      <c r="D85" s="98">
        <f t="shared" si="1"/>
        <v>2022</v>
      </c>
      <c r="E85" s="99"/>
      <c r="F85">
        <f>'NCG - Leven'!E14</f>
        <v>0</v>
      </c>
      <c r="G85">
        <f>'NCG - Leven'!G14</f>
        <v>0</v>
      </c>
      <c r="H85">
        <f>'NCG - Leven'!H14</f>
        <v>0</v>
      </c>
      <c r="I85">
        <f>'NCG - Leven'!I14</f>
        <v>0</v>
      </c>
      <c r="J85">
        <f>'[1]NCG - Leven'!J14</f>
        <v>0</v>
      </c>
      <c r="K85">
        <f>'[1]NCG - Leven'!K14</f>
        <v>0</v>
      </c>
      <c r="L85">
        <f>'[1]NCG - Leven'!D14</f>
        <v>0</v>
      </c>
      <c r="M85">
        <f>'[1]NCG - Leven'!F14</f>
        <v>0</v>
      </c>
    </row>
    <row r="86" spans="1:13" x14ac:dyDescent="0.25">
      <c r="A86" t="s">
        <v>182</v>
      </c>
      <c r="B86" t="s">
        <v>58</v>
      </c>
      <c r="C86" t="s">
        <v>119</v>
      </c>
      <c r="D86" s="98">
        <f t="shared" si="1"/>
        <v>2022</v>
      </c>
      <c r="E86" s="99"/>
      <c r="F86">
        <f>'NCG - Leven'!E15</f>
        <v>0</v>
      </c>
      <c r="G86">
        <f>'NCG - Leven'!G15</f>
        <v>0</v>
      </c>
      <c r="H86">
        <f>'NCG - Leven'!H15</f>
        <v>0</v>
      </c>
      <c r="I86">
        <f>'NCG - Leven'!I15</f>
        <v>0</v>
      </c>
      <c r="J86">
        <f>'[1]NCG - Leven'!J15</f>
        <v>0</v>
      </c>
      <c r="K86">
        <f>'[1]NCG - Leven'!K15</f>
        <v>0</v>
      </c>
      <c r="L86">
        <f>'[1]NCG - Leven'!D15</f>
        <v>0</v>
      </c>
      <c r="M86">
        <f>'[1]NCG - Leven'!F15</f>
        <v>0</v>
      </c>
    </row>
    <row r="87" spans="1:13" x14ac:dyDescent="0.25">
      <c r="A87" t="s">
        <v>182</v>
      </c>
      <c r="B87" t="s">
        <v>58</v>
      </c>
      <c r="C87" t="s">
        <v>128</v>
      </c>
      <c r="D87" s="98">
        <f t="shared" si="1"/>
        <v>2022</v>
      </c>
      <c r="F87">
        <f>'NCG - Leven'!E16</f>
        <v>0</v>
      </c>
      <c r="G87">
        <f>'NCG - Leven'!G16</f>
        <v>0</v>
      </c>
      <c r="H87">
        <f>'NCG - Leven'!H16</f>
        <v>0</v>
      </c>
      <c r="I87">
        <f>'NCG - Leven'!I16</f>
        <v>0</v>
      </c>
      <c r="J87">
        <f>'[1]NCG - Leven'!J16</f>
        <v>0</v>
      </c>
      <c r="K87">
        <f>'[1]NCG - Leven'!K16</f>
        <v>0</v>
      </c>
      <c r="L87">
        <f>'[1]NCG - Leven'!D16</f>
        <v>0</v>
      </c>
      <c r="M87">
        <f>'[1]NCG - Leven'!F16</f>
        <v>0</v>
      </c>
    </row>
    <row r="88" spans="1:13" x14ac:dyDescent="0.25">
      <c r="A88" t="s">
        <v>182</v>
      </c>
      <c r="B88" t="s">
        <v>58</v>
      </c>
      <c r="C88" t="s">
        <v>122</v>
      </c>
      <c r="D88" s="98">
        <f t="shared" si="1"/>
        <v>2022</v>
      </c>
      <c r="E88" s="99"/>
      <c r="F88">
        <f>'NCG - Leven'!E17</f>
        <v>0</v>
      </c>
      <c r="G88">
        <f>'NCG - Leven'!G17</f>
        <v>0</v>
      </c>
      <c r="H88">
        <f>'NCG - Leven'!H17</f>
        <v>0</v>
      </c>
      <c r="I88">
        <f>'NCG - Leven'!I17</f>
        <v>0</v>
      </c>
      <c r="J88">
        <f>'[1]NCG - Leven'!J17</f>
        <v>0</v>
      </c>
      <c r="K88">
        <f>'[1]NCG - Leven'!K17</f>
        <v>0</v>
      </c>
      <c r="L88">
        <f>'[1]NCG - Leven'!D17</f>
        <v>0</v>
      </c>
      <c r="M88">
        <f>'[1]NCG - Leven'!F17</f>
        <v>0</v>
      </c>
    </row>
    <row r="89" spans="1:13" x14ac:dyDescent="0.25">
      <c r="A89" t="s">
        <v>182</v>
      </c>
      <c r="B89" t="s">
        <v>58</v>
      </c>
      <c r="C89" t="s">
        <v>152</v>
      </c>
      <c r="D89" s="98">
        <f t="shared" si="1"/>
        <v>2022</v>
      </c>
      <c r="E89" s="99"/>
      <c r="F89">
        <f>'NCG - Leven'!E18</f>
        <v>0</v>
      </c>
      <c r="G89">
        <f>'NCG - Leven'!G18</f>
        <v>0</v>
      </c>
      <c r="H89">
        <f>'NCG - Leven'!H18</f>
        <v>0</v>
      </c>
      <c r="I89">
        <f>'NCG - Leven'!I18</f>
        <v>0</v>
      </c>
      <c r="J89">
        <f>'[1]NCG - Leven'!J18</f>
        <v>0</v>
      </c>
      <c r="K89">
        <f>'[1]NCG - Leven'!K18</f>
        <v>0</v>
      </c>
      <c r="L89">
        <f>'[1]NCG - Leven'!D18</f>
        <v>0</v>
      </c>
      <c r="M89">
        <f>'[1]NCG - Leven'!F18</f>
        <v>0</v>
      </c>
    </row>
    <row r="90" spans="1:13" x14ac:dyDescent="0.25">
      <c r="A90" t="s">
        <v>182</v>
      </c>
      <c r="B90" t="s">
        <v>58</v>
      </c>
      <c r="C90" t="s">
        <v>184</v>
      </c>
      <c r="D90" s="98">
        <f t="shared" si="1"/>
        <v>2022</v>
      </c>
      <c r="E90" s="99"/>
      <c r="F90">
        <f>'NCG - Leven'!E19</f>
        <v>0</v>
      </c>
      <c r="G90">
        <f>'NCG - Leven'!G19</f>
        <v>0</v>
      </c>
      <c r="H90">
        <f>'NCG - Leven'!H19</f>
        <v>0</v>
      </c>
      <c r="I90">
        <f>'NCG - Leven'!I19</f>
        <v>0</v>
      </c>
      <c r="J90">
        <f>'[1]NCG - Leven'!J19</f>
        <v>0</v>
      </c>
      <c r="K90">
        <f>'[1]NCG - Leven'!K19</f>
        <v>0</v>
      </c>
      <c r="L90">
        <f>'[1]NCG - Leven'!D19</f>
        <v>0</v>
      </c>
      <c r="M90">
        <f>'[1]NCG - Leven'!F19</f>
        <v>0</v>
      </c>
    </row>
    <row r="91" spans="1:13" x14ac:dyDescent="0.25">
      <c r="A91" t="s">
        <v>182</v>
      </c>
      <c r="B91" t="s">
        <v>58</v>
      </c>
      <c r="C91" t="s">
        <v>101</v>
      </c>
      <c r="D91" s="98">
        <f t="shared" si="1"/>
        <v>2022</v>
      </c>
      <c r="E91" s="99"/>
      <c r="F91">
        <f>'NCG - Leven'!E20</f>
        <v>0</v>
      </c>
      <c r="G91">
        <f>'NCG - Leven'!G20</f>
        <v>0</v>
      </c>
      <c r="H91">
        <f>'NCG - Leven'!H20</f>
        <v>0</v>
      </c>
      <c r="I91">
        <f>'NCG - Leven'!I20</f>
        <v>0</v>
      </c>
      <c r="J91">
        <f>'[1]NCG - Leven'!J20</f>
        <v>0</v>
      </c>
      <c r="K91">
        <f>'[1]NCG - Leven'!K20</f>
        <v>0</v>
      </c>
      <c r="L91">
        <f>'[1]NCG - Leven'!D20</f>
        <v>0</v>
      </c>
      <c r="M91">
        <f>'[1]NCG - Leven'!F20</f>
        <v>0</v>
      </c>
    </row>
    <row r="92" spans="1:13" x14ac:dyDescent="0.25">
      <c r="A92" t="s">
        <v>182</v>
      </c>
      <c r="B92" t="s">
        <v>58</v>
      </c>
      <c r="C92" t="s">
        <v>102</v>
      </c>
      <c r="D92" s="98">
        <f t="shared" si="1"/>
        <v>2022</v>
      </c>
      <c r="E92" s="99"/>
      <c r="F92">
        <f>'NCG - Leven'!E22</f>
        <v>0</v>
      </c>
      <c r="G92">
        <f>'NCG - Leven'!F22</f>
        <v>0</v>
      </c>
      <c r="H92">
        <f>'NCG - Leven'!G22</f>
        <v>0</v>
      </c>
      <c r="I92">
        <f>'NCG - Leven'!H22</f>
        <v>0</v>
      </c>
      <c r="J92">
        <f>'NCG - Leven'!I22</f>
        <v>0</v>
      </c>
      <c r="K92">
        <f>'NCG - Leven'!J22</f>
        <v>0</v>
      </c>
      <c r="L92">
        <f>'NCG - Leven'!K22</f>
        <v>0</v>
      </c>
      <c r="M92">
        <f>'NCG - Leven'!L22</f>
        <v>0</v>
      </c>
    </row>
    <row r="93" spans="1:13" x14ac:dyDescent="0.25">
      <c r="A93" t="s">
        <v>182</v>
      </c>
      <c r="B93" t="s">
        <v>58</v>
      </c>
      <c r="C93" t="s">
        <v>185</v>
      </c>
      <c r="D93" s="98">
        <f t="shared" si="1"/>
        <v>2022</v>
      </c>
      <c r="E93" s="99"/>
      <c r="F93">
        <f>'NCG - Leven'!E23</f>
        <v>0</v>
      </c>
      <c r="G93">
        <f>'NCG - Leven'!F23</f>
        <v>0</v>
      </c>
      <c r="H93">
        <f>'NCG - Leven'!G23</f>
        <v>0</v>
      </c>
      <c r="I93">
        <f>'NCG - Leven'!H23</f>
        <v>0</v>
      </c>
      <c r="J93">
        <f>'NCG - Leven'!I23</f>
        <v>0</v>
      </c>
      <c r="K93">
        <f>'NCG - Leven'!J23</f>
        <v>0</v>
      </c>
      <c r="L93">
        <f>'NCG - Leven'!K23</f>
        <v>0</v>
      </c>
      <c r="M93">
        <f>'NCG - Leven'!L23</f>
        <v>0</v>
      </c>
    </row>
    <row r="94" spans="1:13" x14ac:dyDescent="0.25">
      <c r="A94" t="s">
        <v>182</v>
      </c>
      <c r="B94" t="s">
        <v>58</v>
      </c>
      <c r="C94" t="s">
        <v>186</v>
      </c>
      <c r="D94" s="98">
        <f t="shared" si="1"/>
        <v>2022</v>
      </c>
      <c r="E94" s="99"/>
      <c r="F94">
        <f>'NCG - Leven'!E24</f>
        <v>0</v>
      </c>
      <c r="G94">
        <f>'NCG - Leven'!F24</f>
        <v>0</v>
      </c>
      <c r="H94">
        <f>'NCG - Leven'!G24</f>
        <v>0</v>
      </c>
      <c r="I94">
        <f>'NCG - Leven'!H24</f>
        <v>0</v>
      </c>
      <c r="J94">
        <f>'NCG - Leven'!I24</f>
        <v>0</v>
      </c>
      <c r="K94">
        <f>'NCG - Leven'!J24</f>
        <v>0</v>
      </c>
      <c r="L94">
        <f>'NCG - Leven'!K24</f>
        <v>0</v>
      </c>
      <c r="M94">
        <f>'NCG - Leven'!L24</f>
        <v>0</v>
      </c>
    </row>
    <row r="95" spans="1:13" x14ac:dyDescent="0.25">
      <c r="A95" t="s">
        <v>182</v>
      </c>
      <c r="B95" t="s">
        <v>58</v>
      </c>
      <c r="C95" t="s">
        <v>187</v>
      </c>
      <c r="D95" s="98">
        <f t="shared" si="1"/>
        <v>2022</v>
      </c>
      <c r="F95">
        <f>'NCG - Leven'!E25</f>
        <v>0</v>
      </c>
      <c r="G95">
        <f>'NCG - Leven'!F25</f>
        <v>0</v>
      </c>
      <c r="H95">
        <f>'NCG - Leven'!G25</f>
        <v>0</v>
      </c>
      <c r="I95">
        <f>'NCG - Leven'!H25</f>
        <v>0</v>
      </c>
      <c r="J95">
        <f>'NCG - Leven'!I25</f>
        <v>0</v>
      </c>
      <c r="K95">
        <f>'NCG - Leven'!J25</f>
        <v>0</v>
      </c>
      <c r="L95">
        <f>'NCG - Leven'!K25</f>
        <v>0</v>
      </c>
      <c r="M95">
        <f>'NCG - Leven'!L25</f>
        <v>0</v>
      </c>
    </row>
    <row r="96" spans="1:13" x14ac:dyDescent="0.25">
      <c r="A96" t="s">
        <v>182</v>
      </c>
      <c r="B96" t="s">
        <v>58</v>
      </c>
      <c r="C96" t="s">
        <v>188</v>
      </c>
      <c r="D96" s="98">
        <f t="shared" si="1"/>
        <v>2022</v>
      </c>
      <c r="E96" s="99"/>
      <c r="F96">
        <f>'NCG - Leven'!E26</f>
        <v>0</v>
      </c>
      <c r="G96">
        <f>'NCG - Leven'!F26</f>
        <v>0</v>
      </c>
      <c r="H96">
        <f>'NCG - Leven'!G26</f>
        <v>0</v>
      </c>
      <c r="I96">
        <f>'NCG - Leven'!H26</f>
        <v>0</v>
      </c>
      <c r="J96">
        <f>'NCG - Leven'!I26</f>
        <v>0</v>
      </c>
      <c r="K96">
        <f>'NCG - Leven'!J26</f>
        <v>0</v>
      </c>
      <c r="L96">
        <f>'NCG - Leven'!K26</f>
        <v>0</v>
      </c>
      <c r="M96">
        <f>'NCG - Leven'!L26</f>
        <v>0</v>
      </c>
    </row>
    <row r="97" spans="1:14" x14ac:dyDescent="0.25">
      <c r="A97" t="s">
        <v>182</v>
      </c>
      <c r="B97" t="s">
        <v>58</v>
      </c>
      <c r="C97" t="s">
        <v>104</v>
      </c>
      <c r="D97" s="98">
        <f t="shared" si="1"/>
        <v>2022</v>
      </c>
      <c r="E97" s="99"/>
      <c r="F97">
        <f>'NCG - Leven'!E27</f>
        <v>0</v>
      </c>
      <c r="G97">
        <f>'NCG - Leven'!F27</f>
        <v>0</v>
      </c>
      <c r="H97">
        <f>'NCG - Leven'!G27</f>
        <v>0</v>
      </c>
      <c r="I97">
        <f>'NCG - Leven'!H27</f>
        <v>0</v>
      </c>
      <c r="J97">
        <f>'NCG - Leven'!I27</f>
        <v>0</v>
      </c>
      <c r="K97">
        <f>'NCG - Leven'!J27</f>
        <v>0</v>
      </c>
      <c r="L97">
        <f>'NCG - Leven'!K27</f>
        <v>0</v>
      </c>
      <c r="M97">
        <f>'NCG - Leven'!L27</f>
        <v>0</v>
      </c>
    </row>
    <row r="98" spans="1:14" x14ac:dyDescent="0.25">
      <c r="A98" t="s">
        <v>182</v>
      </c>
      <c r="B98" t="s">
        <v>198</v>
      </c>
      <c r="C98" t="s">
        <v>191</v>
      </c>
      <c r="D98" s="98">
        <f t="shared" si="1"/>
        <v>2022</v>
      </c>
      <c r="N98">
        <f>'NCG - Leven'!B32</f>
        <v>0</v>
      </c>
    </row>
    <row r="99" spans="1:14" x14ac:dyDescent="0.25">
      <c r="A99" t="s">
        <v>182</v>
      </c>
      <c r="B99" t="s">
        <v>198</v>
      </c>
      <c r="C99" t="s">
        <v>192</v>
      </c>
      <c r="D99" s="98">
        <f t="shared" si="1"/>
        <v>2022</v>
      </c>
      <c r="N99">
        <f>'NCG - Leven'!B36</f>
        <v>0</v>
      </c>
    </row>
    <row r="100" spans="1:14" x14ac:dyDescent="0.25">
      <c r="A100" t="s">
        <v>182</v>
      </c>
      <c r="B100" t="s">
        <v>198</v>
      </c>
      <c r="C100" t="s">
        <v>193</v>
      </c>
      <c r="D100" s="98">
        <f t="shared" si="1"/>
        <v>2022</v>
      </c>
      <c r="N100">
        <f>'NCG - Leven'!B40</f>
        <v>0</v>
      </c>
    </row>
    <row r="101" spans="1:14" x14ac:dyDescent="0.25">
      <c r="A101" t="s">
        <v>182</v>
      </c>
      <c r="B101" t="s">
        <v>198</v>
      </c>
      <c r="C101" t="s">
        <v>194</v>
      </c>
      <c r="D101" s="98">
        <f t="shared" si="1"/>
        <v>2022</v>
      </c>
      <c r="N101">
        <f>'NCG - Leven'!B44</f>
        <v>0</v>
      </c>
    </row>
    <row r="102" spans="1:14" x14ac:dyDescent="0.25">
      <c r="A102" t="s">
        <v>182</v>
      </c>
      <c r="B102" t="s">
        <v>198</v>
      </c>
      <c r="C102" t="s">
        <v>195</v>
      </c>
      <c r="D102" s="98">
        <f t="shared" si="1"/>
        <v>2022</v>
      </c>
      <c r="N102">
        <f>'NCG - Leven'!B48</f>
        <v>0</v>
      </c>
    </row>
    <row r="103" spans="1:14" x14ac:dyDescent="0.25">
      <c r="A103" t="s">
        <v>182</v>
      </c>
      <c r="B103" t="s">
        <v>198</v>
      </c>
      <c r="C103" t="s">
        <v>196</v>
      </c>
      <c r="D103" s="98">
        <f t="shared" si="1"/>
        <v>2022</v>
      </c>
      <c r="N103">
        <f>'NCG - Leven'!B52</f>
        <v>0</v>
      </c>
    </row>
    <row r="104" spans="1:14" x14ac:dyDescent="0.25">
      <c r="A104" t="s">
        <v>182</v>
      </c>
      <c r="B104" t="s">
        <v>198</v>
      </c>
      <c r="C104" t="s">
        <v>197</v>
      </c>
      <c r="D104" s="98">
        <f t="shared" si="1"/>
        <v>2022</v>
      </c>
      <c r="N104">
        <f>'NCG - Leven'!B56</f>
        <v>0</v>
      </c>
    </row>
  </sheetData>
  <pageMargins left="0.70866141732283505" right="0.70866141732283505" top="1" bottom="1.5" header="0.31496062992126" footer="0.31496062992126"/>
  <pageSetup paperSize="9" orientation="portrait" r:id="rId1"/>
  <headerFooter>
    <oddHeader xml:space="preserve">&amp;R&amp;6&amp;G
</oddHeader>
    <oddFooter>&amp;L&amp;G&amp;R&amp;P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T14"/>
  <sheetViews>
    <sheetView workbookViewId="0">
      <selection activeCell="B8" sqref="B8"/>
    </sheetView>
  </sheetViews>
  <sheetFormatPr defaultRowHeight="15" x14ac:dyDescent="0.25"/>
  <sheetData>
    <row r="1" spans="1:20" x14ac:dyDescent="0.25">
      <c r="A1" t="s">
        <v>0</v>
      </c>
      <c r="B1" s="1" t="s">
        <v>4</v>
      </c>
      <c r="F1" t="b">
        <v>1</v>
      </c>
      <c r="H1" t="s">
        <v>8</v>
      </c>
      <c r="L1" t="s">
        <v>18</v>
      </c>
      <c r="N1" t="s">
        <v>2</v>
      </c>
      <c r="P1" t="s">
        <v>23</v>
      </c>
      <c r="R1" t="s">
        <v>35</v>
      </c>
      <c r="T1" t="s">
        <v>39</v>
      </c>
    </row>
    <row r="2" spans="1:20" x14ac:dyDescent="0.25">
      <c r="A2" t="s">
        <v>1</v>
      </c>
      <c r="B2" t="s">
        <v>5</v>
      </c>
      <c r="F2" t="b">
        <v>0</v>
      </c>
      <c r="H2" t="s">
        <v>9</v>
      </c>
      <c r="L2" t="s">
        <v>19</v>
      </c>
      <c r="N2" t="s">
        <v>21</v>
      </c>
      <c r="P2" t="s">
        <v>42</v>
      </c>
      <c r="R2" t="s">
        <v>33</v>
      </c>
      <c r="T2" t="s">
        <v>36</v>
      </c>
    </row>
    <row r="3" spans="1:20" x14ac:dyDescent="0.25">
      <c r="A3" t="s">
        <v>20</v>
      </c>
      <c r="B3" t="s">
        <v>6</v>
      </c>
      <c r="F3" t="b">
        <v>0</v>
      </c>
      <c r="H3" t="s">
        <v>10</v>
      </c>
      <c r="N3" t="s">
        <v>22</v>
      </c>
      <c r="P3" t="s">
        <v>43</v>
      </c>
      <c r="R3" t="s">
        <v>34</v>
      </c>
      <c r="T3" t="s">
        <v>37</v>
      </c>
    </row>
    <row r="4" spans="1:20" x14ac:dyDescent="0.25">
      <c r="B4" t="s">
        <v>7</v>
      </c>
      <c r="F4" t="b">
        <v>0</v>
      </c>
      <c r="H4" t="s">
        <v>11</v>
      </c>
      <c r="N4" t="s">
        <v>3</v>
      </c>
      <c r="P4" t="s">
        <v>24</v>
      </c>
      <c r="T4" t="s">
        <v>38</v>
      </c>
    </row>
    <row r="5" spans="1:20" x14ac:dyDescent="0.25">
      <c r="F5" t="b">
        <v>0</v>
      </c>
      <c r="H5" t="s">
        <v>12</v>
      </c>
      <c r="P5" t="s">
        <v>40</v>
      </c>
    </row>
    <row r="6" spans="1:20" x14ac:dyDescent="0.25">
      <c r="B6" t="s">
        <v>111</v>
      </c>
      <c r="F6" t="b">
        <v>0</v>
      </c>
      <c r="H6" t="s">
        <v>13</v>
      </c>
      <c r="P6" t="s">
        <v>41</v>
      </c>
    </row>
    <row r="7" spans="1:20" x14ac:dyDescent="0.25">
      <c r="B7" t="s">
        <v>110</v>
      </c>
      <c r="F7" t="b">
        <v>0</v>
      </c>
      <c r="H7" t="s">
        <v>14</v>
      </c>
      <c r="P7" t="s">
        <v>25</v>
      </c>
    </row>
    <row r="8" spans="1:20" x14ac:dyDescent="0.25">
      <c r="F8" t="b">
        <v>0</v>
      </c>
      <c r="H8" t="s">
        <v>15</v>
      </c>
      <c r="P8" t="s">
        <v>26</v>
      </c>
    </row>
    <row r="9" spans="1:20" x14ac:dyDescent="0.25">
      <c r="F9" t="b">
        <v>0</v>
      </c>
      <c r="H9" t="s">
        <v>16</v>
      </c>
      <c r="P9" t="s">
        <v>27</v>
      </c>
    </row>
    <row r="10" spans="1:20" x14ac:dyDescent="0.25">
      <c r="F10" t="b">
        <v>1</v>
      </c>
      <c r="H10" t="s">
        <v>17</v>
      </c>
      <c r="P10" t="s">
        <v>28</v>
      </c>
    </row>
    <row r="11" spans="1:20" x14ac:dyDescent="0.25">
      <c r="P11" t="s">
        <v>30</v>
      </c>
    </row>
    <row r="12" spans="1:20" x14ac:dyDescent="0.25">
      <c r="F12">
        <f>COUNTIF(F1:F10,"=TRUE")</f>
        <v>2</v>
      </c>
      <c r="P12" t="s">
        <v>29</v>
      </c>
    </row>
    <row r="13" spans="1:20" x14ac:dyDescent="0.25">
      <c r="P13" t="s">
        <v>31</v>
      </c>
    </row>
    <row r="14" spans="1:20" x14ac:dyDescent="0.25">
      <c r="P14" t="s">
        <v>32</v>
      </c>
    </row>
  </sheetData>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9"/>
  <sheetViews>
    <sheetView tabSelected="1" zoomScaleNormal="100" workbookViewId="0">
      <selection activeCell="D17" sqref="D17"/>
    </sheetView>
  </sheetViews>
  <sheetFormatPr defaultRowHeight="15" x14ac:dyDescent="0.25"/>
  <sheetData>
    <row r="1" spans="1:1" ht="18" x14ac:dyDescent="0.25">
      <c r="A1" s="2" t="s">
        <v>44</v>
      </c>
    </row>
    <row r="2" spans="1:1" x14ac:dyDescent="0.25">
      <c r="A2" s="4" t="s">
        <v>45</v>
      </c>
    </row>
    <row r="3" spans="1:1" x14ac:dyDescent="0.25">
      <c r="A3" s="3"/>
    </row>
    <row r="4" spans="1:1" x14ac:dyDescent="0.25">
      <c r="A4" s="5" t="s">
        <v>107</v>
      </c>
    </row>
    <row r="5" spans="1:1" x14ac:dyDescent="0.25">
      <c r="A5" s="5" t="s">
        <v>108</v>
      </c>
    </row>
    <row r="6" spans="1:1" x14ac:dyDescent="0.25">
      <c r="A6" s="5" t="s">
        <v>109</v>
      </c>
    </row>
    <row r="7" spans="1:1" x14ac:dyDescent="0.25">
      <c r="A7" s="5" t="s">
        <v>46</v>
      </c>
    </row>
    <row r="8" spans="1:1" x14ac:dyDescent="0.25">
      <c r="A8" s="5" t="s">
        <v>131</v>
      </c>
    </row>
    <row r="9" spans="1:1" x14ac:dyDescent="0.25">
      <c r="A9" s="5" t="s">
        <v>129</v>
      </c>
    </row>
  </sheetData>
  <pageMargins left="0.70866141732283505" right="0.70866141732283505" top="1" bottom="1.5" header="0.31496062992126" footer="0.31496062992126"/>
  <pageSetup paperSize="9" scale="90" fitToHeight="0"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499984740745262"/>
    <pageSetUpPr fitToPage="1"/>
  </sheetPr>
  <dimension ref="B1:L29"/>
  <sheetViews>
    <sheetView zoomScaleNormal="100" zoomScaleSheetLayoutView="96" workbookViewId="0">
      <selection activeCell="D17" sqref="D17"/>
    </sheetView>
  </sheetViews>
  <sheetFormatPr defaultColWidth="9.140625" defaultRowHeight="11.25" x14ac:dyDescent="0.2"/>
  <cols>
    <col min="1" max="1" width="4.140625" style="6" customWidth="1"/>
    <col min="2" max="2" width="26.85546875" style="6" customWidth="1"/>
    <col min="3" max="3" width="3.85546875" style="6" customWidth="1"/>
    <col min="4" max="4" width="31.5703125" style="6" customWidth="1"/>
    <col min="5" max="5" width="9.85546875" style="6" customWidth="1"/>
    <col min="6" max="9" width="8.85546875" style="6" customWidth="1"/>
    <col min="10" max="16384" width="9.140625" style="6"/>
  </cols>
  <sheetData>
    <row r="1" spans="2:9" ht="15" customHeight="1" x14ac:dyDescent="0.2">
      <c r="B1" s="109" t="s">
        <v>47</v>
      </c>
      <c r="C1" s="109"/>
      <c r="D1" s="109"/>
      <c r="E1" s="109"/>
      <c r="F1" s="109"/>
      <c r="G1" s="109"/>
      <c r="H1" s="109"/>
      <c r="I1" s="109"/>
    </row>
    <row r="2" spans="2:9" x14ac:dyDescent="0.2">
      <c r="B2" s="7" t="s">
        <v>48</v>
      </c>
      <c r="C2" s="8"/>
      <c r="D2" s="9"/>
      <c r="E2" s="9"/>
      <c r="F2" s="9"/>
      <c r="G2" s="9"/>
      <c r="H2" s="9"/>
      <c r="I2" s="9"/>
    </row>
    <row r="3" spans="2:9" ht="162" customHeight="1" x14ac:dyDescent="0.2">
      <c r="B3" s="110" t="s">
        <v>138</v>
      </c>
      <c r="C3" s="111"/>
      <c r="D3" s="111"/>
      <c r="E3" s="111"/>
      <c r="F3" s="111"/>
      <c r="G3" s="111"/>
      <c r="H3" s="111"/>
      <c r="I3" s="112"/>
    </row>
    <row r="6" spans="2:9" x14ac:dyDescent="0.2">
      <c r="B6" s="10" t="s">
        <v>139</v>
      </c>
    </row>
    <row r="7" spans="2:9" x14ac:dyDescent="0.2">
      <c r="B7" s="11" t="s">
        <v>141</v>
      </c>
      <c r="C7" s="12"/>
      <c r="E7" s="13"/>
      <c r="F7" s="9"/>
      <c r="G7" s="9"/>
      <c r="H7" s="9"/>
      <c r="I7" s="9"/>
    </row>
    <row r="8" spans="2:9" x14ac:dyDescent="0.2">
      <c r="B8" s="14" t="s">
        <v>49</v>
      </c>
      <c r="C8" s="15" t="s">
        <v>50</v>
      </c>
      <c r="D8" s="14" t="s">
        <v>51</v>
      </c>
      <c r="E8" s="16">
        <v>2020</v>
      </c>
      <c r="F8" s="16">
        <v>2021</v>
      </c>
      <c r="G8" s="15" t="s">
        <v>112</v>
      </c>
      <c r="H8" s="15" t="s">
        <v>117</v>
      </c>
      <c r="I8" s="15" t="s">
        <v>118</v>
      </c>
    </row>
    <row r="9" spans="2:9" x14ac:dyDescent="0.2">
      <c r="B9" s="103" t="s">
        <v>115</v>
      </c>
      <c r="C9" s="17">
        <v>1</v>
      </c>
      <c r="D9" s="18" t="s">
        <v>53</v>
      </c>
      <c r="E9" s="19"/>
      <c r="F9" s="19"/>
      <c r="G9" s="19"/>
      <c r="H9" s="19"/>
      <c r="I9" s="19"/>
    </row>
    <row r="10" spans="2:9" x14ac:dyDescent="0.2">
      <c r="B10" s="104"/>
      <c r="C10" s="17">
        <v>2</v>
      </c>
      <c r="D10" s="18" t="s">
        <v>54</v>
      </c>
      <c r="E10" s="19"/>
      <c r="F10" s="19"/>
      <c r="G10" s="19"/>
      <c r="H10" s="19"/>
      <c r="I10" s="19"/>
    </row>
    <row r="11" spans="2:9" x14ac:dyDescent="0.2">
      <c r="B11" s="113" t="s">
        <v>114</v>
      </c>
      <c r="C11" s="17">
        <v>3</v>
      </c>
      <c r="D11" s="18" t="s">
        <v>55</v>
      </c>
      <c r="E11" s="20"/>
      <c r="F11" s="20"/>
      <c r="G11" s="20"/>
      <c r="H11" s="20"/>
      <c r="I11" s="20"/>
    </row>
    <row r="12" spans="2:9" x14ac:dyDescent="0.2">
      <c r="B12" s="113"/>
      <c r="C12" s="17">
        <v>4</v>
      </c>
      <c r="D12" s="18" t="s">
        <v>56</v>
      </c>
      <c r="E12" s="20"/>
      <c r="F12" s="20"/>
      <c r="G12" s="20"/>
      <c r="H12" s="20"/>
      <c r="I12" s="20"/>
    </row>
    <row r="13" spans="2:9" x14ac:dyDescent="0.2">
      <c r="B13" s="113"/>
      <c r="C13" s="17">
        <v>5</v>
      </c>
      <c r="D13" s="18" t="s">
        <v>57</v>
      </c>
      <c r="E13" s="20"/>
      <c r="F13" s="20"/>
      <c r="G13" s="20"/>
      <c r="H13" s="20"/>
      <c r="I13" s="20"/>
    </row>
    <row r="14" spans="2:9" x14ac:dyDescent="0.2">
      <c r="B14" s="103" t="s">
        <v>113</v>
      </c>
      <c r="C14" s="17">
        <v>6</v>
      </c>
      <c r="D14" s="18" t="s">
        <v>58</v>
      </c>
      <c r="E14" s="20"/>
      <c r="F14" s="20"/>
      <c r="G14" s="20"/>
      <c r="H14" s="20"/>
      <c r="I14" s="20"/>
    </row>
    <row r="15" spans="2:9" x14ac:dyDescent="0.2">
      <c r="B15" s="104"/>
      <c r="C15" s="17">
        <v>7</v>
      </c>
      <c r="D15" s="18" t="s">
        <v>55</v>
      </c>
      <c r="E15" s="20"/>
      <c r="F15" s="20"/>
      <c r="G15" s="20"/>
      <c r="H15" s="20"/>
      <c r="I15" s="20"/>
    </row>
    <row r="16" spans="2:9" x14ac:dyDescent="0.2">
      <c r="B16" s="103" t="s">
        <v>59</v>
      </c>
      <c r="C16" s="17">
        <v>8</v>
      </c>
      <c r="D16" s="18" t="s">
        <v>58</v>
      </c>
      <c r="E16" s="20"/>
      <c r="F16" s="20"/>
      <c r="G16" s="20"/>
      <c r="H16" s="20"/>
      <c r="I16" s="20"/>
    </row>
    <row r="17" spans="2:12" x14ac:dyDescent="0.2">
      <c r="B17" s="104"/>
      <c r="C17" s="17">
        <v>9</v>
      </c>
      <c r="D17" s="18" t="s">
        <v>55</v>
      </c>
      <c r="E17" s="20"/>
      <c r="F17" s="20"/>
      <c r="G17" s="20"/>
      <c r="H17" s="20"/>
      <c r="I17" s="20"/>
    </row>
    <row r="18" spans="2:12" x14ac:dyDescent="0.2">
      <c r="B18" s="103" t="s">
        <v>60</v>
      </c>
      <c r="C18" s="17">
        <v>10</v>
      </c>
      <c r="D18" s="18" t="s">
        <v>61</v>
      </c>
      <c r="E18" s="20"/>
      <c r="F18" s="20"/>
      <c r="G18" s="20"/>
      <c r="H18" s="20"/>
      <c r="I18" s="20"/>
    </row>
    <row r="19" spans="2:12" x14ac:dyDescent="0.2">
      <c r="B19" s="104"/>
      <c r="C19" s="17">
        <v>11</v>
      </c>
      <c r="D19" s="18" t="s">
        <v>62</v>
      </c>
      <c r="E19" s="20"/>
      <c r="F19" s="20"/>
      <c r="G19" s="20"/>
      <c r="H19" s="20"/>
      <c r="I19" s="20"/>
    </row>
    <row r="20" spans="2:12" x14ac:dyDescent="0.2">
      <c r="B20" s="103" t="s">
        <v>63</v>
      </c>
      <c r="C20" s="17">
        <v>12</v>
      </c>
      <c r="D20" s="18" t="s">
        <v>64</v>
      </c>
      <c r="E20" s="20"/>
      <c r="F20" s="20"/>
      <c r="G20" s="20"/>
      <c r="H20" s="20"/>
      <c r="I20" s="20"/>
    </row>
    <row r="21" spans="2:12" x14ac:dyDescent="0.2">
      <c r="B21" s="105"/>
      <c r="C21" s="17">
        <v>13</v>
      </c>
      <c r="D21" s="18" t="s">
        <v>65</v>
      </c>
      <c r="E21" s="20"/>
      <c r="F21" s="20"/>
      <c r="G21" s="20"/>
      <c r="H21" s="20"/>
      <c r="I21" s="20"/>
    </row>
    <row r="22" spans="2:12" x14ac:dyDescent="0.2">
      <c r="B22" s="105"/>
      <c r="C22" s="17">
        <v>14</v>
      </c>
      <c r="D22" s="18" t="s">
        <v>66</v>
      </c>
      <c r="E22" s="20"/>
      <c r="F22" s="20"/>
      <c r="G22" s="20"/>
      <c r="H22" s="20"/>
      <c r="I22" s="20"/>
    </row>
    <row r="23" spans="2:12" x14ac:dyDescent="0.2">
      <c r="B23" s="104"/>
      <c r="C23" s="17">
        <v>15</v>
      </c>
      <c r="D23" s="18" t="s">
        <v>38</v>
      </c>
      <c r="E23" s="20"/>
      <c r="F23" s="20"/>
      <c r="G23" s="20"/>
      <c r="H23" s="20"/>
      <c r="I23" s="20"/>
    </row>
    <row r="24" spans="2:12" x14ac:dyDescent="0.2">
      <c r="B24" s="94" t="s">
        <v>67</v>
      </c>
      <c r="C24" s="17">
        <v>16</v>
      </c>
      <c r="D24" s="18" t="s">
        <v>68</v>
      </c>
      <c r="E24" s="20"/>
      <c r="F24" s="20"/>
      <c r="G24" s="20"/>
      <c r="H24" s="20"/>
      <c r="I24" s="20"/>
    </row>
    <row r="25" spans="2:12" x14ac:dyDescent="0.2">
      <c r="B25" s="11"/>
      <c r="C25" s="12"/>
      <c r="E25" s="13"/>
      <c r="F25" s="9"/>
      <c r="G25" s="9"/>
      <c r="H25" s="9"/>
      <c r="I25" s="9"/>
    </row>
    <row r="26" spans="2:12" x14ac:dyDescent="0.2">
      <c r="B26" s="11"/>
      <c r="C26" s="12"/>
      <c r="E26" s="13"/>
      <c r="F26" s="9"/>
      <c r="G26" s="9"/>
      <c r="H26" s="9"/>
      <c r="I26" s="9"/>
    </row>
    <row r="27" spans="2:12" ht="16.5" customHeight="1" x14ac:dyDescent="0.2">
      <c r="B27" s="21" t="s">
        <v>48</v>
      </c>
      <c r="J27" s="9"/>
      <c r="K27" s="9"/>
      <c r="L27" s="9"/>
    </row>
    <row r="28" spans="2:12" x14ac:dyDescent="0.2">
      <c r="B28" s="11" t="s">
        <v>69</v>
      </c>
      <c r="C28" s="8"/>
      <c r="D28" s="9"/>
      <c r="E28" s="9"/>
      <c r="F28" s="9"/>
      <c r="G28" s="9"/>
      <c r="H28" s="9"/>
      <c r="I28" s="9"/>
      <c r="J28" s="9"/>
      <c r="K28" s="9"/>
      <c r="L28" s="9"/>
    </row>
    <row r="29" spans="2:12" ht="61.5" customHeight="1" x14ac:dyDescent="0.2">
      <c r="B29" s="106"/>
      <c r="C29" s="107"/>
      <c r="D29" s="107"/>
      <c r="E29" s="107"/>
      <c r="F29" s="107"/>
      <c r="G29" s="107"/>
      <c r="H29" s="107"/>
      <c r="I29" s="108"/>
      <c r="J29" s="9"/>
      <c r="K29" s="9"/>
      <c r="L29" s="9"/>
    </row>
  </sheetData>
  <sheetProtection password="EE1C" sheet="1" formatCells="0" formatColumns="0" formatRows="0"/>
  <mergeCells count="9">
    <mergeCell ref="B18:B19"/>
    <mergeCell ref="B20:B23"/>
    <mergeCell ref="B29:I29"/>
    <mergeCell ref="B1:I1"/>
    <mergeCell ref="B3:I3"/>
    <mergeCell ref="B9:B10"/>
    <mergeCell ref="B11:B13"/>
    <mergeCell ref="B14:B15"/>
    <mergeCell ref="B16:B17"/>
  </mergeCells>
  <pageMargins left="0.70866141732283505" right="0.70866141732283505" top="1" bottom="1.5" header="0.31496062992126" footer="0.31496062992126"/>
  <pageSetup paperSize="9" scale="72" fitToHeight="0"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9" tint="0.39997558519241921"/>
    <pageSetUpPr fitToPage="1"/>
  </sheetPr>
  <dimension ref="B1:I27"/>
  <sheetViews>
    <sheetView zoomScaleNormal="100" zoomScaleSheetLayoutView="96" workbookViewId="0">
      <selection activeCell="E9" sqref="E9:I23"/>
    </sheetView>
  </sheetViews>
  <sheetFormatPr defaultColWidth="9.140625" defaultRowHeight="11.25" x14ac:dyDescent="0.2"/>
  <cols>
    <col min="1" max="1" width="4.140625" style="6" customWidth="1"/>
    <col min="2" max="2" width="27.140625" style="6" customWidth="1"/>
    <col min="3" max="3" width="6.140625" style="6" customWidth="1"/>
    <col min="4" max="4" width="32.42578125" style="6" customWidth="1"/>
    <col min="5" max="8" width="8.85546875" style="6" customWidth="1"/>
    <col min="9" max="9" width="10.42578125" style="6" customWidth="1"/>
    <col min="10" max="16384" width="9.140625" style="6"/>
  </cols>
  <sheetData>
    <row r="1" spans="2:9" ht="15" customHeight="1" x14ac:dyDescent="0.2">
      <c r="B1" s="109" t="s">
        <v>70</v>
      </c>
      <c r="C1" s="109"/>
      <c r="D1" s="109"/>
      <c r="E1" s="109"/>
      <c r="F1" s="109"/>
      <c r="G1" s="109"/>
      <c r="H1" s="109"/>
      <c r="I1" s="109"/>
    </row>
    <row r="2" spans="2:9" x14ac:dyDescent="0.2">
      <c r="B2" s="7" t="s">
        <v>48</v>
      </c>
      <c r="C2" s="22"/>
      <c r="D2" s="23"/>
      <c r="E2" s="24"/>
      <c r="F2" s="24"/>
      <c r="G2" s="24"/>
      <c r="H2" s="24"/>
      <c r="I2" s="24"/>
    </row>
    <row r="3" spans="2:9" ht="203.25" customHeight="1" x14ac:dyDescent="0.2">
      <c r="B3" s="110" t="s">
        <v>142</v>
      </c>
      <c r="C3" s="111"/>
      <c r="D3" s="111"/>
      <c r="E3" s="111"/>
      <c r="F3" s="111"/>
      <c r="G3" s="111"/>
      <c r="H3" s="111"/>
      <c r="I3" s="112"/>
    </row>
    <row r="5" spans="2:9" x14ac:dyDescent="0.2">
      <c r="B5" s="25"/>
      <c r="C5" s="25"/>
      <c r="D5" s="25"/>
      <c r="E5" s="25"/>
      <c r="F5" s="25"/>
      <c r="G5" s="25"/>
      <c r="H5" s="25"/>
      <c r="I5" s="25"/>
    </row>
    <row r="6" spans="2:9" x14ac:dyDescent="0.2">
      <c r="B6" s="10" t="s">
        <v>143</v>
      </c>
    </row>
    <row r="7" spans="2:9" x14ac:dyDescent="0.2">
      <c r="B7" s="11" t="s">
        <v>71</v>
      </c>
      <c r="C7" s="12"/>
      <c r="D7" s="13"/>
      <c r="E7" s="9"/>
      <c r="F7" s="9"/>
      <c r="G7" s="9"/>
      <c r="H7" s="9"/>
      <c r="I7" s="9"/>
    </row>
    <row r="8" spans="2:9" x14ac:dyDescent="0.2">
      <c r="B8" s="26" t="s">
        <v>49</v>
      </c>
      <c r="C8" s="27" t="s">
        <v>50</v>
      </c>
      <c r="D8" s="26" t="s">
        <v>51</v>
      </c>
      <c r="E8" s="28">
        <v>2020</v>
      </c>
      <c r="F8" s="28">
        <v>2021</v>
      </c>
      <c r="G8" s="27" t="s">
        <v>112</v>
      </c>
      <c r="H8" s="27" t="s">
        <v>117</v>
      </c>
      <c r="I8" s="27" t="s">
        <v>118</v>
      </c>
    </row>
    <row r="9" spans="2:9" x14ac:dyDescent="0.2">
      <c r="B9" s="103" t="s">
        <v>115</v>
      </c>
      <c r="C9" s="29">
        <v>1</v>
      </c>
      <c r="D9" s="30" t="s">
        <v>53</v>
      </c>
      <c r="E9" s="31"/>
      <c r="F9" s="31"/>
      <c r="G9" s="31"/>
      <c r="H9" s="31"/>
      <c r="I9" s="31"/>
    </row>
    <row r="10" spans="2:9" x14ac:dyDescent="0.2">
      <c r="B10" s="105"/>
      <c r="C10" s="29">
        <v>2</v>
      </c>
      <c r="D10" s="30" t="s">
        <v>54</v>
      </c>
      <c r="E10" s="31"/>
      <c r="F10" s="31"/>
      <c r="G10" s="31"/>
      <c r="H10" s="31"/>
      <c r="I10" s="31"/>
    </row>
    <row r="11" spans="2:9" x14ac:dyDescent="0.2">
      <c r="B11" s="105"/>
      <c r="C11" s="32" t="s">
        <v>72</v>
      </c>
      <c r="D11" s="30" t="s">
        <v>73</v>
      </c>
      <c r="E11" s="31"/>
      <c r="F11" s="31"/>
      <c r="G11" s="31"/>
      <c r="H11" s="31"/>
      <c r="I11" s="31"/>
    </row>
    <row r="12" spans="2:9" x14ac:dyDescent="0.2">
      <c r="B12" s="113" t="s">
        <v>114</v>
      </c>
      <c r="C12" s="17">
        <v>3</v>
      </c>
      <c r="D12" s="18" t="s">
        <v>55</v>
      </c>
      <c r="E12" s="20"/>
      <c r="F12" s="20"/>
      <c r="G12" s="20"/>
      <c r="H12" s="20"/>
      <c r="I12" s="20"/>
    </row>
    <row r="13" spans="2:9" x14ac:dyDescent="0.2">
      <c r="B13" s="113"/>
      <c r="C13" s="33" t="s">
        <v>74</v>
      </c>
      <c r="D13" s="18" t="s">
        <v>75</v>
      </c>
      <c r="E13" s="20"/>
      <c r="F13" s="20"/>
      <c r="G13" s="20"/>
      <c r="H13" s="20"/>
      <c r="I13" s="20"/>
    </row>
    <row r="14" spans="2:9" x14ac:dyDescent="0.2">
      <c r="B14" s="113"/>
      <c r="C14" s="17">
        <v>4</v>
      </c>
      <c r="D14" s="18" t="s">
        <v>56</v>
      </c>
      <c r="E14" s="20"/>
      <c r="F14" s="20"/>
      <c r="G14" s="20"/>
      <c r="H14" s="20"/>
      <c r="I14" s="20"/>
    </row>
    <row r="15" spans="2:9" x14ac:dyDescent="0.2">
      <c r="B15" s="113"/>
      <c r="C15" s="17">
        <v>5</v>
      </c>
      <c r="D15" s="18" t="s">
        <v>57</v>
      </c>
      <c r="E15" s="34"/>
      <c r="F15" s="34"/>
      <c r="G15" s="34"/>
      <c r="H15" s="34"/>
      <c r="I15" s="34"/>
    </row>
    <row r="16" spans="2:9" x14ac:dyDescent="0.2">
      <c r="B16" s="103" t="s">
        <v>113</v>
      </c>
      <c r="C16" s="17">
        <v>6</v>
      </c>
      <c r="D16" s="18" t="s">
        <v>58</v>
      </c>
      <c r="E16" s="34"/>
      <c r="F16" s="34"/>
      <c r="G16" s="34"/>
      <c r="H16" s="34"/>
      <c r="I16" s="34"/>
    </row>
    <row r="17" spans="2:9" x14ac:dyDescent="0.2">
      <c r="B17" s="105"/>
      <c r="C17" s="33" t="s">
        <v>76</v>
      </c>
      <c r="D17" s="18" t="s">
        <v>73</v>
      </c>
      <c r="E17" s="34"/>
      <c r="F17" s="34"/>
      <c r="G17" s="34"/>
      <c r="H17" s="34"/>
      <c r="I17" s="34"/>
    </row>
    <row r="18" spans="2:9" x14ac:dyDescent="0.2">
      <c r="B18" s="105"/>
      <c r="C18" s="17">
        <v>7</v>
      </c>
      <c r="D18" s="18" t="s">
        <v>55</v>
      </c>
      <c r="E18" s="34"/>
      <c r="F18" s="34"/>
      <c r="G18" s="34"/>
      <c r="H18" s="34"/>
      <c r="I18" s="34"/>
    </row>
    <row r="19" spans="2:9" x14ac:dyDescent="0.2">
      <c r="B19" s="104"/>
      <c r="C19" s="33" t="s">
        <v>77</v>
      </c>
      <c r="D19" s="18" t="s">
        <v>75</v>
      </c>
      <c r="E19" s="34"/>
      <c r="F19" s="34"/>
      <c r="G19" s="34"/>
      <c r="H19" s="34"/>
      <c r="I19" s="34"/>
    </row>
    <row r="20" spans="2:9" ht="11.25" customHeight="1" x14ac:dyDescent="0.2">
      <c r="B20" s="103" t="s">
        <v>59</v>
      </c>
      <c r="C20" s="17">
        <v>8</v>
      </c>
      <c r="D20" s="18" t="s">
        <v>58</v>
      </c>
      <c r="E20" s="34"/>
      <c r="F20" s="34"/>
      <c r="G20" s="34"/>
      <c r="H20" s="34"/>
      <c r="I20" s="34"/>
    </row>
    <row r="21" spans="2:9" x14ac:dyDescent="0.2">
      <c r="B21" s="104"/>
      <c r="C21" s="17">
        <v>9</v>
      </c>
      <c r="D21" s="18" t="s">
        <v>55</v>
      </c>
      <c r="E21" s="34"/>
      <c r="F21" s="34"/>
      <c r="G21" s="34"/>
      <c r="H21" s="34"/>
      <c r="I21" s="34"/>
    </row>
    <row r="22" spans="2:9" ht="11.25" customHeight="1" x14ac:dyDescent="0.2">
      <c r="B22" s="103" t="s">
        <v>60</v>
      </c>
      <c r="C22" s="17">
        <v>10</v>
      </c>
      <c r="D22" s="18" t="s">
        <v>61</v>
      </c>
      <c r="E22" s="20"/>
      <c r="F22" s="20"/>
      <c r="G22" s="20"/>
      <c r="H22" s="20"/>
      <c r="I22" s="20"/>
    </row>
    <row r="23" spans="2:9" ht="18" customHeight="1" x14ac:dyDescent="0.2">
      <c r="B23" s="104"/>
      <c r="C23" s="17">
        <v>11</v>
      </c>
      <c r="D23" s="18" t="s">
        <v>62</v>
      </c>
      <c r="E23" s="20"/>
      <c r="F23" s="20"/>
      <c r="G23" s="20"/>
      <c r="H23" s="20"/>
      <c r="I23" s="20"/>
    </row>
    <row r="24" spans="2:9" x14ac:dyDescent="0.2">
      <c r="B24" s="35"/>
      <c r="C24" s="36"/>
      <c r="D24" s="37"/>
      <c r="E24" s="38"/>
      <c r="F24" s="38"/>
      <c r="G24" s="38"/>
      <c r="H24" s="38"/>
      <c r="I24" s="38"/>
    </row>
    <row r="25" spans="2:9" ht="15" customHeight="1" x14ac:dyDescent="0.2">
      <c r="B25" s="21" t="s">
        <v>48</v>
      </c>
    </row>
    <row r="26" spans="2:9" x14ac:dyDescent="0.2">
      <c r="B26" s="11" t="s">
        <v>69</v>
      </c>
      <c r="C26" s="8"/>
      <c r="D26" s="9"/>
      <c r="E26" s="9"/>
      <c r="F26" s="9"/>
      <c r="G26" s="9"/>
      <c r="H26" s="9"/>
    </row>
    <row r="27" spans="2:9" ht="60" customHeight="1" x14ac:dyDescent="0.2">
      <c r="B27" s="114"/>
      <c r="C27" s="115"/>
      <c r="D27" s="115"/>
      <c r="E27" s="115"/>
      <c r="F27" s="115"/>
      <c r="G27" s="115"/>
      <c r="H27" s="115"/>
      <c r="I27" s="116"/>
    </row>
  </sheetData>
  <sheetProtection password="EE1C" sheet="1" formatCells="0" formatColumns="0" formatRows="0"/>
  <mergeCells count="8">
    <mergeCell ref="B22:B23"/>
    <mergeCell ref="B27:I27"/>
    <mergeCell ref="B1:I1"/>
    <mergeCell ref="B3:I3"/>
    <mergeCell ref="B9:B11"/>
    <mergeCell ref="B12:B15"/>
    <mergeCell ref="B16:B19"/>
    <mergeCell ref="B20:B21"/>
  </mergeCells>
  <pageMargins left="0.70866141732283505" right="0.70866141732283505" top="1" bottom="1.5" header="0.31496062992126" footer="0.31496062992126"/>
  <pageSetup paperSize="9" scale="69" fitToHeight="0"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79998168889431442"/>
    <pageSetUpPr fitToPage="1"/>
  </sheetPr>
  <dimension ref="B1:I24"/>
  <sheetViews>
    <sheetView zoomScaleNormal="100" zoomScaleSheetLayoutView="96" workbookViewId="0">
      <selection activeCell="E8" sqref="E8:I8"/>
    </sheetView>
  </sheetViews>
  <sheetFormatPr defaultColWidth="9.140625" defaultRowHeight="11.25" x14ac:dyDescent="0.2"/>
  <cols>
    <col min="1" max="1" width="4.140625" style="39" customWidth="1"/>
    <col min="2" max="2" width="27" style="39" customWidth="1"/>
    <col min="3" max="3" width="3.85546875" style="39" customWidth="1"/>
    <col min="4" max="4" width="27.140625" style="39" customWidth="1"/>
    <col min="5" max="6" width="12.5703125" style="39" customWidth="1"/>
    <col min="7" max="9" width="14" style="39" customWidth="1"/>
    <col min="10" max="16384" width="9.140625" style="39"/>
  </cols>
  <sheetData>
    <row r="1" spans="2:9" ht="15" customHeight="1" x14ac:dyDescent="0.2">
      <c r="B1" s="117" t="s">
        <v>78</v>
      </c>
      <c r="C1" s="117"/>
      <c r="D1" s="117"/>
      <c r="E1" s="117"/>
      <c r="F1" s="117"/>
      <c r="G1" s="117"/>
      <c r="H1" s="117"/>
      <c r="I1" s="117"/>
    </row>
    <row r="2" spans="2:9" x14ac:dyDescent="0.2">
      <c r="B2" s="40" t="s">
        <v>48</v>
      </c>
      <c r="C2" s="41"/>
      <c r="D2" s="42"/>
      <c r="E2" s="42"/>
      <c r="F2" s="43"/>
      <c r="G2" s="43"/>
      <c r="H2" s="43"/>
      <c r="I2" s="43"/>
    </row>
    <row r="3" spans="2:9" ht="234.75" customHeight="1" x14ac:dyDescent="0.2">
      <c r="B3" s="118" t="s">
        <v>144</v>
      </c>
      <c r="C3" s="119"/>
      <c r="D3" s="119"/>
      <c r="E3" s="119"/>
      <c r="F3" s="119"/>
      <c r="G3" s="119"/>
      <c r="H3" s="119"/>
      <c r="I3" s="120"/>
    </row>
    <row r="4" spans="2:9" x14ac:dyDescent="0.2">
      <c r="B4" s="44"/>
      <c r="C4" s="44"/>
      <c r="D4" s="44"/>
      <c r="E4" s="44"/>
      <c r="F4" s="44"/>
      <c r="G4" s="44"/>
      <c r="H4" s="44"/>
      <c r="I4" s="44"/>
    </row>
    <row r="5" spans="2:9" x14ac:dyDescent="0.2">
      <c r="B5" s="44"/>
      <c r="C5" s="44"/>
      <c r="D5" s="44"/>
      <c r="E5" s="44"/>
      <c r="F5" s="44"/>
      <c r="G5" s="44"/>
      <c r="H5" s="44"/>
      <c r="I5" s="44"/>
    </row>
    <row r="6" spans="2:9" x14ac:dyDescent="0.2">
      <c r="B6" s="45" t="s">
        <v>145</v>
      </c>
      <c r="C6" s="46"/>
      <c r="D6" s="47"/>
      <c r="E6" s="47"/>
      <c r="F6" s="47"/>
      <c r="G6" s="47"/>
      <c r="H6" s="47"/>
      <c r="I6" s="47"/>
    </row>
    <row r="7" spans="2:9" x14ac:dyDescent="0.2">
      <c r="B7" s="48" t="s">
        <v>79</v>
      </c>
      <c r="C7" s="49"/>
      <c r="D7" s="50"/>
      <c r="E7" s="50"/>
      <c r="F7" s="47"/>
      <c r="G7" s="47"/>
      <c r="H7" s="47"/>
      <c r="I7" s="47"/>
    </row>
    <row r="8" spans="2:9" x14ac:dyDescent="0.2">
      <c r="B8" s="51" t="s">
        <v>49</v>
      </c>
      <c r="C8" s="52" t="s">
        <v>50</v>
      </c>
      <c r="D8" s="51" t="s">
        <v>51</v>
      </c>
      <c r="E8" s="53">
        <v>2020</v>
      </c>
      <c r="F8" s="53">
        <v>2021</v>
      </c>
      <c r="G8" s="52" t="s">
        <v>112</v>
      </c>
      <c r="H8" s="52" t="s">
        <v>117</v>
      </c>
      <c r="I8" s="52" t="s">
        <v>118</v>
      </c>
    </row>
    <row r="9" spans="2:9" x14ac:dyDescent="0.2">
      <c r="B9" s="121" t="s">
        <v>115</v>
      </c>
      <c r="C9" s="54">
        <v>1</v>
      </c>
      <c r="D9" s="55" t="s">
        <v>53</v>
      </c>
      <c r="E9" s="20"/>
      <c r="F9" s="20"/>
      <c r="G9" s="20"/>
      <c r="H9" s="20"/>
      <c r="I9" s="20"/>
    </row>
    <row r="10" spans="2:9" x14ac:dyDescent="0.2">
      <c r="B10" s="122"/>
      <c r="C10" s="54">
        <v>2</v>
      </c>
      <c r="D10" s="55" t="s">
        <v>54</v>
      </c>
      <c r="E10" s="20"/>
      <c r="F10" s="20"/>
      <c r="G10" s="20"/>
      <c r="H10" s="20"/>
      <c r="I10" s="20"/>
    </row>
    <row r="11" spans="2:9" ht="11.25" customHeight="1" x14ac:dyDescent="0.2">
      <c r="B11" s="123" t="s">
        <v>114</v>
      </c>
      <c r="C11" s="54">
        <v>3</v>
      </c>
      <c r="D11" s="55" t="s">
        <v>55</v>
      </c>
      <c r="E11" s="20"/>
      <c r="F11" s="20"/>
      <c r="G11" s="20"/>
      <c r="H11" s="20"/>
      <c r="I11" s="20"/>
    </row>
    <row r="12" spans="2:9" x14ac:dyDescent="0.2">
      <c r="B12" s="123"/>
      <c r="C12" s="54">
        <v>4</v>
      </c>
      <c r="D12" s="55" t="s">
        <v>56</v>
      </c>
      <c r="E12" s="20"/>
      <c r="F12" s="20"/>
      <c r="G12" s="20"/>
      <c r="H12" s="20"/>
      <c r="I12" s="20"/>
    </row>
    <row r="13" spans="2:9" x14ac:dyDescent="0.2">
      <c r="B13" s="123"/>
      <c r="C13" s="54">
        <v>5</v>
      </c>
      <c r="D13" s="55" t="s">
        <v>57</v>
      </c>
      <c r="E13" s="34"/>
      <c r="F13" s="34"/>
      <c r="G13" s="34"/>
      <c r="H13" s="34"/>
      <c r="I13" s="34"/>
    </row>
    <row r="14" spans="2:9" x14ac:dyDescent="0.2">
      <c r="B14" s="121" t="s">
        <v>113</v>
      </c>
      <c r="C14" s="54">
        <v>6</v>
      </c>
      <c r="D14" s="55" t="s">
        <v>58</v>
      </c>
      <c r="E14" s="34"/>
      <c r="F14" s="34"/>
      <c r="G14" s="34"/>
      <c r="H14" s="34"/>
      <c r="I14" s="34"/>
    </row>
    <row r="15" spans="2:9" x14ac:dyDescent="0.2">
      <c r="B15" s="122"/>
      <c r="C15" s="54">
        <v>7</v>
      </c>
      <c r="D15" s="55" t="s">
        <v>55</v>
      </c>
      <c r="E15" s="34"/>
      <c r="F15" s="34"/>
      <c r="G15" s="34"/>
      <c r="H15" s="34"/>
      <c r="I15" s="34"/>
    </row>
    <row r="16" spans="2:9" x14ac:dyDescent="0.2">
      <c r="B16" s="103" t="s">
        <v>59</v>
      </c>
      <c r="C16" s="54">
        <v>8</v>
      </c>
      <c r="D16" s="55" t="s">
        <v>58</v>
      </c>
      <c r="E16" s="34"/>
      <c r="F16" s="34"/>
      <c r="G16" s="34"/>
      <c r="H16" s="34"/>
      <c r="I16" s="34"/>
    </row>
    <row r="17" spans="2:9" x14ac:dyDescent="0.2">
      <c r="B17" s="104"/>
      <c r="C17" s="54">
        <v>9</v>
      </c>
      <c r="D17" s="55" t="s">
        <v>55</v>
      </c>
      <c r="E17" s="34"/>
      <c r="F17" s="34"/>
      <c r="G17" s="34"/>
      <c r="H17" s="34"/>
      <c r="I17" s="34"/>
    </row>
    <row r="18" spans="2:9" ht="11.25" customHeight="1" x14ac:dyDescent="0.2">
      <c r="B18" s="103" t="s">
        <v>60</v>
      </c>
      <c r="C18" s="54">
        <v>10</v>
      </c>
      <c r="D18" s="55" t="s">
        <v>61</v>
      </c>
      <c r="E18" s="20"/>
      <c r="F18" s="20"/>
      <c r="G18" s="20"/>
      <c r="H18" s="20"/>
      <c r="I18" s="20"/>
    </row>
    <row r="19" spans="2:9" x14ac:dyDescent="0.2">
      <c r="B19" s="104"/>
      <c r="C19" s="54">
        <v>11</v>
      </c>
      <c r="D19" s="55" t="s">
        <v>62</v>
      </c>
      <c r="E19" s="20"/>
      <c r="F19" s="20"/>
      <c r="G19" s="20"/>
      <c r="H19" s="20"/>
      <c r="I19" s="20"/>
    </row>
    <row r="20" spans="2:9" x14ac:dyDescent="0.2">
      <c r="B20" s="56" t="s">
        <v>67</v>
      </c>
      <c r="C20" s="54">
        <v>12</v>
      </c>
      <c r="D20" s="55" t="s">
        <v>80</v>
      </c>
      <c r="E20" s="20"/>
      <c r="F20" s="20"/>
      <c r="G20" s="20"/>
      <c r="H20" s="20"/>
      <c r="I20" s="20"/>
    </row>
    <row r="22" spans="2:9" ht="12" customHeight="1" x14ac:dyDescent="0.2">
      <c r="B22" s="57" t="s">
        <v>48</v>
      </c>
    </row>
    <row r="23" spans="2:9" x14ac:dyDescent="0.2">
      <c r="B23" s="48" t="s">
        <v>69</v>
      </c>
      <c r="C23" s="46"/>
      <c r="D23" s="47"/>
      <c r="E23" s="47"/>
      <c r="F23" s="47"/>
      <c r="G23" s="47"/>
      <c r="H23" s="47"/>
      <c r="I23" s="47"/>
    </row>
    <row r="24" spans="2:9" ht="32.25" customHeight="1" x14ac:dyDescent="0.2">
      <c r="B24" s="114"/>
      <c r="C24" s="115"/>
      <c r="D24" s="115"/>
      <c r="E24" s="115"/>
      <c r="F24" s="115"/>
      <c r="G24" s="115"/>
      <c r="H24" s="115"/>
      <c r="I24" s="116"/>
    </row>
  </sheetData>
  <sheetProtection password="EE1C" sheet="1" formatCells="0" formatColumns="0" formatRows="0"/>
  <mergeCells count="8">
    <mergeCell ref="B18:B19"/>
    <mergeCell ref="B24:I24"/>
    <mergeCell ref="B1:I1"/>
    <mergeCell ref="B3:I3"/>
    <mergeCell ref="B9:B10"/>
    <mergeCell ref="B11:B13"/>
    <mergeCell ref="B14:B15"/>
    <mergeCell ref="B16:B17"/>
  </mergeCells>
  <pageMargins left="0.70866141732283505" right="0.70866141732283505" top="1" bottom="1.5" header="0.31496062992126" footer="0.31496062992126"/>
  <pageSetup paperSize="9" scale="63" fitToHeight="0"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pageSetUpPr fitToPage="1"/>
  </sheetPr>
  <dimension ref="B1:I27"/>
  <sheetViews>
    <sheetView zoomScaleNormal="100" zoomScaleSheetLayoutView="96" workbookViewId="0">
      <selection activeCell="E8" sqref="E8:I8"/>
    </sheetView>
  </sheetViews>
  <sheetFormatPr defaultColWidth="9.140625" defaultRowHeight="11.25" x14ac:dyDescent="0.2"/>
  <cols>
    <col min="1" max="1" width="4.140625" style="58" customWidth="1"/>
    <col min="2" max="2" width="36.140625" style="58" customWidth="1"/>
    <col min="3" max="3" width="27.85546875" style="58" customWidth="1"/>
    <col min="4" max="4" width="12.42578125" style="58" customWidth="1"/>
    <col min="5" max="5" width="15" style="58" customWidth="1"/>
    <col min="6" max="6" width="13.42578125" style="58" customWidth="1"/>
    <col min="7" max="9" width="17.85546875" style="58" customWidth="1"/>
    <col min="10" max="16384" width="9.140625" style="58"/>
  </cols>
  <sheetData>
    <row r="1" spans="2:9" ht="15" customHeight="1" x14ac:dyDescent="0.2">
      <c r="B1" s="117" t="s">
        <v>90</v>
      </c>
      <c r="C1" s="117"/>
      <c r="D1" s="117"/>
      <c r="E1" s="117"/>
      <c r="F1" s="117"/>
      <c r="G1" s="117"/>
      <c r="H1" s="117"/>
      <c r="I1" s="117"/>
    </row>
    <row r="2" spans="2:9" x14ac:dyDescent="0.2">
      <c r="B2" s="74"/>
      <c r="C2" s="74"/>
      <c r="D2" s="74"/>
      <c r="E2" s="74"/>
      <c r="F2" s="74"/>
      <c r="G2" s="74"/>
      <c r="H2" s="74"/>
      <c r="I2" s="74"/>
    </row>
    <row r="3" spans="2:9" x14ac:dyDescent="0.2">
      <c r="B3" s="57" t="s">
        <v>48</v>
      </c>
      <c r="C3" s="75"/>
      <c r="D3" s="67"/>
      <c r="E3" s="67"/>
      <c r="F3" s="76"/>
      <c r="G3" s="76"/>
      <c r="H3" s="76"/>
      <c r="I3" s="76"/>
    </row>
    <row r="4" spans="2:9" ht="69.95" customHeight="1" x14ac:dyDescent="0.2">
      <c r="B4" s="124" t="s">
        <v>134</v>
      </c>
      <c r="C4" s="125"/>
      <c r="D4" s="125"/>
      <c r="E4" s="125"/>
      <c r="F4" s="125"/>
      <c r="G4" s="125"/>
      <c r="H4" s="125"/>
      <c r="I4" s="126"/>
    </row>
    <row r="5" spans="2:9" x14ac:dyDescent="0.2">
      <c r="B5" s="74"/>
      <c r="C5" s="74"/>
      <c r="D5" s="74"/>
      <c r="E5" s="74"/>
      <c r="F5" s="74"/>
      <c r="G5" s="74"/>
      <c r="H5" s="74"/>
      <c r="I5" s="74"/>
    </row>
    <row r="6" spans="2:9" x14ac:dyDescent="0.2">
      <c r="B6" s="63" t="s">
        <v>146</v>
      </c>
      <c r="C6" s="74"/>
      <c r="D6" s="74"/>
      <c r="E6" s="74"/>
      <c r="F6" s="74"/>
      <c r="G6" s="74"/>
      <c r="H6" s="74"/>
      <c r="I6" s="74"/>
    </row>
    <row r="7" spans="2:9" x14ac:dyDescent="0.2">
      <c r="B7" s="64" t="s">
        <v>91</v>
      </c>
      <c r="C7" s="74"/>
      <c r="D7" s="74"/>
      <c r="E7" s="74"/>
      <c r="F7" s="74"/>
      <c r="G7" s="74"/>
      <c r="H7" s="74"/>
      <c r="I7" s="74"/>
    </row>
    <row r="8" spans="2:9" x14ac:dyDescent="0.2">
      <c r="B8" s="77" t="s">
        <v>92</v>
      </c>
      <c r="C8" s="14"/>
      <c r="D8" s="14" t="s">
        <v>93</v>
      </c>
      <c r="E8" s="16">
        <v>2020</v>
      </c>
      <c r="F8" s="16">
        <v>2021</v>
      </c>
      <c r="G8" s="15" t="s">
        <v>112</v>
      </c>
      <c r="H8" s="15" t="s">
        <v>117</v>
      </c>
      <c r="I8" s="15" t="s">
        <v>118</v>
      </c>
    </row>
    <row r="9" spans="2:9" x14ac:dyDescent="0.2">
      <c r="B9" s="130" t="s">
        <v>127</v>
      </c>
      <c r="C9" s="79" t="s">
        <v>101</v>
      </c>
      <c r="D9" s="79" t="s">
        <v>95</v>
      </c>
      <c r="E9" s="84"/>
      <c r="F9" s="84"/>
      <c r="G9" s="84"/>
      <c r="H9" s="84"/>
      <c r="I9" s="84"/>
    </row>
    <row r="10" spans="2:9" x14ac:dyDescent="0.2">
      <c r="B10" s="128"/>
      <c r="C10" s="79" t="s">
        <v>104</v>
      </c>
      <c r="D10" s="79" t="s">
        <v>95</v>
      </c>
      <c r="E10" s="84"/>
      <c r="F10" s="84"/>
      <c r="G10" s="84"/>
      <c r="H10" s="84"/>
      <c r="I10" s="84"/>
    </row>
    <row r="11" spans="2:9" x14ac:dyDescent="0.2">
      <c r="B11" s="129"/>
      <c r="C11" s="79" t="s">
        <v>105</v>
      </c>
      <c r="D11" s="79" t="s">
        <v>106</v>
      </c>
      <c r="E11" s="84"/>
      <c r="F11" s="84"/>
      <c r="G11" s="84"/>
      <c r="H11" s="84"/>
      <c r="I11" s="84"/>
    </row>
    <row r="12" spans="2:9" x14ac:dyDescent="0.2">
      <c r="B12" s="130" t="s">
        <v>135</v>
      </c>
      <c r="C12" s="79" t="s">
        <v>101</v>
      </c>
      <c r="D12" s="79" t="s">
        <v>95</v>
      </c>
      <c r="E12" s="84"/>
      <c r="F12" s="84"/>
      <c r="G12" s="84"/>
      <c r="H12" s="84"/>
      <c r="I12" s="84"/>
    </row>
    <row r="13" spans="2:9" x14ac:dyDescent="0.2">
      <c r="B13" s="128"/>
      <c r="C13" s="79" t="s">
        <v>104</v>
      </c>
      <c r="D13" s="79" t="s">
        <v>95</v>
      </c>
      <c r="E13" s="84"/>
      <c r="F13" s="84"/>
      <c r="G13" s="84"/>
      <c r="H13" s="84"/>
      <c r="I13" s="84"/>
    </row>
    <row r="14" spans="2:9" x14ac:dyDescent="0.2">
      <c r="B14" s="129"/>
      <c r="C14" s="79" t="s">
        <v>105</v>
      </c>
      <c r="D14" s="79" t="s">
        <v>106</v>
      </c>
      <c r="E14" s="84"/>
      <c r="F14" s="84"/>
      <c r="G14" s="84"/>
      <c r="H14" s="84"/>
      <c r="I14" s="84"/>
    </row>
    <row r="15" spans="2:9" ht="9.9499999999999993" customHeight="1" x14ac:dyDescent="0.2">
      <c r="B15" s="130" t="s">
        <v>133</v>
      </c>
      <c r="C15" s="79" t="s">
        <v>101</v>
      </c>
      <c r="D15" s="79" t="s">
        <v>95</v>
      </c>
      <c r="E15" s="84"/>
      <c r="F15" s="84"/>
      <c r="G15" s="84"/>
      <c r="H15" s="84"/>
      <c r="I15" s="84"/>
    </row>
    <row r="16" spans="2:9" x14ac:dyDescent="0.2">
      <c r="B16" s="128"/>
      <c r="C16" s="79" t="s">
        <v>104</v>
      </c>
      <c r="D16" s="79" t="s">
        <v>95</v>
      </c>
      <c r="E16" s="84"/>
      <c r="F16" s="84"/>
      <c r="G16" s="84"/>
      <c r="H16" s="84"/>
      <c r="I16" s="84"/>
    </row>
    <row r="17" spans="2:9" x14ac:dyDescent="0.2">
      <c r="B17" s="129"/>
      <c r="C17" s="79" t="s">
        <v>105</v>
      </c>
      <c r="D17" s="79" t="s">
        <v>106</v>
      </c>
      <c r="E17" s="84"/>
      <c r="F17" s="84"/>
      <c r="G17" s="84"/>
      <c r="H17" s="84"/>
      <c r="I17" s="84"/>
    </row>
    <row r="18" spans="2:9" x14ac:dyDescent="0.2">
      <c r="B18" s="127" t="s">
        <v>113</v>
      </c>
      <c r="C18" s="79" t="s">
        <v>101</v>
      </c>
      <c r="D18" s="79" t="s">
        <v>95</v>
      </c>
      <c r="E18" s="84"/>
      <c r="F18" s="84"/>
      <c r="G18" s="84"/>
      <c r="H18" s="84"/>
      <c r="I18" s="84"/>
    </row>
    <row r="19" spans="2:9" x14ac:dyDescent="0.2">
      <c r="B19" s="128"/>
      <c r="C19" s="79" t="s">
        <v>104</v>
      </c>
      <c r="D19" s="79" t="s">
        <v>95</v>
      </c>
      <c r="E19" s="84"/>
      <c r="F19" s="84"/>
      <c r="G19" s="84"/>
      <c r="H19" s="84"/>
      <c r="I19" s="84"/>
    </row>
    <row r="20" spans="2:9" x14ac:dyDescent="0.2">
      <c r="B20" s="129"/>
      <c r="C20" s="79" t="s">
        <v>105</v>
      </c>
      <c r="D20" s="79" t="s">
        <v>106</v>
      </c>
      <c r="E20" s="84"/>
      <c r="F20" s="84"/>
      <c r="G20" s="84"/>
      <c r="H20" s="84"/>
      <c r="I20" s="84"/>
    </row>
    <row r="21" spans="2:9" x14ac:dyDescent="0.2">
      <c r="B21" s="127" t="s">
        <v>67</v>
      </c>
      <c r="C21" s="79" t="s">
        <v>101</v>
      </c>
      <c r="D21" s="79" t="s">
        <v>95</v>
      </c>
      <c r="E21" s="84"/>
      <c r="F21" s="84"/>
      <c r="G21" s="84"/>
      <c r="H21" s="84"/>
      <c r="I21" s="84"/>
    </row>
    <row r="22" spans="2:9" x14ac:dyDescent="0.2">
      <c r="B22" s="128"/>
      <c r="C22" s="79" t="s">
        <v>104</v>
      </c>
      <c r="D22" s="79" t="s">
        <v>95</v>
      </c>
      <c r="E22" s="84"/>
      <c r="F22" s="84"/>
      <c r="G22" s="84"/>
      <c r="H22" s="84"/>
      <c r="I22" s="84"/>
    </row>
    <row r="23" spans="2:9" x14ac:dyDescent="0.2">
      <c r="B23" s="129"/>
      <c r="C23" s="79" t="s">
        <v>105</v>
      </c>
      <c r="D23" s="79" t="s">
        <v>106</v>
      </c>
      <c r="E23" s="84"/>
      <c r="F23" s="84"/>
      <c r="G23" s="84"/>
      <c r="H23" s="84"/>
      <c r="I23" s="84"/>
    </row>
    <row r="25" spans="2:9" x14ac:dyDescent="0.2">
      <c r="B25" s="57" t="s">
        <v>48</v>
      </c>
    </row>
    <row r="26" spans="2:9" x14ac:dyDescent="0.2">
      <c r="B26" s="48" t="s">
        <v>69</v>
      </c>
      <c r="C26" s="46"/>
      <c r="D26" s="47"/>
      <c r="E26" s="47"/>
      <c r="F26" s="47"/>
      <c r="G26" s="47"/>
      <c r="H26" s="47"/>
      <c r="I26" s="47"/>
    </row>
    <row r="27" spans="2:9" ht="34.5" customHeight="1" x14ac:dyDescent="0.2">
      <c r="B27" s="106"/>
      <c r="C27" s="107"/>
      <c r="D27" s="107"/>
      <c r="E27" s="107"/>
      <c r="F27" s="107"/>
      <c r="G27" s="107"/>
      <c r="H27" s="107"/>
      <c r="I27" s="108"/>
    </row>
  </sheetData>
  <sheetProtection password="EE1C" sheet="1" formatCells="0" formatColumns="0" formatRows="0"/>
  <mergeCells count="8">
    <mergeCell ref="B1:I1"/>
    <mergeCell ref="B4:I4"/>
    <mergeCell ref="B18:B20"/>
    <mergeCell ref="B27:I27"/>
    <mergeCell ref="B9:B11"/>
    <mergeCell ref="B12:B14"/>
    <mergeCell ref="B21:B23"/>
    <mergeCell ref="B15:B17"/>
  </mergeCells>
  <pageMargins left="0.70866141732283505" right="0.70866141732283505" top="1" bottom="1.5" header="0.31496062992126" footer="0.31496062992126"/>
  <pageSetup paperSize="9" scale="50" fitToHeight="0"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9" tint="-0.249977111117893"/>
    <pageSetUpPr fitToPage="1"/>
  </sheetPr>
  <dimension ref="B1:I27"/>
  <sheetViews>
    <sheetView zoomScaleNormal="100" zoomScaleSheetLayoutView="96" workbookViewId="0">
      <selection activeCell="B4" sqref="B4"/>
    </sheetView>
  </sheetViews>
  <sheetFormatPr defaultColWidth="9.140625" defaultRowHeight="11.25" x14ac:dyDescent="0.2"/>
  <cols>
    <col min="1" max="1" width="4.140625" style="58" customWidth="1"/>
    <col min="2" max="2" width="28.140625" style="58" customWidth="1"/>
    <col min="3" max="3" width="3.85546875" style="58" customWidth="1"/>
    <col min="4" max="4" width="15.42578125" style="58" customWidth="1"/>
    <col min="5" max="9" width="11" style="58" customWidth="1"/>
    <col min="10" max="16384" width="9.140625" style="58"/>
  </cols>
  <sheetData>
    <row r="1" spans="2:9" ht="36.75" customHeight="1" x14ac:dyDescent="0.2">
      <c r="B1" s="132" t="s">
        <v>130</v>
      </c>
      <c r="C1" s="132"/>
      <c r="D1" s="132"/>
      <c r="E1" s="132"/>
      <c r="F1" s="132"/>
      <c r="G1" s="132"/>
      <c r="H1" s="132"/>
      <c r="I1" s="132"/>
    </row>
    <row r="2" spans="2:9" x14ac:dyDescent="0.2">
      <c r="B2" s="57" t="s">
        <v>48</v>
      </c>
    </row>
    <row r="3" spans="2:9" ht="99" customHeight="1" x14ac:dyDescent="0.2">
      <c r="B3" s="133" t="s">
        <v>148</v>
      </c>
      <c r="C3" s="134"/>
      <c r="D3" s="134"/>
      <c r="E3" s="134"/>
      <c r="F3" s="134"/>
      <c r="G3" s="134"/>
      <c r="H3" s="134"/>
      <c r="I3" s="135"/>
    </row>
    <row r="5" spans="2:9" x14ac:dyDescent="0.2">
      <c r="B5" s="59"/>
      <c r="C5" s="60"/>
      <c r="D5" s="61"/>
      <c r="E5" s="61"/>
      <c r="F5" s="62"/>
      <c r="G5" s="62"/>
      <c r="H5" s="62"/>
      <c r="I5" s="62"/>
    </row>
    <row r="6" spans="2:9" x14ac:dyDescent="0.2">
      <c r="B6" s="63" t="s">
        <v>147</v>
      </c>
    </row>
    <row r="7" spans="2:9" x14ac:dyDescent="0.2">
      <c r="B7" s="64" t="s">
        <v>81</v>
      </c>
      <c r="C7" s="65"/>
      <c r="D7" s="66"/>
      <c r="E7" s="66"/>
      <c r="F7" s="67"/>
      <c r="G7" s="67"/>
      <c r="H7" s="67"/>
      <c r="I7" s="67"/>
    </row>
    <row r="8" spans="2:9" x14ac:dyDescent="0.2">
      <c r="B8" s="68" t="s">
        <v>49</v>
      </c>
      <c r="C8" s="69" t="s">
        <v>50</v>
      </c>
      <c r="D8" s="68" t="s">
        <v>51</v>
      </c>
      <c r="E8" s="70">
        <v>2020</v>
      </c>
      <c r="F8" s="70">
        <v>2021</v>
      </c>
      <c r="G8" s="69" t="s">
        <v>112</v>
      </c>
      <c r="H8" s="69" t="s">
        <v>117</v>
      </c>
      <c r="I8" s="69" t="s">
        <v>118</v>
      </c>
    </row>
    <row r="9" spans="2:9" ht="11.25" customHeight="1" x14ac:dyDescent="0.2">
      <c r="B9" s="131" t="s">
        <v>82</v>
      </c>
      <c r="C9" s="71">
        <v>1</v>
      </c>
      <c r="D9" s="72" t="s">
        <v>83</v>
      </c>
      <c r="E9" s="73"/>
      <c r="F9" s="73"/>
      <c r="G9" s="73"/>
      <c r="H9" s="73"/>
      <c r="I9" s="73"/>
    </row>
    <row r="10" spans="2:9" x14ac:dyDescent="0.2">
      <c r="B10" s="131"/>
      <c r="C10" s="71">
        <v>2</v>
      </c>
      <c r="D10" s="72" t="s">
        <v>84</v>
      </c>
      <c r="E10" s="73"/>
      <c r="F10" s="73"/>
      <c r="G10" s="73"/>
      <c r="H10" s="73"/>
      <c r="I10" s="73"/>
    </row>
    <row r="11" spans="2:9" x14ac:dyDescent="0.2">
      <c r="B11" s="131"/>
      <c r="C11" s="71">
        <v>3</v>
      </c>
      <c r="D11" s="72" t="s">
        <v>85</v>
      </c>
      <c r="E11" s="73"/>
      <c r="F11" s="73"/>
      <c r="G11" s="73"/>
      <c r="H11" s="73"/>
      <c r="I11" s="73"/>
    </row>
    <row r="12" spans="2:9" x14ac:dyDescent="0.2">
      <c r="B12" s="131" t="s">
        <v>86</v>
      </c>
      <c r="C12" s="71">
        <v>4</v>
      </c>
      <c r="D12" s="72" t="s">
        <v>83</v>
      </c>
      <c r="E12" s="73"/>
      <c r="F12" s="73"/>
      <c r="G12" s="73"/>
      <c r="H12" s="73"/>
      <c r="I12" s="73"/>
    </row>
    <row r="13" spans="2:9" x14ac:dyDescent="0.2">
      <c r="B13" s="131"/>
      <c r="C13" s="71">
        <v>5</v>
      </c>
      <c r="D13" s="72" t="s">
        <v>84</v>
      </c>
      <c r="E13" s="73"/>
      <c r="F13" s="73"/>
      <c r="G13" s="73"/>
      <c r="H13" s="73"/>
      <c r="I13" s="73"/>
    </row>
    <row r="14" spans="2:9" x14ac:dyDescent="0.2">
      <c r="B14" s="131"/>
      <c r="C14" s="71">
        <v>6</v>
      </c>
      <c r="D14" s="72" t="s">
        <v>85</v>
      </c>
      <c r="E14" s="73"/>
      <c r="F14" s="73"/>
      <c r="G14" s="73"/>
      <c r="H14" s="73"/>
      <c r="I14" s="73"/>
    </row>
    <row r="15" spans="2:9" x14ac:dyDescent="0.2">
      <c r="B15" s="131" t="s">
        <v>87</v>
      </c>
      <c r="C15" s="71">
        <v>10</v>
      </c>
      <c r="D15" s="72" t="s">
        <v>83</v>
      </c>
      <c r="E15" s="73"/>
      <c r="F15" s="73"/>
      <c r="G15" s="73"/>
      <c r="H15" s="73"/>
      <c r="I15" s="73"/>
    </row>
    <row r="16" spans="2:9" x14ac:dyDescent="0.2">
      <c r="B16" s="131"/>
      <c r="C16" s="71">
        <v>11</v>
      </c>
      <c r="D16" s="72" t="s">
        <v>84</v>
      </c>
      <c r="E16" s="73"/>
      <c r="F16" s="73"/>
      <c r="G16" s="73"/>
      <c r="H16" s="73"/>
      <c r="I16" s="73"/>
    </row>
    <row r="17" spans="2:9" x14ac:dyDescent="0.2">
      <c r="B17" s="131"/>
      <c r="C17" s="71">
        <v>12</v>
      </c>
      <c r="D17" s="72" t="s">
        <v>85</v>
      </c>
      <c r="E17" s="73"/>
      <c r="F17" s="73"/>
      <c r="G17" s="73"/>
      <c r="H17" s="73"/>
      <c r="I17" s="73"/>
    </row>
    <row r="18" spans="2:9" x14ac:dyDescent="0.2">
      <c r="B18" s="136" t="s">
        <v>88</v>
      </c>
      <c r="C18" s="71">
        <v>13</v>
      </c>
      <c r="D18" s="72" t="s">
        <v>83</v>
      </c>
      <c r="E18" s="73"/>
      <c r="F18" s="73"/>
      <c r="G18" s="73"/>
      <c r="H18" s="73"/>
      <c r="I18" s="73"/>
    </row>
    <row r="19" spans="2:9" x14ac:dyDescent="0.2">
      <c r="B19" s="137"/>
      <c r="C19" s="71">
        <v>14</v>
      </c>
      <c r="D19" s="72" t="s">
        <v>84</v>
      </c>
      <c r="E19" s="73"/>
      <c r="F19" s="73"/>
      <c r="G19" s="73"/>
      <c r="H19" s="73"/>
      <c r="I19" s="73"/>
    </row>
    <row r="20" spans="2:9" x14ac:dyDescent="0.2">
      <c r="B20" s="138"/>
      <c r="C20" s="71">
        <v>15</v>
      </c>
      <c r="D20" s="72" t="s">
        <v>85</v>
      </c>
      <c r="E20" s="73"/>
      <c r="F20" s="73"/>
      <c r="G20" s="73"/>
      <c r="H20" s="73"/>
      <c r="I20" s="73"/>
    </row>
    <row r="21" spans="2:9" x14ac:dyDescent="0.2">
      <c r="B21" s="131" t="s">
        <v>89</v>
      </c>
      <c r="C21" s="71">
        <v>16</v>
      </c>
      <c r="D21" s="72" t="s">
        <v>83</v>
      </c>
      <c r="E21" s="73"/>
      <c r="F21" s="73"/>
      <c r="G21" s="73"/>
      <c r="H21" s="73"/>
      <c r="I21" s="73"/>
    </row>
    <row r="22" spans="2:9" x14ac:dyDescent="0.2">
      <c r="B22" s="131"/>
      <c r="C22" s="71">
        <v>17</v>
      </c>
      <c r="D22" s="72" t="s">
        <v>84</v>
      </c>
      <c r="E22" s="73"/>
      <c r="F22" s="73"/>
      <c r="G22" s="73"/>
      <c r="H22" s="73"/>
      <c r="I22" s="73"/>
    </row>
    <row r="23" spans="2:9" x14ac:dyDescent="0.2">
      <c r="B23" s="131"/>
      <c r="C23" s="71">
        <v>18</v>
      </c>
      <c r="D23" s="72" t="s">
        <v>85</v>
      </c>
      <c r="E23" s="73"/>
      <c r="F23" s="73"/>
      <c r="G23" s="73"/>
      <c r="H23" s="73"/>
      <c r="I23" s="73"/>
    </row>
    <row r="25" spans="2:9" x14ac:dyDescent="0.2">
      <c r="B25" s="57" t="s">
        <v>48</v>
      </c>
    </row>
    <row r="26" spans="2:9" x14ac:dyDescent="0.2">
      <c r="B26" s="48" t="s">
        <v>69</v>
      </c>
      <c r="C26" s="46"/>
      <c r="D26" s="47"/>
      <c r="E26" s="47"/>
      <c r="F26" s="47"/>
      <c r="G26" s="47"/>
      <c r="H26" s="47"/>
      <c r="I26" s="47"/>
    </row>
    <row r="27" spans="2:9" ht="48" customHeight="1" x14ac:dyDescent="0.2">
      <c r="B27" s="114"/>
      <c r="C27" s="115"/>
      <c r="D27" s="115"/>
      <c r="E27" s="115"/>
      <c r="F27" s="115"/>
      <c r="G27" s="115"/>
      <c r="H27" s="115"/>
      <c r="I27" s="116"/>
    </row>
  </sheetData>
  <sheetProtection password="EE1C" sheet="1" formatCells="0" formatColumns="0" formatRows="0"/>
  <mergeCells count="8">
    <mergeCell ref="B21:B23"/>
    <mergeCell ref="B27:I27"/>
    <mergeCell ref="B1:I1"/>
    <mergeCell ref="B3:I3"/>
    <mergeCell ref="B9:B11"/>
    <mergeCell ref="B12:B14"/>
    <mergeCell ref="B15:B17"/>
    <mergeCell ref="B18:B20"/>
  </mergeCells>
  <pageMargins left="0.70866141732283505" right="0.70866141732283505" top="1" bottom="1.5" header="0.31496062992126" footer="0.31496062992126"/>
  <pageSetup paperSize="9" scale="75" fitToHeight="0"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pageSetUpPr fitToPage="1"/>
  </sheetPr>
  <dimension ref="B1:K56"/>
  <sheetViews>
    <sheetView zoomScaleNormal="100" zoomScaleSheetLayoutView="96" workbookViewId="0">
      <selection activeCell="B5" sqref="B5"/>
    </sheetView>
  </sheetViews>
  <sheetFormatPr defaultColWidth="9.140625" defaultRowHeight="11.25" x14ac:dyDescent="0.2"/>
  <cols>
    <col min="1" max="1" width="4.140625" style="58" customWidth="1"/>
    <col min="2" max="2" width="34.140625" style="58" customWidth="1"/>
    <col min="3" max="3" width="27.85546875" style="58" customWidth="1"/>
    <col min="4" max="9" width="13.140625" style="58" customWidth="1"/>
    <col min="10" max="11" width="10.5703125" style="58" customWidth="1"/>
    <col min="12" max="16384" width="9.140625" style="58"/>
  </cols>
  <sheetData>
    <row r="1" spans="2:11" ht="15" customHeight="1" x14ac:dyDescent="0.2">
      <c r="B1" s="117" t="s">
        <v>125</v>
      </c>
      <c r="C1" s="117"/>
      <c r="D1" s="117"/>
      <c r="E1" s="117"/>
      <c r="F1" s="117"/>
      <c r="G1" s="117"/>
      <c r="H1" s="117"/>
      <c r="I1" s="117"/>
      <c r="J1" s="117"/>
      <c r="K1" s="117"/>
    </row>
    <row r="2" spans="2:11" x14ac:dyDescent="0.2">
      <c r="B2" s="74"/>
      <c r="C2" s="74"/>
      <c r="D2" s="74"/>
      <c r="E2" s="74"/>
      <c r="F2" s="74"/>
      <c r="G2" s="74"/>
      <c r="H2" s="74"/>
      <c r="I2" s="74"/>
    </row>
    <row r="3" spans="2:11" x14ac:dyDescent="0.2">
      <c r="B3" s="57" t="s">
        <v>48</v>
      </c>
      <c r="C3" s="75"/>
      <c r="D3" s="67"/>
      <c r="E3" s="67"/>
      <c r="F3" s="76"/>
      <c r="G3" s="76"/>
      <c r="H3" s="76"/>
      <c r="I3" s="76"/>
    </row>
    <row r="4" spans="2:11" ht="375" customHeight="1" x14ac:dyDescent="0.2">
      <c r="B4" s="142" t="s">
        <v>204</v>
      </c>
      <c r="C4" s="143"/>
      <c r="D4" s="143"/>
      <c r="E4" s="143"/>
      <c r="F4" s="143"/>
      <c r="G4" s="143"/>
      <c r="H4" s="143"/>
      <c r="I4" s="143"/>
      <c r="J4" s="143"/>
      <c r="K4" s="143"/>
    </row>
    <row r="5" spans="2:11" x14ac:dyDescent="0.2">
      <c r="B5" s="74"/>
      <c r="C5" s="74"/>
      <c r="D5" s="74"/>
      <c r="E5" s="74"/>
      <c r="F5" s="74"/>
      <c r="G5" s="74"/>
      <c r="H5" s="74"/>
      <c r="I5" s="74"/>
    </row>
    <row r="6" spans="2:11" x14ac:dyDescent="0.2">
      <c r="B6" s="63" t="s">
        <v>149</v>
      </c>
      <c r="C6" s="74"/>
      <c r="D6" s="74"/>
      <c r="E6" s="74"/>
      <c r="F6" s="74"/>
      <c r="G6" s="74"/>
      <c r="H6" s="74"/>
      <c r="I6" s="74"/>
    </row>
    <row r="7" spans="2:11" x14ac:dyDescent="0.2">
      <c r="B7" s="64" t="s">
        <v>116</v>
      </c>
      <c r="C7" s="74"/>
      <c r="D7" s="74"/>
      <c r="E7" s="74"/>
      <c r="F7" s="74"/>
      <c r="G7" s="74"/>
      <c r="H7" s="74"/>
      <c r="I7" s="74"/>
    </row>
    <row r="8" spans="2:11" x14ac:dyDescent="0.2">
      <c r="B8" s="14"/>
      <c r="C8" s="14"/>
      <c r="D8" s="16" t="s">
        <v>52</v>
      </c>
      <c r="E8" s="16">
        <v>2021</v>
      </c>
      <c r="F8" s="16" t="s">
        <v>124</v>
      </c>
      <c r="G8" s="15" t="s">
        <v>112</v>
      </c>
      <c r="H8" s="15" t="s">
        <v>117</v>
      </c>
      <c r="I8" s="15" t="s">
        <v>118</v>
      </c>
      <c r="J8" s="15" t="s">
        <v>136</v>
      </c>
      <c r="K8" s="15" t="s">
        <v>150</v>
      </c>
    </row>
    <row r="9" spans="2:11" x14ac:dyDescent="0.2">
      <c r="B9" s="78" t="s">
        <v>94</v>
      </c>
      <c r="C9" s="79"/>
      <c r="D9" s="88"/>
      <c r="E9" s="88"/>
      <c r="F9" s="101"/>
      <c r="G9" s="102"/>
      <c r="H9" s="102"/>
      <c r="I9" s="102"/>
      <c r="J9" s="102"/>
      <c r="K9" s="102"/>
    </row>
    <row r="10" spans="2:11" x14ac:dyDescent="0.2">
      <c r="B10" s="89" t="s">
        <v>96</v>
      </c>
      <c r="C10" s="79"/>
      <c r="D10" s="88"/>
      <c r="E10" s="88"/>
      <c r="F10" s="101"/>
      <c r="G10" s="80"/>
      <c r="H10" s="80"/>
      <c r="I10" s="80"/>
      <c r="J10" s="80"/>
      <c r="K10" s="80"/>
    </row>
    <row r="11" spans="2:11" x14ac:dyDescent="0.2">
      <c r="B11" s="144" t="s">
        <v>97</v>
      </c>
      <c r="C11" s="79" t="s">
        <v>151</v>
      </c>
      <c r="D11" s="88"/>
      <c r="E11" s="88"/>
      <c r="F11" s="101"/>
      <c r="G11" s="80"/>
      <c r="H11" s="80"/>
      <c r="I11" s="80"/>
      <c r="J11" s="80"/>
      <c r="K11" s="80"/>
    </row>
    <row r="12" spans="2:11" x14ac:dyDescent="0.2">
      <c r="B12" s="129"/>
      <c r="C12" s="79" t="s">
        <v>121</v>
      </c>
      <c r="D12" s="88"/>
      <c r="E12" s="88"/>
      <c r="F12" s="101"/>
      <c r="G12" s="80"/>
      <c r="H12" s="80"/>
      <c r="I12" s="80"/>
      <c r="J12" s="80"/>
      <c r="K12" s="80"/>
    </row>
    <row r="13" spans="2:11" x14ac:dyDescent="0.2">
      <c r="B13" s="89" t="s">
        <v>98</v>
      </c>
      <c r="C13" s="79"/>
      <c r="D13" s="88"/>
      <c r="E13" s="88"/>
      <c r="F13" s="101"/>
      <c r="G13" s="80"/>
      <c r="H13" s="80"/>
      <c r="I13" s="80"/>
      <c r="J13" s="80"/>
      <c r="K13" s="80"/>
    </row>
    <row r="14" spans="2:11" x14ac:dyDescent="0.2">
      <c r="B14" s="89" t="s">
        <v>99</v>
      </c>
      <c r="C14" s="79"/>
      <c r="D14" s="88"/>
      <c r="E14" s="88"/>
      <c r="F14" s="101"/>
      <c r="G14" s="80"/>
      <c r="H14" s="80"/>
      <c r="I14" s="80"/>
      <c r="J14" s="80"/>
      <c r="K14" s="80"/>
    </row>
    <row r="15" spans="2:11" x14ac:dyDescent="0.2">
      <c r="B15" s="89" t="s">
        <v>119</v>
      </c>
      <c r="C15" s="79"/>
      <c r="D15" s="88"/>
      <c r="E15" s="88"/>
      <c r="F15" s="101"/>
      <c r="G15" s="80"/>
      <c r="H15" s="80"/>
      <c r="I15" s="80"/>
      <c r="J15" s="80"/>
      <c r="K15" s="80"/>
    </row>
    <row r="16" spans="2:11" x14ac:dyDescent="0.2">
      <c r="B16" s="89" t="s">
        <v>128</v>
      </c>
      <c r="C16" s="79"/>
      <c r="D16" s="88"/>
      <c r="E16" s="88"/>
      <c r="F16" s="101"/>
      <c r="G16" s="80"/>
      <c r="H16" s="80"/>
      <c r="I16" s="80"/>
      <c r="J16" s="80"/>
      <c r="K16" s="80"/>
    </row>
    <row r="17" spans="2:11" x14ac:dyDescent="0.2">
      <c r="B17" s="89" t="s">
        <v>122</v>
      </c>
      <c r="C17" s="79"/>
      <c r="D17" s="88"/>
      <c r="E17" s="88"/>
      <c r="F17" s="101"/>
      <c r="G17" s="80"/>
      <c r="H17" s="80"/>
      <c r="I17" s="80"/>
      <c r="J17" s="80"/>
      <c r="K17" s="80"/>
    </row>
    <row r="18" spans="2:11" x14ac:dyDescent="0.2">
      <c r="B18" s="89" t="s">
        <v>152</v>
      </c>
      <c r="C18" s="79"/>
      <c r="D18" s="88"/>
      <c r="E18" s="88"/>
      <c r="F18" s="101"/>
      <c r="G18" s="80"/>
      <c r="H18" s="80"/>
      <c r="I18" s="80"/>
      <c r="J18" s="80"/>
      <c r="K18" s="80"/>
    </row>
    <row r="19" spans="2:11" x14ac:dyDescent="0.2">
      <c r="B19" s="89" t="s">
        <v>100</v>
      </c>
      <c r="C19" s="79"/>
      <c r="D19" s="88"/>
      <c r="E19" s="88"/>
      <c r="F19" s="101"/>
      <c r="G19" s="80"/>
      <c r="H19" s="80"/>
      <c r="I19" s="80"/>
      <c r="J19" s="80"/>
      <c r="K19" s="80"/>
    </row>
    <row r="20" spans="2:11" x14ac:dyDescent="0.2">
      <c r="B20" s="78" t="s">
        <v>101</v>
      </c>
      <c r="C20" s="79"/>
      <c r="D20" s="80"/>
      <c r="E20" s="102"/>
      <c r="F20" s="101"/>
      <c r="G20" s="102"/>
      <c r="H20" s="102"/>
      <c r="I20" s="102"/>
      <c r="J20" s="80"/>
      <c r="K20" s="80"/>
    </row>
    <row r="21" spans="2:11" x14ac:dyDescent="0.2">
      <c r="B21" s="81"/>
      <c r="C21" s="82"/>
      <c r="D21" s="83"/>
      <c r="E21" s="83"/>
      <c r="F21" s="90"/>
      <c r="G21" s="83"/>
      <c r="H21" s="83"/>
      <c r="I21" s="83"/>
      <c r="J21" s="83"/>
      <c r="K21" s="83"/>
    </row>
    <row r="22" spans="2:11" x14ac:dyDescent="0.2">
      <c r="B22" s="78" t="s">
        <v>102</v>
      </c>
      <c r="C22" s="79"/>
      <c r="D22" s="88"/>
      <c r="E22" s="88"/>
      <c r="F22" s="101"/>
      <c r="G22" s="102"/>
      <c r="H22" s="102"/>
      <c r="I22" s="102"/>
      <c r="J22" s="102"/>
      <c r="K22" s="102"/>
    </row>
    <row r="23" spans="2:11" x14ac:dyDescent="0.2">
      <c r="B23" s="79" t="s">
        <v>96</v>
      </c>
      <c r="C23" s="79"/>
      <c r="D23" s="88"/>
      <c r="E23" s="88"/>
      <c r="F23" s="101"/>
      <c r="G23" s="80"/>
      <c r="H23" s="80"/>
      <c r="I23" s="80"/>
      <c r="J23" s="80"/>
      <c r="K23" s="80"/>
    </row>
    <row r="24" spans="2:11" x14ac:dyDescent="0.2">
      <c r="B24" s="144" t="s">
        <v>103</v>
      </c>
      <c r="C24" s="79" t="s">
        <v>120</v>
      </c>
      <c r="D24" s="88"/>
      <c r="E24" s="88"/>
      <c r="F24" s="101"/>
      <c r="G24" s="80"/>
      <c r="H24" s="80"/>
      <c r="I24" s="80"/>
      <c r="J24" s="80"/>
      <c r="K24" s="80"/>
    </row>
    <row r="25" spans="2:11" x14ac:dyDescent="0.2">
      <c r="B25" s="129"/>
      <c r="C25" s="79" t="s">
        <v>121</v>
      </c>
      <c r="D25" s="88"/>
      <c r="E25" s="88"/>
      <c r="F25" s="101"/>
      <c r="G25" s="80"/>
      <c r="H25" s="80"/>
      <c r="I25" s="80"/>
      <c r="J25" s="80"/>
      <c r="K25" s="80"/>
    </row>
    <row r="26" spans="2:11" x14ac:dyDescent="0.2">
      <c r="B26" s="79" t="s">
        <v>100</v>
      </c>
      <c r="C26" s="79"/>
      <c r="D26" s="88"/>
      <c r="E26" s="88"/>
      <c r="F26" s="101"/>
      <c r="G26" s="80"/>
      <c r="H26" s="80"/>
      <c r="I26" s="80"/>
      <c r="J26" s="80"/>
      <c r="K26" s="80"/>
    </row>
    <row r="27" spans="2:11" x14ac:dyDescent="0.2">
      <c r="B27" s="78" t="s">
        <v>104</v>
      </c>
      <c r="C27" s="79"/>
      <c r="D27" s="80"/>
      <c r="E27" s="102"/>
      <c r="F27" s="101"/>
      <c r="G27" s="102"/>
      <c r="H27" s="102"/>
      <c r="I27" s="102"/>
      <c r="J27" s="80"/>
      <c r="K27" s="80"/>
    </row>
    <row r="28" spans="2:11" x14ac:dyDescent="0.2">
      <c r="B28" s="81"/>
      <c r="C28" s="82"/>
      <c r="D28" s="83"/>
      <c r="E28" s="83"/>
      <c r="F28" s="90"/>
      <c r="G28" s="83"/>
      <c r="H28" s="83"/>
      <c r="I28" s="83"/>
      <c r="J28" s="83"/>
      <c r="K28" s="83"/>
    </row>
    <row r="30" spans="2:11" x14ac:dyDescent="0.2">
      <c r="B30" s="57" t="s">
        <v>48</v>
      </c>
    </row>
    <row r="31" spans="2:11" x14ac:dyDescent="0.2">
      <c r="B31" s="64" t="s">
        <v>123</v>
      </c>
      <c r="C31" s="75"/>
      <c r="D31" s="67"/>
      <c r="E31" s="67"/>
      <c r="F31" s="67"/>
      <c r="G31" s="67"/>
      <c r="H31" s="67"/>
      <c r="I31" s="67"/>
    </row>
    <row r="32" spans="2:11" ht="57.6" customHeight="1" x14ac:dyDescent="0.2">
      <c r="B32" s="145"/>
      <c r="C32" s="146"/>
      <c r="D32" s="146"/>
      <c r="E32" s="146"/>
      <c r="F32" s="146"/>
      <c r="G32" s="146"/>
      <c r="H32" s="146"/>
      <c r="I32" s="146"/>
      <c r="J32" s="146"/>
      <c r="K32" s="147"/>
    </row>
    <row r="34" spans="2:11" x14ac:dyDescent="0.2">
      <c r="B34" s="57" t="s">
        <v>48</v>
      </c>
    </row>
    <row r="35" spans="2:11" x14ac:dyDescent="0.2">
      <c r="B35" s="148" t="s">
        <v>153</v>
      </c>
      <c r="C35" s="148"/>
      <c r="D35" s="148"/>
      <c r="E35" s="148"/>
      <c r="F35" s="148"/>
      <c r="G35" s="148"/>
      <c r="H35" s="148"/>
      <c r="I35" s="148"/>
      <c r="J35" s="148"/>
      <c r="K35" s="148"/>
    </row>
    <row r="36" spans="2:11" ht="69.599999999999994" customHeight="1" x14ac:dyDescent="0.2">
      <c r="B36" s="145"/>
      <c r="C36" s="146"/>
      <c r="D36" s="146"/>
      <c r="E36" s="146"/>
      <c r="F36" s="146"/>
      <c r="G36" s="146"/>
      <c r="H36" s="146"/>
      <c r="I36" s="146"/>
      <c r="J36" s="146"/>
      <c r="K36" s="147"/>
    </row>
    <row r="38" spans="2:11" x14ac:dyDescent="0.2">
      <c r="B38" s="57" t="s">
        <v>48</v>
      </c>
    </row>
    <row r="39" spans="2:11" x14ac:dyDescent="0.2">
      <c r="B39" s="148" t="s">
        <v>154</v>
      </c>
      <c r="C39" s="148"/>
      <c r="D39" s="148"/>
      <c r="E39" s="148"/>
      <c r="F39" s="148"/>
      <c r="G39" s="148"/>
      <c r="H39" s="148"/>
      <c r="I39" s="148"/>
      <c r="J39" s="148"/>
      <c r="K39" s="148"/>
    </row>
    <row r="40" spans="2:11" ht="60.95" customHeight="1" x14ac:dyDescent="0.2">
      <c r="B40" s="139"/>
      <c r="C40" s="140"/>
      <c r="D40" s="140"/>
      <c r="E40" s="140"/>
      <c r="F40" s="140"/>
      <c r="G40" s="140"/>
      <c r="H40" s="140"/>
      <c r="I40" s="140"/>
      <c r="J40" s="140"/>
      <c r="K40" s="141"/>
    </row>
    <row r="41" spans="2:11" x14ac:dyDescent="0.2">
      <c r="B41" s="96"/>
      <c r="C41" s="96"/>
      <c r="D41" s="96"/>
      <c r="E41" s="96"/>
      <c r="F41" s="96"/>
      <c r="G41" s="96"/>
      <c r="H41" s="96"/>
      <c r="I41" s="96"/>
      <c r="J41" s="96"/>
      <c r="K41" s="96"/>
    </row>
    <row r="42" spans="2:11" x14ac:dyDescent="0.2">
      <c r="B42" s="57" t="s">
        <v>48</v>
      </c>
    </row>
    <row r="43" spans="2:11" x14ac:dyDescent="0.2">
      <c r="B43" s="148" t="s">
        <v>155</v>
      </c>
      <c r="C43" s="148"/>
      <c r="D43" s="148"/>
      <c r="E43" s="148"/>
      <c r="F43" s="148"/>
      <c r="G43" s="148"/>
      <c r="H43" s="148"/>
      <c r="I43" s="148"/>
      <c r="J43" s="148"/>
      <c r="K43" s="148"/>
    </row>
    <row r="44" spans="2:11" ht="26.1" customHeight="1" x14ac:dyDescent="0.2">
      <c r="B44" s="139"/>
      <c r="C44" s="140"/>
      <c r="D44" s="140"/>
      <c r="E44" s="140"/>
      <c r="F44" s="140"/>
      <c r="G44" s="140"/>
      <c r="H44" s="140"/>
      <c r="I44" s="140"/>
      <c r="J44" s="140"/>
      <c r="K44" s="141"/>
    </row>
    <row r="45" spans="2:11" x14ac:dyDescent="0.2">
      <c r="B45" s="96"/>
      <c r="C45" s="96"/>
      <c r="D45" s="96"/>
      <c r="E45" s="96"/>
      <c r="F45" s="96"/>
      <c r="G45" s="96"/>
      <c r="H45" s="96"/>
      <c r="I45" s="96"/>
      <c r="J45" s="96"/>
      <c r="K45" s="96"/>
    </row>
    <row r="46" spans="2:11" x14ac:dyDescent="0.2">
      <c r="B46" s="57" t="s">
        <v>48</v>
      </c>
    </row>
    <row r="47" spans="2:11" x14ac:dyDescent="0.2">
      <c r="B47" s="148" t="s">
        <v>156</v>
      </c>
      <c r="C47" s="148"/>
      <c r="D47" s="148"/>
      <c r="E47" s="148"/>
      <c r="F47" s="148"/>
      <c r="G47" s="148"/>
      <c r="H47" s="148"/>
      <c r="I47" s="148"/>
      <c r="J47" s="148"/>
      <c r="K47" s="148"/>
    </row>
    <row r="48" spans="2:11" ht="24.6" customHeight="1" x14ac:dyDescent="0.2">
      <c r="B48" s="139"/>
      <c r="C48" s="140"/>
      <c r="D48" s="140"/>
      <c r="E48" s="140"/>
      <c r="F48" s="140"/>
      <c r="G48" s="140"/>
      <c r="H48" s="140"/>
      <c r="I48" s="140"/>
      <c r="J48" s="140"/>
      <c r="K48" s="141"/>
    </row>
    <row r="49" spans="2:11" x14ac:dyDescent="0.2">
      <c r="B49" s="57"/>
    </row>
    <row r="50" spans="2:11" x14ac:dyDescent="0.2">
      <c r="B50" s="57" t="s">
        <v>48</v>
      </c>
    </row>
    <row r="51" spans="2:11" x14ac:dyDescent="0.2">
      <c r="B51" s="148" t="s">
        <v>157</v>
      </c>
      <c r="C51" s="148"/>
      <c r="D51" s="148"/>
      <c r="E51" s="148"/>
      <c r="F51" s="148"/>
      <c r="G51" s="148"/>
      <c r="H51" s="148"/>
      <c r="I51" s="148"/>
      <c r="J51" s="148"/>
      <c r="K51" s="148"/>
    </row>
    <row r="52" spans="2:11" ht="24.6" customHeight="1" x14ac:dyDescent="0.2">
      <c r="B52" s="139"/>
      <c r="C52" s="140"/>
      <c r="D52" s="140"/>
      <c r="E52" s="140"/>
      <c r="F52" s="140"/>
      <c r="G52" s="140"/>
      <c r="H52" s="140"/>
      <c r="I52" s="140"/>
      <c r="J52" s="140"/>
      <c r="K52" s="141"/>
    </row>
    <row r="54" spans="2:11" x14ac:dyDescent="0.2">
      <c r="B54" s="57" t="s">
        <v>48</v>
      </c>
    </row>
    <row r="55" spans="2:11" x14ac:dyDescent="0.2">
      <c r="B55" s="148" t="s">
        <v>158</v>
      </c>
      <c r="C55" s="148"/>
      <c r="D55" s="148"/>
      <c r="E55" s="148"/>
      <c r="F55" s="148"/>
      <c r="G55" s="148"/>
      <c r="H55" s="148"/>
      <c r="I55" s="148"/>
      <c r="J55" s="148"/>
      <c r="K55" s="148"/>
    </row>
    <row r="56" spans="2:11" ht="30.95" customHeight="1" x14ac:dyDescent="0.2">
      <c r="B56" s="139"/>
      <c r="C56" s="140"/>
      <c r="D56" s="140"/>
      <c r="E56" s="140"/>
      <c r="F56" s="140"/>
      <c r="G56" s="140"/>
      <c r="H56" s="140"/>
      <c r="I56" s="140"/>
      <c r="J56" s="140"/>
      <c r="K56" s="141"/>
    </row>
  </sheetData>
  <sheetProtection password="EE1C" sheet="1" formatCells="0" formatColumns="0" formatRows="0"/>
  <mergeCells count="17">
    <mergeCell ref="B52:K52"/>
    <mergeCell ref="B55:K55"/>
    <mergeCell ref="B56:K56"/>
    <mergeCell ref="B43:K43"/>
    <mergeCell ref="B44:K44"/>
    <mergeCell ref="B47:K47"/>
    <mergeCell ref="B48:K48"/>
    <mergeCell ref="B51:K51"/>
    <mergeCell ref="B40:K40"/>
    <mergeCell ref="B1:K1"/>
    <mergeCell ref="B4:K4"/>
    <mergeCell ref="B11:B12"/>
    <mergeCell ref="B32:K32"/>
    <mergeCell ref="B36:K36"/>
    <mergeCell ref="B24:B25"/>
    <mergeCell ref="B35:K35"/>
    <mergeCell ref="B39:K39"/>
  </mergeCells>
  <pageMargins left="0.70866141732283505" right="0.70866141732283505" top="1" bottom="1.5" header="0.31496062992126" footer="0.31496062992126"/>
  <pageSetup paperSize="9" scale="49" fitToHeight="0"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1e3213a6-3d3a-4fd1-b2e1-5dac641bbf5e" ContentTypeId="0x0101001A9AF98CE4D646E7BAD5E0A615FBC45700531684C5AA7845B1B8AD3BF3F8A4C4F8"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ad229a51b924077bad6f12c552b436b xmlns="1bf9177b-e08e-47e7-96e1-f4690062f18e">
      <Terms xmlns="http://schemas.microsoft.com/office/infopath/2007/PartnerControls">
        <TermInfo xmlns="http://schemas.microsoft.com/office/infopath/2007/PartnerControls">
          <TermName xmlns="http://schemas.microsoft.com/office/infopath/2007/PartnerControls">DNB-UNRESTRICTED</TermName>
          <TermId xmlns="http://schemas.microsoft.com/office/infopath/2007/PartnerControls">2ea0aa57-80a3-4f67-9a8d-cb9c5b6ba549</TermId>
        </TermInfo>
      </Terms>
    </fad229a51b924077bad6f12c552b436b>
    <o647aae0ad2f4ff5acdc41f964aa5af6 xmlns="1bf9177b-e08e-47e7-96e1-f4690062f18e">
      <Terms xmlns="http://schemas.microsoft.com/office/infopath/2007/PartnerControls">
        <TermInfo xmlns="http://schemas.microsoft.com/office/infopath/2007/PartnerControls">
          <TermName xmlns="http://schemas.microsoft.com/office/infopath/2007/PartnerControls">Expertisecentrum Data-analyse ＆ Bedrijfsvoering</TermName>
          <TermId xmlns="http://schemas.microsoft.com/office/infopath/2007/PartnerControls">814094b5-fa66-49c8-8a0a-00cb0f8aab04</TermId>
        </TermInfo>
      </Terms>
    </o647aae0ad2f4ff5acdc41f964aa5af6>
    <DNB-CCOntvanger xmlns="1bf9177b-e08e-47e7-96e1-f4690062f18e">
      <UserInfo>
        <DisplayName/>
        <AccountId xsi:nil="true"/>
        <AccountType/>
      </UserInfo>
    </DNB-CCOntvanger>
    <DNB-Ontvanger xmlns="1bf9177b-e08e-47e7-96e1-f4690062f18e">
      <UserInfo>
        <DisplayName/>
        <AccountId xsi:nil="true"/>
        <AccountType/>
      </UserInfo>
    </DNB-Ontvanger>
    <DNB-Opmerkingen xmlns="1bf9177b-e08e-47e7-96e1-f4690062f18e" xsi:nil="true"/>
    <TaxCatchAll xmlns="c73b39cc-0e69-4665-8db4-7ab582043597">
      <Value>118</Value>
      <Value>100</Value>
      <Value>59</Value>
      <Value>7</Value>
      <Value>3</Value>
      <Value>393</Value>
    </TaxCatchAll>
    <EmCC xmlns="1bf9177b-e08e-47e7-96e1-f4690062f18e" xsi:nil="true"/>
    <DNB-AuteurFix xmlns="1bf9177b-e08e-47e7-96e1-f4690062f18e">
      <UserInfo>
        <DisplayName/>
        <AccountId xsi:nil="true"/>
        <AccountType/>
      </UserInfo>
    </DNB-AuteurFix>
    <DNB-Distributie xmlns="1bf9177b-e08e-47e7-96e1-f4690062f18e">false</DNB-Distributie>
    <EmAttachCount xmlns="1bf9177b-e08e-47e7-96e1-f4690062f18e" xsi:nil="true"/>
    <id6c789cff804afba200fcd377146773 xmlns="1bf9177b-e08e-47e7-96e1-f4690062f18e">
      <Terms xmlns="http://schemas.microsoft.com/office/infopath/2007/PartnerControls">
        <TermInfo xmlns="http://schemas.microsoft.com/office/infopath/2007/PartnerControls">
          <TermName xmlns="http://schemas.microsoft.com/office/infopath/2007/PartnerControls">Toezicht Verzekeraars</TermName>
          <TermId xmlns="http://schemas.microsoft.com/office/infopath/2007/PartnerControls">ce62d30e-8253-404d-8999-47fc7e33d04f</TermId>
        </TermInfo>
      </Terms>
    </id6c789cff804afba200fcd377146773>
    <oad32f0385ad4870b0ad87bfeb983764 xmlns="1bf9177b-e08e-47e7-96e1-f4690062f18e">
      <Terms xmlns="http://schemas.microsoft.com/office/infopath/2007/PartnerControls">
        <TermInfo xmlns="http://schemas.microsoft.com/office/infopath/2007/PartnerControls">
          <TermName xmlns="http://schemas.microsoft.com/office/infopath/2007/PartnerControls">Achtergrondinformatie</TermName>
          <TermId xmlns="http://schemas.microsoft.com/office/infopath/2007/PartnerControls">a21342bd-d4ce-4e8b-8240-349b06753576</TermId>
        </TermInfo>
      </Terms>
    </oad32f0385ad4870b0ad87bfeb983764>
    <EmAttachmentNames xmlns="1bf9177b-e08e-47e7-96e1-f4690062f18e" xsi:nil="true"/>
    <EmTo xmlns="1bf9177b-e08e-47e7-96e1-f4690062f18e" xsi:nil="true"/>
    <EmDate xmlns="1bf9177b-e08e-47e7-96e1-f4690062f18e" xsi:nil="true"/>
    <DNB-Sjabloon xmlns="1bf9177b-e08e-47e7-96e1-f4690062f18e" xsi:nil="true"/>
    <EmFromName xmlns="1bf9177b-e08e-47e7-96e1-f4690062f18e" xsi:nil="true"/>
    <_dlc_DocId xmlns="c73b39cc-0e69-4665-8db4-7ab582043597">T039-1723086891-43</_dlc_DocId>
    <_dlc_DocIdUrl xmlns="c73b39cc-0e69-4665-8db4-7ab582043597">
      <Url>https://tasks.sharepoint.dnb.nl/sites/tz-Onderzoeken/TVUitvraagNFR2019/_layouts/15/DocIdRedir.aspx?ID=T039-1723086891-43</Url>
      <Description>T039-1723086891-43</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NB Taak Document" ma:contentTypeID="0x0101001A9AF98CE4D646E7BAD5E0A615FBC45700531684C5AA7845B1B8AD3BF3F8A4C4F8003B64D160601C4344906E54761E1A1F7B" ma:contentTypeVersion="0" ma:contentTypeDescription="DNB Taak Document" ma:contentTypeScope="" ma:versionID="8977bdfe964156506591cd72d82617d8">
  <xsd:schema xmlns:xsd="http://www.w3.org/2001/XMLSchema" xmlns:xs="http://www.w3.org/2001/XMLSchema" xmlns:p="http://schemas.microsoft.com/office/2006/metadata/properties" xmlns:ns2="1bf9177b-e08e-47e7-96e1-f4690062f18e" xmlns:ns3="c73b39cc-0e69-4665-8db4-7ab582043597" targetNamespace="http://schemas.microsoft.com/office/2006/metadata/properties" ma:root="true" ma:fieldsID="ec919644e98a3e7dc87ec72f93006743" ns2:_="" ns3:_="">
    <xsd:import namespace="1bf9177b-e08e-47e7-96e1-f4690062f18e"/>
    <xsd:import namespace="c73b39cc-0e69-4665-8db4-7ab582043597"/>
    <xsd:element name="properties">
      <xsd:complexType>
        <xsd:sequence>
          <xsd:element name="documentManagement">
            <xsd:complexType>
              <xsd:all>
                <xsd:element ref="ns2:DNB-AuteurFix" minOccurs="0"/>
                <xsd:element ref="ns2:DNB-Ontvanger" minOccurs="0"/>
                <xsd:element ref="ns2:DNB-CCOntvanger" minOccurs="0"/>
                <xsd:element ref="ns2:DNB-Opmerkingen" minOccurs="0"/>
                <xsd:element ref="ns2:DNB-Sjabloon" minOccurs="0"/>
                <xsd:element ref="ns2:EmTo" minOccurs="0"/>
                <xsd:element ref="ns2:EmFromName" minOccurs="0"/>
                <xsd:element ref="ns2:EmCC" minOccurs="0"/>
                <xsd:element ref="ns2:EmDate" minOccurs="0"/>
                <xsd:element ref="ns2:EmAttachCount" minOccurs="0"/>
                <xsd:element ref="ns2:EmAttachmentNames" minOccurs="0"/>
                <xsd:element ref="ns2:DNB-Distributie" minOccurs="0"/>
                <xsd:element ref="ns2:fad229a51b924077bad6f12c552b436b" minOccurs="0"/>
                <xsd:element ref="ns2:o647aae0ad2f4ff5acdc41f964aa5af6" minOccurs="0"/>
                <xsd:element ref="ns2:id6c789cff804afba200fcd377146773" minOccurs="0"/>
                <xsd:element ref="ns3:_dlc_DocId" minOccurs="0"/>
                <xsd:element ref="ns3:_dlc_DocIdUrl" minOccurs="0"/>
                <xsd:element ref="ns3:_dlc_DocIdPersistId" minOccurs="0"/>
                <xsd:element ref="ns2:oad32f0385ad4870b0ad87bfeb983764"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f9177b-e08e-47e7-96e1-f4690062f18e" elementFormDefault="qualified">
    <xsd:import namespace="http://schemas.microsoft.com/office/2006/documentManagement/types"/>
    <xsd:import namespace="http://schemas.microsoft.com/office/infopath/2007/PartnerControls"/>
    <xsd:element name="DNB-AuteurFix" ma:index="5" nillable="true" ma:displayName="Author" ma:SearchPeopleOnly="false" ma:internalName="DNB_x002d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ntvanger" ma:index="6" nillable="true" ma:displayName="Recipient" ma:SearchPeopleOnly="false" ma:internalName="DNB_x002d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CCOntvanger" ma:index="7" nillable="true" ma:displayName="CC Recipient" ma:SearchPeopleOnly="false" ma:internalName="DNB_x002d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pmerkingen" ma:index="8" nillable="true" ma:displayName="Remarks" ma:hidden="true" ma:internalName="DNB_x002d_Opmerkingen">
      <xsd:simpleType>
        <xsd:restriction base="dms:Note"/>
      </xsd:simpleType>
    </xsd:element>
    <xsd:element name="DNB-Sjabloon" ma:index="9" nillable="true" ma:displayName="Sjabloon" ma:hidden="true" ma:internalName="DNB_x002d_Sjabloon">
      <xsd:simpleType>
        <xsd:restriction base="dms:Text"/>
      </xsd:simpleType>
    </xsd:element>
    <xsd:element name="EmTo" ma:index="10" nillable="true" ma:displayName="E-mail To" ma:hidden="true" ma:internalName="EmTo">
      <xsd:simpleType>
        <xsd:restriction base="dms:Note">
          <xsd:maxLength value="255"/>
        </xsd:restriction>
      </xsd:simpleType>
    </xsd:element>
    <xsd:element name="EmFromName" ma:index="11" nillable="true" ma:displayName="E-mail From" ma:hidden="true" ma:internalName="EmFromName">
      <xsd:simpleType>
        <xsd:restriction base="dms:Text"/>
      </xsd:simpleType>
    </xsd:element>
    <xsd:element name="EmCC" ma:index="12" nillable="true" ma:displayName="E-mail CC" ma:hidden="true" ma:internalName="EmCC">
      <xsd:simpleType>
        <xsd:restriction base="dms:Note">
          <xsd:maxLength value="255"/>
        </xsd:restriction>
      </xsd:simpleType>
    </xsd:element>
    <xsd:element name="EmDate" ma:index="13" nillable="true" ma:displayName="E-mail Date" ma:hidden="true" ma:internalName="EmDate">
      <xsd:simpleType>
        <xsd:restriction base="dms:DateTime"/>
      </xsd:simpleType>
    </xsd:element>
    <xsd:element name="EmAttachCount" ma:index="14" nillable="true" ma:displayName="E-mail Attachment Count" ma:hidden="true" ma:internalName="EmAttachCount">
      <xsd:simpleType>
        <xsd:restriction base="dms:Text"/>
      </xsd:simpleType>
    </xsd:element>
    <xsd:element name="EmAttachmentNames" ma:index="15" nillable="true" ma:displayName="E-mail Attachment Names" ma:hidden="true" ma:internalName="EmAttachmentNames">
      <xsd:simpleType>
        <xsd:restriction base="dms:Note">
          <xsd:maxLength value="255"/>
        </xsd:restriction>
      </xsd:simpleType>
    </xsd:element>
    <xsd:element name="DNB-Distributie" ma:index="16" nillable="true" ma:displayName="Distributie" ma:default="False" ma:internalName="DNB_x002d_Distributie">
      <xsd:simpleType>
        <xsd:restriction base="dms:Boolean"/>
      </xsd:simpleType>
    </xsd:element>
    <xsd:element name="fad229a51b924077bad6f12c552b436b" ma:index="17" ma:taxonomy="true" ma:internalName="DNB_x002d_SecurityLevel_TaxHTField0" ma:taxonomyFieldName="DNB_x002d_SecurityLevel" ma:displayName="Confidentiality" ma:fieldId="{fad229a5-1b92-4077-bad6-f12c552b436b}" ma:sspId="1e3213a6-3d3a-4fd1-b2e1-5dac641bbf5e" ma:termSetId="d600dd74-336e-46fc-bce3-731836ca1738" ma:anchorId="00000000-0000-0000-0000-000000000000" ma:open="false" ma:isKeyword="false">
      <xsd:complexType>
        <xsd:sequence>
          <xsd:element ref="pc:Terms" minOccurs="0" maxOccurs="1"/>
        </xsd:sequence>
      </xsd:complexType>
    </xsd:element>
    <xsd:element name="o647aae0ad2f4ff5acdc41f964aa5af6" ma:index="19" nillable="true" ma:taxonomy="true" ma:internalName="DNB_x002d_Afdeling_TaxHTField0" ma:taxonomyFieldName="DNB_x002d_Afdeling" ma:displayName="Department" ma:fieldId="{8647aae0-ad2f-4ff5-acdc-41f964aa5af6}"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id6c789cff804afba200fcd377146773" ma:index="21" nillable="true" ma:taxonomy="true" ma:internalName="DNB_x002d_Divisie_TaxHTField0" ma:taxonomyFieldName="DNB_x002d_Divisie" ma:displayName="Division" ma:fieldId="{2d6c789c-ff80-4afb-a200-fcd377146773}"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oad32f0385ad4870b0ad87bfeb983764" ma:index="29" ma:taxonomy="true" ma:internalName="DNB_x002d_Taaklabel_TaxHTField0" ma:taxonomyFieldName="DNB_x002d_Taaklabel" ma:displayName="DNB Label" ma:default="" ma:fieldId="{8ad32f03-85ad-4870-b0ad-87bfeb983764}" ma:taxonomyMulti="true" ma:sspId="1e3213a6-3d3a-4fd1-b2e1-5dac641bbf5e" ma:termSetId="090b21a2-0fe0-4d6c-a6c2-301ed207ecf5" ma:anchorId="16a2bebe-a0aa-4be6-87a9-af52236bee4d"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3b39cc-0e69-4665-8db4-7ab582043597" elementFormDefault="qualified">
    <xsd:import namespace="http://schemas.microsoft.com/office/2006/documentManagement/types"/>
    <xsd:import namespace="http://schemas.microsoft.com/office/infopath/2007/PartnerControls"/>
    <xsd:element name="_dlc_DocId" ma:index="26" nillable="true" ma:displayName="Document ID Value" ma:description="The value of the document ID assigned to this item."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TaxCatchAll" ma:index="30" nillable="true" ma:displayName="Taxonomy Catch All Column" ma:hidden="true" ma:list="{9e916385-b465-45a7-8704-6e0fb0dec28f}" ma:internalName="TaxCatchAll" ma:showField="CatchAllData" ma:web="1bf9177b-e08e-47e7-96e1-f4690062f18e">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9e916385-b465-45a7-8704-6e0fb0dec28f}" ma:internalName="TaxCatchAllLabel" ma:readOnly="true" ma:showField="CatchAllDataLabel" ma:web="1bf9177b-e08e-47e7-96e1-f4690062f1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85233D-78EA-4ADD-BFC9-3C0492BE5958}">
  <ds:schemaRefs>
    <ds:schemaRef ds:uri="Microsoft.SharePoint.Taxonomy.ContentTypeSync"/>
  </ds:schemaRefs>
</ds:datastoreItem>
</file>

<file path=customXml/itemProps2.xml><?xml version="1.0" encoding="utf-8"?>
<ds:datastoreItem xmlns:ds="http://schemas.openxmlformats.org/officeDocument/2006/customXml" ds:itemID="{BEACDB09-ED68-430C-85D6-32A8C1D8BB68}">
  <ds:schemaRefs>
    <ds:schemaRef ds:uri="http://schemas.microsoft.com/sharepoint/events"/>
  </ds:schemaRefs>
</ds:datastoreItem>
</file>

<file path=customXml/itemProps3.xml><?xml version="1.0" encoding="utf-8"?>
<ds:datastoreItem xmlns:ds="http://schemas.openxmlformats.org/officeDocument/2006/customXml" ds:itemID="{674344ED-F6F7-4400-BBB7-CAE13324DC56}">
  <ds:schemaRefs>
    <ds:schemaRef ds:uri="http://schemas.microsoft.com/sharepoint/v3/contenttype/forms"/>
  </ds:schemaRefs>
</ds:datastoreItem>
</file>

<file path=customXml/itemProps4.xml><?xml version="1.0" encoding="utf-8"?>
<ds:datastoreItem xmlns:ds="http://schemas.openxmlformats.org/officeDocument/2006/customXml" ds:itemID="{CD7AD630-F798-4A03-B80D-92AAA915C8E5}">
  <ds:schemaRefs>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elements/1.1/"/>
    <ds:schemaRef ds:uri="http://www.w3.org/XML/1998/namespace"/>
    <ds:schemaRef ds:uri="http://schemas.microsoft.com/office/infopath/2007/PartnerControls"/>
    <ds:schemaRef ds:uri="c73b39cc-0e69-4665-8db4-7ab582043597"/>
    <ds:schemaRef ds:uri="1bf9177b-e08e-47e7-96e1-f4690062f18e"/>
  </ds:schemaRefs>
</ds:datastoreItem>
</file>

<file path=customXml/itemProps5.xml><?xml version="1.0" encoding="utf-8"?>
<ds:datastoreItem xmlns:ds="http://schemas.openxmlformats.org/officeDocument/2006/customXml" ds:itemID="{4158B460-A689-4A41-AA7E-9AD645E70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f9177b-e08e-47e7-96e1-f4690062f18e"/>
    <ds:schemaRef ds:uri="c73b39cc-0e69-4665-8db4-7ab5820435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8</vt:i4>
      </vt:variant>
    </vt:vector>
  </HeadingPairs>
  <TitlesOfParts>
    <vt:vector size="18" baseType="lpstr">
      <vt:lpstr>Begeleidend Schrijven</vt:lpstr>
      <vt:lpstr>Lists</vt:lpstr>
      <vt:lpstr>B&amp;S - Inhoudsopgave</vt:lpstr>
      <vt:lpstr>Resultaat</vt:lpstr>
      <vt:lpstr>Premie</vt:lpstr>
      <vt:lpstr>Kosten</vt:lpstr>
      <vt:lpstr>SII ratio</vt:lpstr>
      <vt:lpstr>Combined ratio's - Schade</vt:lpstr>
      <vt:lpstr>NCG - Leven</vt:lpstr>
      <vt:lpstr>Summary</vt:lpstr>
      <vt:lpstr>'B&amp;S - Inhoudsopgave'!Afdrukbereik</vt:lpstr>
      <vt:lpstr>'Begeleidend Schrijven'!Afdrukbereik</vt:lpstr>
      <vt:lpstr>'Combined ratio''s - Schade'!Afdrukbereik</vt:lpstr>
      <vt:lpstr>Kosten!Afdrukbereik</vt:lpstr>
      <vt:lpstr>'NCG - Leven'!Afdrukbereik</vt:lpstr>
      <vt:lpstr>Premie!Afdrukbereik</vt:lpstr>
      <vt:lpstr>Resultaat!Afdrukbereik</vt:lpstr>
      <vt:lpstr>'SII ratio'!Afdrukbereik</vt:lpstr>
    </vt:vector>
  </TitlesOfParts>
  <Company>De Nederlandsche Bank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SBA-NFR 2019 - Vragenlijst OPIT GGC BenS - Definitief - Unlocked.xlsm</dc:title>
  <dc:subject/>
  <dc:creator>Meringa, J.J. (Jeroen) (TP_ECFRP)</dc:creator>
  <cp:keywords/>
  <dc:description/>
  <cp:lastModifiedBy>Muller, B.H.H.</cp:lastModifiedBy>
  <cp:lastPrinted>2020-03-26T14:52:48Z</cp:lastPrinted>
  <dcterms:created xsi:type="dcterms:W3CDTF">2018-04-16T13:47:02Z</dcterms:created>
  <dcterms:modified xsi:type="dcterms:W3CDTF">2022-04-06T06:11:43Z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0x0101001A9AF98CE4D646E7BAD5E0A615FBC45700531684C5AA7845B1B8AD3BF3F8A4C4F8003B64D160601C4344906E54761E1A1F7B</vt:lpwstr>
  </property>
  <property fmtid="{D5CDD505-2E9C-101B-9397-08002B2CF9AE}" pid="3" name="nfb347e1221645fda76d4c48becd33cd">
    <vt:lpwstr>Lopend|9178452f-7c5d-4617-8a9d-cb6cbffbcbfc</vt:lpwstr>
  </property>
  <property fmtid="{D5CDD505-2E9C-101B-9397-08002B2CF9AE}" pid="4" name="DNB-Divisie">
    <vt:lpwstr>59;#Toezicht Verzekeraars|ce62d30e-8253-404d-8999-47fc7e33d04f</vt:lpwstr>
  </property>
  <property fmtid="{D5CDD505-2E9C-101B-9397-08002B2CF9AE}" pid="5" name="DNB-Taaklabel">
    <vt:lpwstr>118;#Achtergrondinformatie|a21342bd-d4ce-4e8b-8240-349b06753576</vt:lpwstr>
  </property>
  <property fmtid="{D5CDD505-2E9C-101B-9397-08002B2CF9AE}" pid="6" name="DNB-Status">
    <vt:lpwstr>3;#Lopend|9178452f-7c5d-4617-8a9d-cb6cbffbcbfc</vt:lpwstr>
  </property>
  <property fmtid="{D5CDD505-2E9C-101B-9397-08002B2CF9AE}" pid="7" name="DNB-SecurityLevel">
    <vt:lpwstr>100;#DNB-CONFIDENTIAL|0d19c132-6aba-4942-9ddc-30e834628626</vt:lpwstr>
  </property>
  <property fmtid="{D5CDD505-2E9C-101B-9397-08002B2CF9AE}" pid="8" name="DNB-Afdeling">
    <vt:lpwstr>393;#Expertisecentrum Data-analyse ＆ Bedrijfsvoering|814094b5-fa66-49c8-8a0a-00cb0f8aab04</vt:lpwstr>
  </property>
  <property fmtid="{D5CDD505-2E9C-101B-9397-08002B2CF9AE}" pid="9" name="_dlc_DocIdItemGuid">
    <vt:lpwstr>c27bf03d-5f84-475b-94e8-1abfd362d0f2</vt:lpwstr>
  </property>
  <property fmtid="{D5CDD505-2E9C-101B-9397-08002B2CF9AE}" pid="10" name="DNB-Sector_TaxHTField0">
    <vt:lpwstr>Verzekeraars|eaddc905-57f9-475c-85e5-1d9220894969</vt:lpwstr>
  </property>
  <property fmtid="{D5CDD505-2E9C-101B-9397-08002B2CF9AE}" pid="11" name="DNB-Sector1">
    <vt:lpwstr>7;#Verzekeraars|eaddc905-57f9-475c-85e5-1d9220894969</vt:lpwstr>
  </property>
</Properties>
</file>