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W:\TTI_ECIS_Intelligence\RisicoProfiel\2022 Risicoprofielen\BIMT\Vragenlijst\"/>
    </mc:Choice>
  </mc:AlternateContent>
  <xr:revisionPtr revIDLastSave="0" documentId="13_ncr:1_{7850E712-8BC3-404E-AB87-83351B9A24CE}" xr6:coauthVersionLast="36" xr6:coauthVersionMax="36" xr10:uidLastSave="{00000000-0000-0000-0000-000000000000}"/>
  <workbookProtection workbookAlgorithmName="SHA-512" workbookHashValue="m6DfzPo0uX1UtOCupUfJrSfwfi55s0XdUMjB7MIbcUToxCxcptYYFFuqdxiCZLFBxEXVln/poYmmR0DZJhVUqg==" workbookSaltValue="Y7Y42QuTvpjUlPagwI5n5Q==" workbookSpinCount="100000" lockStructure="1"/>
  <bookViews>
    <workbookView xWindow="0" yWindow="0" windowWidth="25200" windowHeight="12140" tabRatio="873" xr2:uid="{00000000-000D-0000-FFFF-FFFF00000000}"/>
  </bookViews>
  <sheets>
    <sheet name="Inleiding" sheetId="3" r:id="rId1"/>
    <sheet name="General_Algemeen" sheetId="5" r:id="rId2"/>
    <sheet name="Risklevel" sheetId="1" r:id="rId3"/>
    <sheet name="Mitigation" sheetId="18" r:id="rId4"/>
    <sheet name="MIT_Lists" sheetId="19" state="hidden" r:id="rId5"/>
    <sheet name="MIT_controle" sheetId="20" state="hidden" r:id="rId6"/>
    <sheet name="INH_Lists" sheetId="2" state="hidden" r:id="rId7"/>
    <sheet name="Country list" sheetId="15" r:id="rId8"/>
    <sheet name="Glossary" sheetId="17" r:id="rId9"/>
    <sheet name="Controlemeldingen" sheetId="14" state="hidden" r:id="rId10"/>
  </sheets>
  <definedNames>
    <definedName name="_xlnm._FilterDatabase" localSheetId="3" hidden="1">Mitigation!$A$1:$I$1037</definedName>
    <definedName name="_xlnm.Print_Area" localSheetId="1">General_Algemeen!$A$1:$H$35</definedName>
    <definedName name="_xlnm.Print_Area" localSheetId="8">Glossary!$B$1:$D$31</definedName>
    <definedName name="_xlnm.Print_Area" localSheetId="3">Mitigation!$A$1:$G$593</definedName>
    <definedName name="_xlnm.Print_Area" localSheetId="2">Risklevel!$A$1:$I$161</definedName>
    <definedName name="_xlnm.Print_Titles" localSheetId="3">Mitigation!#REF!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4" i="1" l="1"/>
  <c r="G34" i="1"/>
  <c r="G182" i="18"/>
  <c r="G592" i="18" l="1"/>
  <c r="G590" i="18"/>
  <c r="C590" i="18"/>
  <c r="C589" i="18"/>
  <c r="G589" i="18" s="1"/>
  <c r="C588" i="18"/>
  <c r="G588" i="18" s="1"/>
  <c r="G581" i="18"/>
  <c r="G580" i="18"/>
  <c r="G579" i="18"/>
  <c r="G570" i="18"/>
  <c r="G567" i="18"/>
  <c r="G566" i="18"/>
  <c r="G565" i="18"/>
  <c r="G564" i="18"/>
  <c r="G563" i="18"/>
  <c r="G562" i="18"/>
  <c r="G559" i="18"/>
  <c r="G558" i="18"/>
  <c r="G555" i="18"/>
  <c r="G554" i="18"/>
  <c r="G553" i="18"/>
  <c r="G552" i="18"/>
  <c r="G548" i="18"/>
  <c r="G547" i="18"/>
  <c r="G546" i="18"/>
  <c r="G545" i="18"/>
  <c r="G544" i="18"/>
  <c r="G541" i="18"/>
  <c r="G540" i="18"/>
  <c r="G539" i="18"/>
  <c r="G538" i="18"/>
  <c r="G537" i="18"/>
  <c r="G529" i="18"/>
  <c r="G526" i="18"/>
  <c r="G525" i="18"/>
  <c r="G524" i="18"/>
  <c r="G523" i="18"/>
  <c r="G522" i="18"/>
  <c r="G521" i="18"/>
  <c r="G518" i="18"/>
  <c r="G517" i="18"/>
  <c r="G516" i="18"/>
  <c r="G515" i="18"/>
  <c r="G514" i="18"/>
  <c r="G513" i="18"/>
  <c r="G509" i="18"/>
  <c r="G506" i="18"/>
  <c r="G503" i="18"/>
  <c r="G501" i="18"/>
  <c r="G500" i="18"/>
  <c r="G499" i="18"/>
  <c r="G498" i="18"/>
  <c r="G495" i="18"/>
  <c r="G494" i="18"/>
  <c r="G493" i="18"/>
  <c r="G492" i="18"/>
  <c r="G489" i="18"/>
  <c r="G488" i="18"/>
  <c r="G487" i="18"/>
  <c r="G486" i="18"/>
  <c r="G485" i="18"/>
  <c r="G484" i="18"/>
  <c r="G483" i="18"/>
  <c r="G480" i="18"/>
  <c r="G479" i="18"/>
  <c r="G478" i="18"/>
  <c r="G477" i="18"/>
  <c r="G476" i="18"/>
  <c r="G475" i="18"/>
  <c r="G474" i="18"/>
  <c r="G471" i="18"/>
  <c r="G470" i="18"/>
  <c r="G469" i="18"/>
  <c r="G468" i="18"/>
  <c r="G467" i="18"/>
  <c r="G466" i="18"/>
  <c r="G465" i="18"/>
  <c r="G460" i="18"/>
  <c r="G458" i="18"/>
  <c r="G455" i="18"/>
  <c r="G452" i="18"/>
  <c r="G450" i="18"/>
  <c r="G449" i="18"/>
  <c r="G448" i="18"/>
  <c r="G447" i="18"/>
  <c r="G444" i="18"/>
  <c r="G443" i="18"/>
  <c r="G442" i="18"/>
  <c r="G441" i="18"/>
  <c r="G438" i="18"/>
  <c r="G437" i="18"/>
  <c r="G436" i="18"/>
  <c r="G435" i="18"/>
  <c r="G434" i="18"/>
  <c r="G431" i="18"/>
  <c r="G430" i="18"/>
  <c r="G429" i="18"/>
  <c r="G428" i="18"/>
  <c r="G427" i="18"/>
  <c r="G426" i="18"/>
  <c r="G425" i="18"/>
  <c r="G422" i="18"/>
  <c r="G421" i="18"/>
  <c r="G420" i="18"/>
  <c r="G419" i="18"/>
  <c r="G418" i="18"/>
  <c r="G417" i="18"/>
  <c r="G416" i="18"/>
  <c r="G413" i="18"/>
  <c r="G406" i="18"/>
  <c r="G403" i="18"/>
  <c r="G402" i="18"/>
  <c r="G401" i="18"/>
  <c r="G400" i="18"/>
  <c r="G399" i="18"/>
  <c r="G398" i="18"/>
  <c r="G397" i="18"/>
  <c r="G393" i="18"/>
  <c r="G390" i="18"/>
  <c r="G389" i="18"/>
  <c r="G388" i="18"/>
  <c r="G387" i="18"/>
  <c r="G386" i="18"/>
  <c r="G385" i="18"/>
  <c r="G384" i="18"/>
  <c r="G378" i="18"/>
  <c r="G375" i="18"/>
  <c r="G374" i="18"/>
  <c r="G373" i="18"/>
  <c r="G372" i="18"/>
  <c r="G371" i="18"/>
  <c r="G368" i="18"/>
  <c r="G367" i="18"/>
  <c r="G364" i="18"/>
  <c r="G361" i="18"/>
  <c r="G360" i="18"/>
  <c r="G359" i="18"/>
  <c r="G358" i="18"/>
  <c r="G357" i="18"/>
  <c r="G356" i="18"/>
  <c r="G355" i="18"/>
  <c r="G354" i="18"/>
  <c r="G353" i="18"/>
  <c r="G349" i="18"/>
  <c r="G346" i="18"/>
  <c r="G343" i="18"/>
  <c r="G339" i="18"/>
  <c r="G338" i="18"/>
  <c r="G336" i="18"/>
  <c r="G335" i="18"/>
  <c r="G334" i="18"/>
  <c r="G333" i="18"/>
  <c r="G332" i="18"/>
  <c r="G331" i="18"/>
  <c r="G327" i="18"/>
  <c r="G326" i="18"/>
  <c r="G325" i="18"/>
  <c r="G324" i="18"/>
  <c r="G323" i="18"/>
  <c r="G320" i="18"/>
  <c r="G316" i="18"/>
  <c r="G313" i="18"/>
  <c r="G312" i="18"/>
  <c r="G311" i="18"/>
  <c r="G308" i="18"/>
  <c r="G307" i="18"/>
  <c r="G306" i="18"/>
  <c r="G305" i="18"/>
  <c r="G304" i="18"/>
  <c r="G303" i="18"/>
  <c r="G302" i="18"/>
  <c r="G301" i="18"/>
  <c r="G300" i="18"/>
  <c r="G296" i="18"/>
  <c r="G292" i="18"/>
  <c r="G289" i="18"/>
  <c r="G288" i="18"/>
  <c r="G287" i="18"/>
  <c r="G286" i="18"/>
  <c r="G285" i="18"/>
  <c r="G284" i="18"/>
  <c r="G283" i="18"/>
  <c r="G279" i="18"/>
  <c r="G276" i="18"/>
  <c r="G273" i="18"/>
  <c r="G270" i="18"/>
  <c r="G269" i="18"/>
  <c r="G268" i="18"/>
  <c r="G266" i="18"/>
  <c r="G264" i="18"/>
  <c r="G262" i="18"/>
  <c r="G261" i="18"/>
  <c r="G259" i="18"/>
  <c r="G257" i="18"/>
  <c r="G255" i="18"/>
  <c r="G252" i="18"/>
  <c r="G251" i="18"/>
  <c r="G250" i="18"/>
  <c r="G249" i="18"/>
  <c r="G248" i="18"/>
  <c r="G247" i="18"/>
  <c r="G246" i="18"/>
  <c r="G245" i="18"/>
  <c r="G244" i="18"/>
  <c r="G243" i="18"/>
  <c r="G240" i="18"/>
  <c r="G239" i="18"/>
  <c r="G236" i="18"/>
  <c r="G235" i="18"/>
  <c r="G234" i="18"/>
  <c r="G233" i="18"/>
  <c r="G232" i="18"/>
  <c r="G231" i="18"/>
  <c r="G230" i="18"/>
  <c r="G227" i="18"/>
  <c r="G226" i="18"/>
  <c r="G225" i="18"/>
  <c r="G221" i="18"/>
  <c r="G219" i="18"/>
  <c r="G216" i="18"/>
  <c r="G215" i="18"/>
  <c r="G214" i="18"/>
  <c r="G213" i="18"/>
  <c r="G212" i="18"/>
  <c r="G211" i="18"/>
  <c r="G207" i="18"/>
  <c r="G206" i="18"/>
  <c r="G205" i="18"/>
  <c r="G204" i="18"/>
  <c r="G200" i="18"/>
  <c r="G199" i="18"/>
  <c r="G198" i="18"/>
  <c r="G197" i="18"/>
  <c r="G196" i="18"/>
  <c r="G195" i="18"/>
  <c r="G194" i="18"/>
  <c r="G193" i="18"/>
  <c r="G192" i="18"/>
  <c r="G191" i="18"/>
  <c r="G187" i="18"/>
  <c r="G186" i="18"/>
  <c r="G183" i="18"/>
  <c r="G181" i="18"/>
  <c r="G180" i="18"/>
  <c r="G179" i="18"/>
  <c r="G178" i="18"/>
  <c r="G177" i="18"/>
  <c r="G176" i="18"/>
  <c r="G175" i="18"/>
  <c r="G172" i="18"/>
  <c r="G171" i="18"/>
  <c r="G168" i="18"/>
  <c r="G167" i="18"/>
  <c r="G166" i="18"/>
  <c r="G165" i="18"/>
  <c r="G164" i="18"/>
  <c r="G163" i="18"/>
  <c r="G162" i="18"/>
  <c r="G161" i="18"/>
  <c r="G160" i="18"/>
  <c r="G159" i="18"/>
  <c r="G156" i="18"/>
  <c r="G155" i="18"/>
  <c r="G154" i="18"/>
  <c r="G151" i="18"/>
  <c r="G150" i="18"/>
  <c r="G149" i="18"/>
  <c r="G145" i="18"/>
  <c r="G144" i="18"/>
  <c r="G143" i="18"/>
  <c r="G142" i="18"/>
  <c r="G141" i="18"/>
  <c r="G140" i="18"/>
  <c r="G136" i="18"/>
  <c r="G135" i="18"/>
  <c r="G134" i="18"/>
  <c r="G133" i="18"/>
  <c r="G132" i="18"/>
  <c r="G131" i="18"/>
  <c r="G130" i="18"/>
  <c r="G129" i="18"/>
  <c r="G128" i="18"/>
  <c r="G127" i="18"/>
  <c r="G126" i="18"/>
  <c r="G125" i="18"/>
  <c r="G124" i="18"/>
  <c r="G123" i="18"/>
  <c r="G122" i="18"/>
  <c r="G121" i="18"/>
  <c r="G120" i="18"/>
  <c r="G119" i="18"/>
  <c r="G118" i="18"/>
  <c r="G112" i="18"/>
  <c r="G109" i="18"/>
  <c r="G108" i="18"/>
  <c r="G107" i="18"/>
  <c r="G104" i="18"/>
  <c r="G103" i="18"/>
  <c r="G102" i="18"/>
  <c r="G101" i="18"/>
  <c r="G100" i="18"/>
  <c r="G97" i="18"/>
  <c r="G96" i="18"/>
  <c r="G95" i="18"/>
  <c r="G94" i="18"/>
  <c r="G93" i="18"/>
  <c r="G92" i="18"/>
  <c r="G91" i="18"/>
  <c r="G88" i="18"/>
  <c r="G86" i="18"/>
  <c r="G83" i="18"/>
  <c r="G79" i="18"/>
  <c r="G76" i="18"/>
  <c r="G75" i="18"/>
  <c r="G74" i="18"/>
  <c r="G73" i="18"/>
  <c r="G72" i="18"/>
  <c r="G71" i="18"/>
  <c r="G68" i="18"/>
  <c r="G67" i="18"/>
  <c r="G64" i="18"/>
  <c r="G63" i="18"/>
  <c r="G62" i="18"/>
  <c r="G61" i="18"/>
  <c r="G60" i="18"/>
  <c r="G59" i="18"/>
  <c r="G55" i="18"/>
  <c r="G54" i="18"/>
  <c r="G53" i="18"/>
  <c r="G52" i="18"/>
  <c r="G51" i="18"/>
  <c r="G50" i="18"/>
  <c r="G46" i="18"/>
  <c r="G43" i="18"/>
  <c r="G42" i="18"/>
  <c r="G41" i="18"/>
  <c r="G40" i="18"/>
  <c r="G39" i="18"/>
  <c r="G38" i="18"/>
  <c r="G37" i="18"/>
  <c r="G36" i="18"/>
  <c r="G35" i="18"/>
  <c r="G34" i="18"/>
  <c r="G33" i="18"/>
  <c r="G32" i="18"/>
  <c r="G28" i="18"/>
  <c r="G27" i="18"/>
  <c r="G24" i="18"/>
  <c r="G23" i="18"/>
  <c r="G22" i="18"/>
  <c r="G21" i="18"/>
  <c r="G19" i="18"/>
  <c r="G16" i="18"/>
  <c r="G27" i="5" l="1"/>
  <c r="G22" i="5" l="1"/>
  <c r="G98" i="1" l="1"/>
  <c r="G138" i="1" l="1"/>
  <c r="G137" i="1"/>
  <c r="G136" i="1"/>
  <c r="G126" i="1"/>
  <c r="G125" i="1"/>
  <c r="G100" i="1"/>
  <c r="G97" i="1"/>
  <c r="G99" i="1"/>
  <c r="G96" i="1"/>
  <c r="G95" i="1"/>
  <c r="G94" i="1"/>
  <c r="G93" i="1"/>
  <c r="G92" i="1"/>
  <c r="G112" i="1" l="1"/>
  <c r="G145" i="1" l="1"/>
  <c r="G149" i="1"/>
  <c r="G160" i="1"/>
  <c r="G124" i="1" l="1"/>
  <c r="G127" i="1"/>
  <c r="G128" i="1"/>
  <c r="G129" i="1"/>
  <c r="G130" i="1"/>
  <c r="G44" i="1" l="1"/>
  <c r="G45" i="1"/>
  <c r="G25" i="1"/>
  <c r="G26" i="1"/>
  <c r="G26" i="5" l="1"/>
  <c r="G34" i="5" l="1"/>
  <c r="G33" i="5"/>
  <c r="G30" i="1" l="1"/>
  <c r="G60" i="1"/>
  <c r="G52" i="1"/>
  <c r="G27" i="1"/>
  <c r="G24" i="1"/>
  <c r="G23" i="1"/>
  <c r="G22" i="1"/>
  <c r="G21" i="1"/>
  <c r="G20" i="1"/>
  <c r="G19" i="1"/>
  <c r="G18" i="1"/>
  <c r="G17" i="1"/>
  <c r="G16" i="1"/>
  <c r="G15" i="1"/>
  <c r="G78" i="1"/>
  <c r="G88" i="1" l="1"/>
  <c r="G133" i="1"/>
  <c r="G132" i="1"/>
  <c r="G115" i="1"/>
  <c r="G113" i="1"/>
  <c r="G85" i="1"/>
  <c r="G70" i="1"/>
  <c r="G50" i="1"/>
  <c r="G49" i="1"/>
  <c r="G21" i="5" l="1"/>
  <c r="G20" i="5"/>
  <c r="G19" i="5"/>
  <c r="G18" i="5"/>
  <c r="G17" i="5"/>
  <c r="G16" i="5"/>
  <c r="G15" i="5"/>
  <c r="G14" i="5"/>
  <c r="G13" i="5"/>
  <c r="G65" i="1" l="1"/>
  <c r="G66" i="1"/>
  <c r="G67" i="1"/>
  <c r="G64" i="1"/>
  <c r="G42" i="1"/>
  <c r="G43" i="1"/>
  <c r="G153" i="1"/>
  <c r="G152" i="1"/>
  <c r="G148" i="1"/>
  <c r="G144" i="1"/>
  <c r="G107" i="1"/>
  <c r="G108" i="1"/>
  <c r="G109" i="1"/>
  <c r="G110" i="1"/>
  <c r="G111" i="1"/>
  <c r="G114" i="1"/>
  <c r="G116" i="1"/>
  <c r="G117" i="1"/>
  <c r="G118" i="1"/>
  <c r="G119" i="1"/>
  <c r="G120" i="1"/>
  <c r="G121" i="1"/>
  <c r="G122" i="1"/>
  <c r="G123" i="1"/>
  <c r="G131" i="1"/>
  <c r="G134" i="1"/>
  <c r="G135" i="1"/>
  <c r="G106" i="1"/>
  <c r="G105" i="1"/>
  <c r="G75" i="1"/>
  <c r="G74" i="1"/>
  <c r="G73" i="1"/>
  <c r="G57" i="1"/>
  <c r="G56" i="1"/>
  <c r="G39" i="1"/>
  <c r="G40" i="1"/>
  <c r="G41" i="1"/>
  <c r="G35" i="1"/>
  <c r="G36" i="1"/>
  <c r="G37" i="1"/>
  <c r="G38" i="1"/>
  <c r="G46" i="1"/>
  <c r="G157" i="1"/>
  <c r="G156" i="1"/>
  <c r="G141" i="1"/>
</calcChain>
</file>

<file path=xl/sharedStrings.xml><?xml version="1.0" encoding="utf-8"?>
<sst xmlns="http://schemas.openxmlformats.org/spreadsheetml/2006/main" count="2925" uniqueCount="1846">
  <si>
    <t>Laos</t>
  </si>
  <si>
    <t>Iran</t>
  </si>
  <si>
    <t>Sri Lanka</t>
  </si>
  <si>
    <t>Vanuatu</t>
  </si>
  <si>
    <t>Bancontact</t>
  </si>
  <si>
    <t>SOFORT</t>
  </si>
  <si>
    <t>(SEPA) credit transfer</t>
  </si>
  <si>
    <t>Debit card</t>
  </si>
  <si>
    <t>Credit card</t>
  </si>
  <si>
    <t>Monero</t>
  </si>
  <si>
    <t>Ether</t>
  </si>
  <si>
    <t>Afghanistan</t>
  </si>
  <si>
    <t>Coffeeshops, growshops</t>
  </si>
  <si>
    <t>Consultancy</t>
  </si>
  <si>
    <t>Real-time</t>
  </si>
  <si>
    <t>Post-event</t>
  </si>
  <si>
    <t>&lt;25%</t>
  </si>
  <si>
    <t>25%-50%</t>
  </si>
  <si>
    <t>50%-75%</t>
  </si>
  <si>
    <t>&gt;75%</t>
  </si>
  <si>
    <t>Paysafecard</t>
  </si>
  <si>
    <t>Vouchers</t>
  </si>
  <si>
    <t>PayPal</t>
  </si>
  <si>
    <t>Malta</t>
  </si>
  <si>
    <t>Liechtenstein</t>
  </si>
  <si>
    <t>Cash</t>
  </si>
  <si>
    <t>Lijst 1</t>
  </si>
  <si>
    <t>Lijst 2</t>
  </si>
  <si>
    <t>Lijst 3</t>
  </si>
  <si>
    <t>Lijst 4</t>
  </si>
  <si>
    <t>Antwoordopties algemeen</t>
  </si>
  <si>
    <t>GEN.01</t>
  </si>
  <si>
    <t>GEN.02</t>
  </si>
  <si>
    <t>GEN.03</t>
  </si>
  <si>
    <t>GEN.04</t>
  </si>
  <si>
    <t>GEN.05</t>
  </si>
  <si>
    <t>GEN.06</t>
  </si>
  <si>
    <t>GEN.07</t>
  </si>
  <si>
    <t>GEN.08</t>
  </si>
  <si>
    <t>GEN.09</t>
  </si>
  <si>
    <t>GEN.10</t>
  </si>
  <si>
    <t>GEN.11</t>
  </si>
  <si>
    <t>Antwoordopties specifiek</t>
  </si>
  <si>
    <t>GEN.11.01</t>
  </si>
  <si>
    <t>GEN.11.02</t>
  </si>
  <si>
    <t>PSP.01</t>
  </si>
  <si>
    <t>PSP.01.01</t>
  </si>
  <si>
    <t>PSP.01.02</t>
  </si>
  <si>
    <t>PSP.01.03</t>
  </si>
  <si>
    <t>PSP.03</t>
  </si>
  <si>
    <t>PSP.05</t>
  </si>
  <si>
    <t>PSP.06</t>
  </si>
  <si>
    <t>PSP.08</t>
  </si>
  <si>
    <t>PSP.09</t>
  </si>
  <si>
    <t>PSP.11</t>
  </si>
  <si>
    <t>PSP.12</t>
  </si>
  <si>
    <t>PSP.13</t>
  </si>
  <si>
    <t>PSP.14</t>
  </si>
  <si>
    <t>PSP.16</t>
  </si>
  <si>
    <t>PSP.17.01</t>
  </si>
  <si>
    <t>PSP.17.02</t>
  </si>
  <si>
    <t>PSP.20</t>
  </si>
  <si>
    <t>PSP.21</t>
  </si>
  <si>
    <t>MTO.07.02</t>
  </si>
  <si>
    <t>MTO.12</t>
  </si>
  <si>
    <t>EXC.10</t>
  </si>
  <si>
    <t>MIT.01</t>
  </si>
  <si>
    <t>MIT.02</t>
  </si>
  <si>
    <t>MIT.03</t>
  </si>
  <si>
    <t>MIT.05</t>
  </si>
  <si>
    <t>MIT.06</t>
  </si>
  <si>
    <t>MIT.07</t>
  </si>
  <si>
    <t>MIT.16</t>
  </si>
  <si>
    <t>MIT.19</t>
  </si>
  <si>
    <t>MIT.23</t>
  </si>
  <si>
    <t>MIT.24</t>
  </si>
  <si>
    <t>MIT.25</t>
  </si>
  <si>
    <t>MIT.38</t>
  </si>
  <si>
    <t>MIT.45</t>
  </si>
  <si>
    <t>MIT.49</t>
  </si>
  <si>
    <t>MIT.60</t>
  </si>
  <si>
    <t>MIT.52, MIT.56</t>
  </si>
  <si>
    <t>MIT.50, MIT.51, MIT.57, MIT.58</t>
  </si>
  <si>
    <t>MIT.47, MIT.54</t>
  </si>
  <si>
    <t>MIT.48, MIT.55</t>
  </si>
  <si>
    <t>MIT.13 , MIT.30</t>
  </si>
  <si>
    <t>Pakistan</t>
  </si>
  <si>
    <t>Instructions: please read this first</t>
  </si>
  <si>
    <t>Based on the international guidelines of the Financial Action Task Force (FATF) and European financial supervision authorities (EBA, EIOPA and ESMA), DNB conducts an annual survey among financial institutions into inherent integrity risks of money laundering, terrorist financing and corruption. In the context of this survey, we would ask your institution to fill in a questionnaire again this year.</t>
  </si>
  <si>
    <t>Your answers will allow us to create an overview of the integrity risks inherent in the geographical presence, customers, products, and transactions of payment institutions. They will help us evaluate the controls that your institution has in place to manage and mitigate these integrity risks. We will use the answers given to draw up an individual risk profile for each of the participating institutions, which will then serve as a basis for our integrity supervision.</t>
  </si>
  <si>
    <t>Integrity risks questionnaire</t>
  </si>
  <si>
    <t>Any questions?</t>
  </si>
  <si>
    <t>Thank you for your cooperation.</t>
  </si>
  <si>
    <t>If any questions are unclear, or if you encounter any problems in completing the questionnaire, please email us at: irap@dnb.nl.</t>
  </si>
  <si>
    <t>At the end of each section, you can add comments to one or more of your answers if you want. Please refer to the relevant question number when adding any comments.</t>
  </si>
  <si>
    <t>You have the option to save your answers at any time and complete the questionnaire later.</t>
  </si>
  <si>
    <t>If you want, you can print the completed questionnaire for your own records.</t>
  </si>
  <si>
    <t xml:space="preserve">Note: after submitting the questionnaire, you will not be able to make any changes to your answers or to the information you have provided! </t>
  </si>
  <si>
    <t>We will treat the information that you provide confidentially.</t>
  </si>
  <si>
    <t>(If you do not have the relevant information at your disposal yet, please fill in the most recent figures. In that case, please state in the comments field to which period your answers relate.)</t>
  </si>
  <si>
    <t>Enter a name</t>
  </si>
  <si>
    <t>Enter a position</t>
  </si>
  <si>
    <t>Enter a department</t>
  </si>
  <si>
    <t>Enter a telephone number</t>
  </si>
  <si>
    <t>Enter an email address</t>
  </si>
  <si>
    <t>Make a selection from the drop-down menu</t>
  </si>
  <si>
    <t>Add comments (optional)</t>
  </si>
  <si>
    <t>Enter an amount rounded to whole euros</t>
  </si>
  <si>
    <t>Make a selection from the drop-down menu/add comments</t>
  </si>
  <si>
    <t xml:space="preserve">Please specify (obligatory) </t>
  </si>
  <si>
    <t>Select answer and enter a number</t>
  </si>
  <si>
    <t>Enter a number (or 0)</t>
  </si>
  <si>
    <t>Enter amounts (or 0) in all cells</t>
  </si>
  <si>
    <t>Enter the number and the amount to the nearest whole euros</t>
  </si>
  <si>
    <t>Answer the questions on this tab</t>
  </si>
  <si>
    <t>Enter the postcode and house number</t>
  </si>
  <si>
    <t>Verification messages</t>
  </si>
  <si>
    <t>&lt;Please enter your answer here:&gt;</t>
  </si>
  <si>
    <t>&lt;select answer&gt;</t>
  </si>
  <si>
    <t>n/a</t>
  </si>
  <si>
    <t>Yes</t>
  </si>
  <si>
    <t>No</t>
  </si>
  <si>
    <t>Don't know</t>
  </si>
  <si>
    <t>No, we apply transaction limits for all customers</t>
  </si>
  <si>
    <t>Yes, for some customers we don't apply transaction limits</t>
  </si>
  <si>
    <t>We don't apply transaction limits</t>
  </si>
  <si>
    <t xml:space="preserve">Yes, my institution has a documented process in place </t>
  </si>
  <si>
    <t xml:space="preserve">Yes, my institution has a process in place, but this has not been documented </t>
  </si>
  <si>
    <t xml:space="preserve">No, my institution does not have a process in place </t>
  </si>
  <si>
    <t>less than 1 year ago</t>
  </si>
  <si>
    <t>between 1 and 2 years ago</t>
  </si>
  <si>
    <t>between 2 and 3 years ago</t>
  </si>
  <si>
    <t>More than 3 years ago</t>
  </si>
  <si>
    <t>at least once a year</t>
  </si>
  <si>
    <t>once every two years</t>
  </si>
  <si>
    <t>once every three years or longer</t>
  </si>
  <si>
    <t>Involved</t>
  </si>
  <si>
    <t>Not involved</t>
  </si>
  <si>
    <t>SIRA process is fully embedded in the overall risk management process</t>
  </si>
  <si>
    <t>SIRA process is to some extent consistent with the overall risk management process.</t>
  </si>
  <si>
    <t>SlRA process and overall management process are two separate processes</t>
  </si>
  <si>
    <t>There is no SIRA process in place</t>
  </si>
  <si>
    <t>Yes, formulated in a descriptive manner</t>
  </si>
  <si>
    <t>Yes, with verifiable indicators or threshold values</t>
  </si>
  <si>
    <t>no</t>
  </si>
  <si>
    <t>Yes, in all cases</t>
  </si>
  <si>
    <t>Yes, only for higher risks (based on pre-set criteria/indicators)</t>
  </si>
  <si>
    <t>no review</t>
  </si>
  <si>
    <t>twice a year or more often</t>
  </si>
  <si>
    <t>once a year</t>
  </si>
  <si>
    <t>Yes, manually</t>
  </si>
  <si>
    <t>Yes, electronically</t>
  </si>
  <si>
    <t>Real-time and post-event</t>
  </si>
  <si>
    <t>There is no detection of unusual transactions or possible unusual transactions in place</t>
  </si>
  <si>
    <t>Yes, intermittently</t>
  </si>
  <si>
    <t>Yes, periodically</t>
  </si>
  <si>
    <t>Yes, as standard approach to transaction monitoring</t>
  </si>
  <si>
    <t>Yes, as an experimental approach in addition to the existing transaction monitoring system</t>
  </si>
  <si>
    <t>No, but we have definite plans to implement this technology in 2018.</t>
  </si>
  <si>
    <t>No, this is not relevant for our institution</t>
  </si>
  <si>
    <t>No, but we expect to do this in the future</t>
  </si>
  <si>
    <t>Yes, to entities within the group to which my institution belongs</t>
  </si>
  <si>
    <t>Yes, completely or partially outsourced</t>
  </si>
  <si>
    <t>Yes, at least biannually</t>
  </si>
  <si>
    <t>Yes, at least annually</t>
  </si>
  <si>
    <t xml:space="preserve">Yes, at least every two years </t>
  </si>
  <si>
    <t>Yes, assessment sufficient</t>
  </si>
  <si>
    <t>Yes, assessment sufficient with findings</t>
  </si>
  <si>
    <t>Yes, assessment insufficient</t>
  </si>
  <si>
    <t>Internal</t>
  </si>
  <si>
    <t>External</t>
  </si>
  <si>
    <t>Both in-company and outsourced</t>
  </si>
  <si>
    <t>Once every quarter or more often</t>
  </si>
  <si>
    <t>once every six months</t>
  </si>
  <si>
    <t>once a year or less</t>
  </si>
  <si>
    <t>no report</t>
  </si>
  <si>
    <t>Not applicable, my institution has no subsidiaries or branch offices outside the Netherlands</t>
  </si>
  <si>
    <t>Yes, periodically (fixed or frequent item on the agenda)</t>
  </si>
  <si>
    <t>Yes, irregularly (e.g. based on incidents, new developments)</t>
  </si>
  <si>
    <t>Not</t>
  </si>
  <si>
    <t>Name tab</t>
  </si>
  <si>
    <t>Name of institution</t>
  </si>
  <si>
    <t>Reporter's name</t>
  </si>
  <si>
    <t>Reporter's position</t>
  </si>
  <si>
    <t>Reporter's department</t>
  </si>
  <si>
    <t>Reporter's telephone number</t>
  </si>
  <si>
    <t>Reporter's email address</t>
  </si>
  <si>
    <t>Name of person with ultimate responsibility</t>
  </si>
  <si>
    <t>Position of person with ultimate responsibility</t>
  </si>
  <si>
    <t>Name of board member holding ultimate responsibility</t>
  </si>
  <si>
    <t>Control</t>
  </si>
  <si>
    <t>Answer</t>
  </si>
  <si>
    <t>The officer bearing ultimate responsibility, as stated under general information (part A) of this questionnaire declares that 
(please answer both questions)</t>
  </si>
  <si>
    <t xml:space="preserve">- this questionnaire was completed truthfully and not misleadingly. 
</t>
  </si>
  <si>
    <t xml:space="preserve">- the information as provided in this questionnaire gives a fair presentation of the customer portfolio, the organisation and the operational management of my institution. 
</t>
  </si>
  <si>
    <t>Bahamas</t>
  </si>
  <si>
    <t>Ethiopia</t>
  </si>
  <si>
    <t>Yemen</t>
  </si>
  <si>
    <t>North Korea</t>
  </si>
  <si>
    <t>Serbia</t>
  </si>
  <si>
    <t>Syria</t>
  </si>
  <si>
    <t>Tunisia</t>
  </si>
  <si>
    <t>GEN.A.     General information</t>
  </si>
  <si>
    <t>Based on your license, you must complete the following tabs</t>
  </si>
  <si>
    <t>For the payment methods listed below please state whether your institution processes related payments and if it plays a role in the cash flow chain (i.e. funds are deposited on your customer accounts foundation at any moment).
Select the appropriate answer for each item.</t>
  </si>
  <si>
    <t>iDEAL</t>
  </si>
  <si>
    <t>Debit card/creditcard (Visa, Mastercard, American Express, etc.) including not present</t>
  </si>
  <si>
    <t>AfterPay</t>
  </si>
  <si>
    <t>Gift cards</t>
  </si>
  <si>
    <t>Other</t>
  </si>
  <si>
    <t>Number of merchants</t>
  </si>
  <si>
    <t>Transaction volume (EUR)</t>
  </si>
  <si>
    <t>Does your institution offer accounts in a currency other than the euro?</t>
  </si>
  <si>
    <t>If your institution offers accounts in a currency other than the euro, please specify which currency or currencies</t>
  </si>
  <si>
    <t>State whether your institution processes payments via point of sale terminals (card present transactions)</t>
  </si>
  <si>
    <t>Bitcoins:</t>
  </si>
  <si>
    <t>Other cryptos</t>
  </si>
  <si>
    <t>Volume expressed in terms of crypto value*</t>
  </si>
  <si>
    <t>State whether your institution facilitates crypto payments for the merchant, with or without the assistance of a partner.</t>
  </si>
  <si>
    <t>Number of transactions</t>
  </si>
  <si>
    <t>Merchants in the Netherlands</t>
  </si>
  <si>
    <t>Merchants within EEA outside the Netherlands</t>
  </si>
  <si>
    <t>Merchants outside EEA</t>
  </si>
  <si>
    <t xml:space="preserve">Note: the questions below relate to the merchants with whom your institution entered into a business relationship as defined in the Anti-Money Laundering and Anti-Terrorist Financing Act (Wwft) </t>
  </si>
  <si>
    <t>Number of UBOs</t>
  </si>
  <si>
    <t>Medicines</t>
  </si>
  <si>
    <t>Jewellers</t>
  </si>
  <si>
    <t>Loose diamonds traders</t>
  </si>
  <si>
    <t>Gold traders</t>
  </si>
  <si>
    <t>Issuers of cryptotokens (issued through an Initial Coin Offering)</t>
  </si>
  <si>
    <t>Crowdfunding for a purpose and destination in non-high risk countries.</t>
  </si>
  <si>
    <t>Crowdfunding for a purpose and destination in high-risk countries.</t>
  </si>
  <si>
    <t>Payouts in online gaming</t>
  </si>
  <si>
    <t>Adult entertainment (online)</t>
  </si>
  <si>
    <t>Travel agencies</t>
  </si>
  <si>
    <t>Religious institutions with destination in high-risk countries</t>
  </si>
  <si>
    <t>Religious institutions with destination in non-high risk countries</t>
  </si>
  <si>
    <t>Payins in online gaming</t>
  </si>
  <si>
    <t>Traders and/or trading platforms and/or crypto wallet providers</t>
  </si>
  <si>
    <t>Trust offices</t>
  </si>
  <si>
    <t>Object companies and conduit companies of trust offices</t>
  </si>
  <si>
    <t>Albania</t>
  </si>
  <si>
    <t>Algeria</t>
  </si>
  <si>
    <t>Andorra</t>
  </si>
  <si>
    <t>Angola</t>
  </si>
  <si>
    <t>Armenia</t>
  </si>
  <si>
    <t>Aruba</t>
  </si>
  <si>
    <t>Azerbaijan</t>
  </si>
  <si>
    <t>Bahrain</t>
  </si>
  <si>
    <t>Bangladesh</t>
  </si>
  <si>
    <t>Barbados</t>
  </si>
  <si>
    <t>Belarus</t>
  </si>
  <si>
    <t>Belize</t>
  </si>
  <si>
    <t>Bermuda</t>
  </si>
  <si>
    <t>Bosnia &amp; Herzegovina</t>
  </si>
  <si>
    <t>Brazil</t>
  </si>
  <si>
    <t>Bulgaria</t>
  </si>
  <si>
    <t>Cambodia</t>
  </si>
  <si>
    <t>Cayman Islands</t>
  </si>
  <si>
    <t>Central African Republic</t>
  </si>
  <si>
    <t>China</t>
  </si>
  <si>
    <t>Costa Rica</t>
  </si>
  <si>
    <t>Curacao</t>
  </si>
  <si>
    <t>Cyprus</t>
  </si>
  <si>
    <t>Egypt</t>
  </si>
  <si>
    <t>Equatorial Guinea</t>
  </si>
  <si>
    <t>Eritrea</t>
  </si>
  <si>
    <t>Philippines</t>
  </si>
  <si>
    <t>Georgia</t>
  </si>
  <si>
    <t>Gibraltar</t>
  </si>
  <si>
    <t>Grenada</t>
  </si>
  <si>
    <t>Guernsey</t>
  </si>
  <si>
    <t>Guinea</t>
  </si>
  <si>
    <t>Guinea-Bissau</t>
  </si>
  <si>
    <t>Haiti</t>
  </si>
  <si>
    <t>Hong Kong</t>
  </si>
  <si>
    <t>Hungary</t>
  </si>
  <si>
    <t>Isle of Man</t>
  </si>
  <si>
    <t>India</t>
  </si>
  <si>
    <t>Indonesia</t>
  </si>
  <si>
    <t>Iraq</t>
  </si>
  <si>
    <t>Ivory Coast</t>
  </si>
  <si>
    <t>Jersey</t>
  </si>
  <si>
    <t>Kenya</t>
  </si>
  <si>
    <t>Kuwait</t>
  </si>
  <si>
    <t>Latvia</t>
  </si>
  <si>
    <t>Lebanon</t>
  </si>
  <si>
    <t>Liberia</t>
  </si>
  <si>
    <t>Libya</t>
  </si>
  <si>
    <t>Luxembourg</t>
  </si>
  <si>
    <t>Macedonia</t>
  </si>
  <si>
    <t>Mali</t>
  </si>
  <si>
    <t>Morocco</t>
  </si>
  <si>
    <t>Marshall Islands</t>
  </si>
  <si>
    <t>Moldova</t>
  </si>
  <si>
    <t>Monaco</t>
  </si>
  <si>
    <t>Mozambique</t>
  </si>
  <si>
    <t>Myanmar</t>
  </si>
  <si>
    <t>Nepal</t>
  </si>
  <si>
    <t>Nigeria</t>
  </si>
  <si>
    <t>Ukraine</t>
  </si>
  <si>
    <t>Uzbekistan</t>
  </si>
  <si>
    <t>Panama</t>
  </si>
  <si>
    <t>Papua New Guinea</t>
  </si>
  <si>
    <t>Paraguay</t>
  </si>
  <si>
    <t>Poland</t>
  </si>
  <si>
    <t>Romania</t>
  </si>
  <si>
    <t>Saudi Arabia</t>
  </si>
  <si>
    <t>Sudan</t>
  </si>
  <si>
    <t>Somalia</t>
  </si>
  <si>
    <t>Suriname</t>
  </si>
  <si>
    <t>Switzerland</t>
  </si>
  <si>
    <t>Tanzania</t>
  </si>
  <si>
    <t>Thailand</t>
  </si>
  <si>
    <t>Turkey</t>
  </si>
  <si>
    <t>Turkmenistan</t>
  </si>
  <si>
    <t>Uganda</t>
  </si>
  <si>
    <t>Uruguay</t>
  </si>
  <si>
    <t>United Arab Emirates</t>
  </si>
  <si>
    <t>Venezuela</t>
  </si>
  <si>
    <t>Vietnam</t>
  </si>
  <si>
    <t>Zimbabwe</t>
  </si>
  <si>
    <t>South Sudan</t>
  </si>
  <si>
    <t>Volume expressed in euro</t>
  </si>
  <si>
    <t>State the number of active merchants for whom your institution has not yet identified whether they can be classified as PEPs: 
PEP = politically exposed person</t>
  </si>
  <si>
    <t>State the number of active merchants of whom your institution does not know the UBO. 
UBO = Ultimate Beneficial Owner.</t>
  </si>
  <si>
    <t xml:space="preserve">State the number of UBOs that your institution has identified in the Netherlands as PEPs not residing in the Netherlands: 
</t>
  </si>
  <si>
    <r>
      <t xml:space="preserve">Number of merchants exited for integrity reasons </t>
    </r>
    <r>
      <rPr>
        <b/>
        <sz val="8"/>
        <rFont val="Verdana"/>
        <family val="2"/>
      </rPr>
      <t>after</t>
    </r>
    <r>
      <rPr>
        <sz val="8"/>
        <rFont val="Verdana"/>
        <family val="2"/>
      </rPr>
      <t xml:space="preserve"> acceptance</t>
    </r>
  </si>
  <si>
    <r>
      <t xml:space="preserve">Number of merchants rejected for integrity reasons </t>
    </r>
    <r>
      <rPr>
        <b/>
        <sz val="8"/>
        <rFont val="Verdana"/>
        <family val="2"/>
      </rPr>
      <t>before or during</t>
    </r>
    <r>
      <rPr>
        <sz val="8"/>
        <rFont val="Verdana"/>
        <family val="2"/>
      </rPr>
      <t xml:space="preserve"> the due diligence process based on your institution's policies.</t>
    </r>
  </si>
  <si>
    <t>Cryptos</t>
  </si>
  <si>
    <t xml:space="preserve">less than 10% </t>
  </si>
  <si>
    <t xml:space="preserve">between 10% and 50% </t>
  </si>
  <si>
    <t>more than 50%)</t>
  </si>
  <si>
    <t>Corporate customers</t>
  </si>
  <si>
    <t>Money laundering</t>
  </si>
  <si>
    <t>Reference period and date</t>
  </si>
  <si>
    <t>Please complete the questions that are applicable to your institutions in full. If you are asked to enter a number and your answer is "zero", please enter a "0" in the relevant answer field. If a question is not applicable to your institution, you can also enter a "0". If your answer meets the set requirements, the red text in the "verification" column will disappear. Please answer all questions.</t>
  </si>
  <si>
    <t xml:space="preserve">Note: the questions below relate to your services covered by the Dutch license or the Dutch branch. </t>
  </si>
  <si>
    <t>Apple Pay</t>
  </si>
  <si>
    <t>PSP.04.01</t>
  </si>
  <si>
    <t>PSP.04.02</t>
  </si>
  <si>
    <t>PSP.06.01</t>
  </si>
  <si>
    <t>PSP.06.02</t>
  </si>
  <si>
    <t>PSP.10</t>
  </si>
  <si>
    <t>Please state the size of the national and international payments that your institution performed under licence of DNB in the past calendar year.
Note: only numbers may be entered in this table</t>
  </si>
  <si>
    <t>Specify the number of merchants that your institution exited in the past calendar year (at the merchant's initiative or at your institution's initiative)</t>
  </si>
  <si>
    <t>Service</t>
  </si>
  <si>
    <t>For each of the sectors listed below, state whether your institution has provided services to merchants, the number of merchants to whom you provided these services, and the total volume of the transactions concerned in the past calendar year.  
For high-risk countries: see the country list (separate tab)</t>
  </si>
  <si>
    <t>Payins for betting and gambling</t>
  </si>
  <si>
    <t>Payouts for betting and gambling</t>
  </si>
  <si>
    <t>Sex industry, escorts (offline)</t>
  </si>
  <si>
    <t>FX (foreign exchange) transactions</t>
  </si>
  <si>
    <t>Escrow services</t>
  </si>
  <si>
    <t>Scrap dealers</t>
  </si>
  <si>
    <t>Catering industry (offline)</t>
  </si>
  <si>
    <t>State the number of active merchants that your institution has identified in the Netherlands as PEP in the past calendar year. 
PEP = politically exposed person</t>
  </si>
  <si>
    <t>Enter a date (month and year)</t>
  </si>
  <si>
    <t>once every three years</t>
  </si>
  <si>
    <t>other</t>
  </si>
  <si>
    <t>The SIRA is a stand-alone report</t>
  </si>
  <si>
    <t>The SIRA is the basis for formulating policy and procedures</t>
  </si>
  <si>
    <t>The SIRA scenarios serve as input for developing the institution's transaction monitoring policy</t>
  </si>
  <si>
    <t>The SIRA is the basis for formulating (additional) mitigating measures</t>
  </si>
  <si>
    <t>Yes, formulated in a descriptive manner (qualitatively)</t>
  </si>
  <si>
    <t>Yes, with verifiable indicators or threshold values (quantitatively)</t>
  </si>
  <si>
    <t>Both quantitatively and qualitatively</t>
  </si>
  <si>
    <t>No, we have not formulated an integrity risk appetite</t>
  </si>
  <si>
    <t>N/a</t>
  </si>
  <si>
    <t xml:space="preserve">once every three years </t>
  </si>
  <si>
    <t>Both, manually and automatically</t>
  </si>
  <si>
    <t>There is no transaction monitoring</t>
  </si>
  <si>
    <t>Yes, qualitative</t>
  </si>
  <si>
    <t>Yes, quantitative</t>
  </si>
  <si>
    <t>Yes, qualitative and quantitative</t>
  </si>
  <si>
    <t>Social propriety</t>
  </si>
  <si>
    <t>once every four years or less</t>
  </si>
  <si>
    <t>Specify the number of new merchants accepted by your institution in the past calendar year.</t>
  </si>
  <si>
    <t>State the number of UBOs that your institution has identified in the Netherlands as PEPs residing in the Netherlands. 
PEP = politically exposed person
UBO = Ultimate Beneficial Owner.</t>
  </si>
  <si>
    <t>Enter a number between 0 and 100</t>
  </si>
  <si>
    <t>Crowdfunding with the aim of financing real estate</t>
  </si>
  <si>
    <t>State the number of merchants that your institution exited for integrity reasons in the past calendar year:</t>
  </si>
  <si>
    <t>PSP.02</t>
  </si>
  <si>
    <t>PSP.06.a</t>
  </si>
  <si>
    <t>PSP.06.b</t>
  </si>
  <si>
    <t>Charities with destination in high-risk countries</t>
  </si>
  <si>
    <t>Foundations with destination in high-risk countries</t>
  </si>
  <si>
    <t>Alpha-2 code (ISO)</t>
  </si>
  <si>
    <t>Alpha-3 code (ISO)</t>
  </si>
  <si>
    <t>English short name (ISO)</t>
  </si>
  <si>
    <t>Dutch Name</t>
  </si>
  <si>
    <t>English Name</t>
  </si>
  <si>
    <t>French Name</t>
  </si>
  <si>
    <t>Local Name</t>
  </si>
  <si>
    <t>AD</t>
  </si>
  <si>
    <t>AND</t>
  </si>
  <si>
    <t>Andorre</t>
  </si>
  <si>
    <t>AE</t>
  </si>
  <si>
    <t>ARE</t>
  </si>
  <si>
    <t>United Arab Emirates (the)</t>
  </si>
  <si>
    <t>Verenigde Arabische Emiraten</t>
  </si>
  <si>
    <t>Émirats Arabes Unis</t>
  </si>
  <si>
    <t>Al Imarat al Arabiyah al Muttahidah</t>
  </si>
  <si>
    <t>AF</t>
  </si>
  <si>
    <t>AFG</t>
  </si>
  <si>
    <t>Afghanestan</t>
  </si>
  <si>
    <t>AL</t>
  </si>
  <si>
    <t>ALB</t>
  </si>
  <si>
    <t>Albanië</t>
  </si>
  <si>
    <t>Albanie</t>
  </si>
  <si>
    <t>Shqiperia</t>
  </si>
  <si>
    <t>AM</t>
  </si>
  <si>
    <t>ARM</t>
  </si>
  <si>
    <t>Armenië</t>
  </si>
  <si>
    <t>Arménie</t>
  </si>
  <si>
    <t>Hayastan</t>
  </si>
  <si>
    <t>AO</t>
  </si>
  <si>
    <t>AGO</t>
  </si>
  <si>
    <t>AW</t>
  </si>
  <si>
    <t>ABW</t>
  </si>
  <si>
    <t>AZ</t>
  </si>
  <si>
    <t>AZE</t>
  </si>
  <si>
    <t>Azerbeidzjan</t>
  </si>
  <si>
    <t>Azerbaïdjan</t>
  </si>
  <si>
    <t>Azarbaycan</t>
  </si>
  <si>
    <t>BA</t>
  </si>
  <si>
    <t>BIH</t>
  </si>
  <si>
    <t>Bosnia and Herzegovina</t>
  </si>
  <si>
    <t>Bosnië en Herzegovina</t>
  </si>
  <si>
    <t>Bosnie-Herzégovine</t>
  </si>
  <si>
    <t>Bosna i Hercegovina</t>
  </si>
  <si>
    <t>BB</t>
  </si>
  <si>
    <t>BRB</t>
  </si>
  <si>
    <t>Barbade</t>
  </si>
  <si>
    <t>BD</t>
  </si>
  <si>
    <t>BGD</t>
  </si>
  <si>
    <t>BG</t>
  </si>
  <si>
    <t>BGR</t>
  </si>
  <si>
    <t>Bulgarije</t>
  </si>
  <si>
    <t>Bulgarie</t>
  </si>
  <si>
    <t>BH</t>
  </si>
  <si>
    <t>BHR</t>
  </si>
  <si>
    <t>Bahrein</t>
  </si>
  <si>
    <t>Bahreïn</t>
  </si>
  <si>
    <t>Al Bahrayn</t>
  </si>
  <si>
    <t>BM</t>
  </si>
  <si>
    <t>BMU</t>
  </si>
  <si>
    <t>Bermudes</t>
  </si>
  <si>
    <t>BR</t>
  </si>
  <si>
    <t>BRA</t>
  </si>
  <si>
    <t>Brazilië</t>
  </si>
  <si>
    <t>Brésil</t>
  </si>
  <si>
    <t>Brasil</t>
  </si>
  <si>
    <t>BS</t>
  </si>
  <si>
    <t>BHS</t>
  </si>
  <si>
    <t>Bahama's</t>
  </si>
  <si>
    <t>BY</t>
  </si>
  <si>
    <t>BLR</t>
  </si>
  <si>
    <t>Wit-Rusland</t>
  </si>
  <si>
    <t>Bélarus</t>
  </si>
  <si>
    <t>Byelarus</t>
  </si>
  <si>
    <t>BZ</t>
  </si>
  <si>
    <t>BLZ</t>
  </si>
  <si>
    <t>CF</t>
  </si>
  <si>
    <t>CAF</t>
  </si>
  <si>
    <t>Central African Republic (the)</t>
  </si>
  <si>
    <t>Centraal-Afrikaanse Republiek</t>
  </si>
  <si>
    <t>Centrafricaine, République</t>
  </si>
  <si>
    <t>Republique Centrafricaine</t>
  </si>
  <si>
    <t>CG</t>
  </si>
  <si>
    <t>COG</t>
  </si>
  <si>
    <t>Congo (the)</t>
  </si>
  <si>
    <t>Congo-Brazzaville</t>
  </si>
  <si>
    <t>Congo, Republic of (Brazzaville)</t>
  </si>
  <si>
    <t>République du Congo</t>
  </si>
  <si>
    <t>CH</t>
  </si>
  <si>
    <t>CHE</t>
  </si>
  <si>
    <t>Zwitserland</t>
  </si>
  <si>
    <t>Suisse</t>
  </si>
  <si>
    <t>Schweiz (German), Suisse (French), Svizzera (Italian)</t>
  </si>
  <si>
    <t>CI</t>
  </si>
  <si>
    <t>CIV</t>
  </si>
  <si>
    <t>Ivoorkust</t>
  </si>
  <si>
    <t>Côte D'ivoire</t>
  </si>
  <si>
    <t>Cote d'Ivoire</t>
  </si>
  <si>
    <t>CN</t>
  </si>
  <si>
    <t>CHN</t>
  </si>
  <si>
    <t>Chine</t>
  </si>
  <si>
    <t>Zhong Guo</t>
  </si>
  <si>
    <t>CR</t>
  </si>
  <si>
    <t>CRI</t>
  </si>
  <si>
    <t>CW</t>
  </si>
  <si>
    <t>CUW</t>
  </si>
  <si>
    <t>Curaçao</t>
  </si>
  <si>
    <t>CY</t>
  </si>
  <si>
    <t>CYP</t>
  </si>
  <si>
    <t>Chypre</t>
  </si>
  <si>
    <t>Kibris, Kypros</t>
  </si>
  <si>
    <t>DZ</t>
  </si>
  <si>
    <t>DZA</t>
  </si>
  <si>
    <t>Algerije</t>
  </si>
  <si>
    <t>Algérie</t>
  </si>
  <si>
    <t>Al Jaza'ir</t>
  </si>
  <si>
    <t>EG</t>
  </si>
  <si>
    <t>EGY</t>
  </si>
  <si>
    <t>Egypte</t>
  </si>
  <si>
    <t>Égypte</t>
  </si>
  <si>
    <t>Misr</t>
  </si>
  <si>
    <t>ER</t>
  </si>
  <si>
    <t>ERI</t>
  </si>
  <si>
    <t>Érythrée</t>
  </si>
  <si>
    <t>Hagere Ertra</t>
  </si>
  <si>
    <t>ET</t>
  </si>
  <si>
    <t>ETH</t>
  </si>
  <si>
    <t>Ethiopië</t>
  </si>
  <si>
    <t>Éthiopie</t>
  </si>
  <si>
    <t>Ityop'iya</t>
  </si>
  <si>
    <t>GD</t>
  </si>
  <si>
    <t>GRD</t>
  </si>
  <si>
    <t>Grenade</t>
  </si>
  <si>
    <t>GE</t>
  </si>
  <si>
    <t>GEO</t>
  </si>
  <si>
    <t>Georgië</t>
  </si>
  <si>
    <t>Géorgie</t>
  </si>
  <si>
    <t>Sak'art'velo</t>
  </si>
  <si>
    <t>GG</t>
  </si>
  <si>
    <t>GGY</t>
  </si>
  <si>
    <t>GI</t>
  </si>
  <si>
    <t>GIB</t>
  </si>
  <si>
    <t>GN</t>
  </si>
  <si>
    <t>GIN</t>
  </si>
  <si>
    <t>Guinee</t>
  </si>
  <si>
    <t>Guinéee</t>
  </si>
  <si>
    <t>GQ</t>
  </si>
  <si>
    <t>GNQ</t>
  </si>
  <si>
    <t>Equatoriaal-Guinea</t>
  </si>
  <si>
    <t>Guinée Équatoriale</t>
  </si>
  <si>
    <t>Guinea Ecuatorial</t>
  </si>
  <si>
    <t>GW</t>
  </si>
  <si>
    <t>GNB</t>
  </si>
  <si>
    <t>Guinee-Bissau</t>
  </si>
  <si>
    <t>Guinée-Bissau</t>
  </si>
  <si>
    <t>Guine-Bissau</t>
  </si>
  <si>
    <t>HK</t>
  </si>
  <si>
    <t>HKG</t>
  </si>
  <si>
    <t>Hong-Kong</t>
  </si>
  <si>
    <t>Xianggang</t>
  </si>
  <si>
    <t>HT</t>
  </si>
  <si>
    <t>HTI</t>
  </si>
  <si>
    <t>Haïti</t>
  </si>
  <si>
    <t>HU</t>
  </si>
  <si>
    <t>HUN</t>
  </si>
  <si>
    <t>Hongarije</t>
  </si>
  <si>
    <t>Hongrie</t>
  </si>
  <si>
    <t>Magyarorszag</t>
  </si>
  <si>
    <t>ID</t>
  </si>
  <si>
    <t>IDN</t>
  </si>
  <si>
    <t>Indonesië</t>
  </si>
  <si>
    <t>Indonésie</t>
  </si>
  <si>
    <t>IM</t>
  </si>
  <si>
    <t>IMN</t>
  </si>
  <si>
    <t>IN</t>
  </si>
  <si>
    <t>IND</t>
  </si>
  <si>
    <t>Inde</t>
  </si>
  <si>
    <t>Bharat</t>
  </si>
  <si>
    <t>IQ</t>
  </si>
  <si>
    <t>IRQ</t>
  </si>
  <si>
    <t>Irak</t>
  </si>
  <si>
    <t>IR</t>
  </si>
  <si>
    <t>IRN</t>
  </si>
  <si>
    <t>République Islamique d' Iran</t>
  </si>
  <si>
    <t>JE</t>
  </si>
  <si>
    <t>JEY</t>
  </si>
  <si>
    <t>KE</t>
  </si>
  <si>
    <t>KEN</t>
  </si>
  <si>
    <t>Kenia</t>
  </si>
  <si>
    <t>KH</t>
  </si>
  <si>
    <t>KHM</t>
  </si>
  <si>
    <t>Cambodja</t>
  </si>
  <si>
    <t>Cambodge</t>
  </si>
  <si>
    <t>Kampuchea</t>
  </si>
  <si>
    <t>KP</t>
  </si>
  <si>
    <t>PRK</t>
  </si>
  <si>
    <t>Korea (the Democratic People's Republic of)</t>
  </si>
  <si>
    <t>Noord-Korea</t>
  </si>
  <si>
    <t>Corée, République Populaire Démocratique de</t>
  </si>
  <si>
    <t>Choson</t>
  </si>
  <si>
    <t>KW</t>
  </si>
  <si>
    <t>KWT</t>
  </si>
  <si>
    <t>Koeweit</t>
  </si>
  <si>
    <t>Koweït</t>
  </si>
  <si>
    <t>Al Kuwayt</t>
  </si>
  <si>
    <t>KY</t>
  </si>
  <si>
    <t>CYM</t>
  </si>
  <si>
    <t>Cayman Islands (the)</t>
  </si>
  <si>
    <t>Kaaimaneilanden</t>
  </si>
  <si>
    <t>Caïmanes, Îles</t>
  </si>
  <si>
    <t>LA</t>
  </si>
  <si>
    <t>LAO</t>
  </si>
  <si>
    <t>Lao, People's Democratic Republic</t>
  </si>
  <si>
    <t>Lao, République Démocratique Populaire</t>
  </si>
  <si>
    <t>Lao</t>
  </si>
  <si>
    <t>LB</t>
  </si>
  <si>
    <t>LBN</t>
  </si>
  <si>
    <t>Libanon</t>
  </si>
  <si>
    <t>Liban</t>
  </si>
  <si>
    <t>Lubnan</t>
  </si>
  <si>
    <t>LI</t>
  </si>
  <si>
    <t>LIE</t>
  </si>
  <si>
    <t>LK</t>
  </si>
  <si>
    <t>LKA</t>
  </si>
  <si>
    <t>LR</t>
  </si>
  <si>
    <t>LBR</t>
  </si>
  <si>
    <t>Libéria</t>
  </si>
  <si>
    <t>LU</t>
  </si>
  <si>
    <t>LUX</t>
  </si>
  <si>
    <t>Luxemburg</t>
  </si>
  <si>
    <t>Luxembourg, Letzebuerg</t>
  </si>
  <si>
    <t>LV</t>
  </si>
  <si>
    <t>LVA</t>
  </si>
  <si>
    <t>Letland</t>
  </si>
  <si>
    <t>Lettonie</t>
  </si>
  <si>
    <t>Latvija</t>
  </si>
  <si>
    <t>LY</t>
  </si>
  <si>
    <t>LBY</t>
  </si>
  <si>
    <t>Libië</t>
  </si>
  <si>
    <t>Libye</t>
  </si>
  <si>
    <t>Libiyah</t>
  </si>
  <si>
    <t>MA</t>
  </si>
  <si>
    <t>MAR</t>
  </si>
  <si>
    <t>Marokko</t>
  </si>
  <si>
    <t>Maroc</t>
  </si>
  <si>
    <t>Al Maghrib</t>
  </si>
  <si>
    <t>MC</t>
  </si>
  <si>
    <t>MCO</t>
  </si>
  <si>
    <t>MD</t>
  </si>
  <si>
    <t>MDA</t>
  </si>
  <si>
    <t>Moldavië</t>
  </si>
  <si>
    <t>Moldova, République de</t>
  </si>
  <si>
    <t>MH</t>
  </si>
  <si>
    <t>MHL</t>
  </si>
  <si>
    <t>Marshall Islands (the)</t>
  </si>
  <si>
    <t>Marshalleilanden</t>
  </si>
  <si>
    <t>Îles Marshall</t>
  </si>
  <si>
    <t>MK</t>
  </si>
  <si>
    <t>MKD</t>
  </si>
  <si>
    <t>North Macedonia</t>
  </si>
  <si>
    <t>Noord-Macedonië</t>
  </si>
  <si>
    <t>Macédoine, l'ex-République Yougoslave de</t>
  </si>
  <si>
    <t>Makedonija</t>
  </si>
  <si>
    <t>ML</t>
  </si>
  <si>
    <t>MLI</t>
  </si>
  <si>
    <t>MM</t>
  </si>
  <si>
    <t>MMR</t>
  </si>
  <si>
    <t>Myanmar, Birmanie</t>
  </si>
  <si>
    <t>Myanma Naingngandaw</t>
  </si>
  <si>
    <t>MT</t>
  </si>
  <si>
    <t>MLT</t>
  </si>
  <si>
    <t>Malte</t>
  </si>
  <si>
    <t>MU</t>
  </si>
  <si>
    <t>MUS</t>
  </si>
  <si>
    <t>Mauritius</t>
  </si>
  <si>
    <t>Île Maurice</t>
  </si>
  <si>
    <t>MZ</t>
  </si>
  <si>
    <t>MOZ</t>
  </si>
  <si>
    <t>Mocambique</t>
  </si>
  <si>
    <t>NG</t>
  </si>
  <si>
    <t>NGA</t>
  </si>
  <si>
    <t>Nigéria</t>
  </si>
  <si>
    <t>NP</t>
  </si>
  <si>
    <t>NPL</t>
  </si>
  <si>
    <t>Népal</t>
  </si>
  <si>
    <t>PA</t>
  </si>
  <si>
    <t>PAN</t>
  </si>
  <si>
    <t>PG</t>
  </si>
  <si>
    <t>PNG</t>
  </si>
  <si>
    <t>Papua-Nieuw-Guinea</t>
  </si>
  <si>
    <t>Papouasie-Nouvelle-Guinée</t>
  </si>
  <si>
    <t>Papua Niu Gini</t>
  </si>
  <si>
    <t>PH</t>
  </si>
  <si>
    <t>PHL</t>
  </si>
  <si>
    <t>Philippines (the)</t>
  </si>
  <si>
    <t>Filipijnen</t>
  </si>
  <si>
    <t>Pilipinas</t>
  </si>
  <si>
    <t>PK</t>
  </si>
  <si>
    <t>PAK</t>
  </si>
  <si>
    <t>PL</t>
  </si>
  <si>
    <t>POL</t>
  </si>
  <si>
    <t>Polen</t>
  </si>
  <si>
    <t>Pologne</t>
  </si>
  <si>
    <t>Polska</t>
  </si>
  <si>
    <t>PY</t>
  </si>
  <si>
    <t>PRY</t>
  </si>
  <si>
    <t>RO</t>
  </si>
  <si>
    <t>ROU</t>
  </si>
  <si>
    <t>Roemenië</t>
  </si>
  <si>
    <t>Roumanie</t>
  </si>
  <si>
    <t>RS</t>
  </si>
  <si>
    <t>SRB</t>
  </si>
  <si>
    <t>Servië</t>
  </si>
  <si>
    <t>Serbie</t>
  </si>
  <si>
    <t>Srbija</t>
  </si>
  <si>
    <t>RU</t>
  </si>
  <si>
    <t>RUS</t>
  </si>
  <si>
    <t>Russian Federation (the)</t>
  </si>
  <si>
    <t>Rusland</t>
  </si>
  <si>
    <t>Russia</t>
  </si>
  <si>
    <t>Russie, Fédération de</t>
  </si>
  <si>
    <t>Rossiya</t>
  </si>
  <si>
    <t>SA</t>
  </si>
  <si>
    <t>SAU</t>
  </si>
  <si>
    <t>Saoedi-Arabië</t>
  </si>
  <si>
    <t>Arabie Saoudite</t>
  </si>
  <si>
    <t>Al Arabiyah as Suudiyah</t>
  </si>
  <si>
    <t>SD</t>
  </si>
  <si>
    <t>SDN</t>
  </si>
  <si>
    <t>Soedan</t>
  </si>
  <si>
    <t>Soudan</t>
  </si>
  <si>
    <t>As-Sudan</t>
  </si>
  <si>
    <t>SO</t>
  </si>
  <si>
    <t>SOM</t>
  </si>
  <si>
    <t>Somalië</t>
  </si>
  <si>
    <t>Somalie</t>
  </si>
  <si>
    <t>SR</t>
  </si>
  <si>
    <t>SUR</t>
  </si>
  <si>
    <t>SS</t>
  </si>
  <si>
    <t>SSD</t>
  </si>
  <si>
    <t>Zuid-Soedan</t>
  </si>
  <si>
    <t>Soudan du Sud</t>
  </si>
  <si>
    <t>SY</t>
  </si>
  <si>
    <t>SYR</t>
  </si>
  <si>
    <t>Syrië</t>
  </si>
  <si>
    <t>Syrienne, République Arabe</t>
  </si>
  <si>
    <t>Suriyah</t>
  </si>
  <si>
    <t>TH</t>
  </si>
  <si>
    <t>THA</t>
  </si>
  <si>
    <t>Thaïlande</t>
  </si>
  <si>
    <t>Prathet Thai</t>
  </si>
  <si>
    <t>TM</t>
  </si>
  <si>
    <t>TKM</t>
  </si>
  <si>
    <t>Turkménistan</t>
  </si>
  <si>
    <t>TN</t>
  </si>
  <si>
    <t>TUN</t>
  </si>
  <si>
    <t>Tunesië</t>
  </si>
  <si>
    <t>Tunisie</t>
  </si>
  <si>
    <t>Tunis</t>
  </si>
  <si>
    <t>TR</t>
  </si>
  <si>
    <t>TUR</t>
  </si>
  <si>
    <t>Turkije</t>
  </si>
  <si>
    <t>Turquie</t>
  </si>
  <si>
    <t>Turkiye</t>
  </si>
  <si>
    <t>TZ</t>
  </si>
  <si>
    <t>TZA</t>
  </si>
  <si>
    <t>Tanzania, the United Republic of</t>
  </si>
  <si>
    <t>Tanzanie, République-Unie de</t>
  </si>
  <si>
    <t>Jamhuri ya Muungano wa Tanzania</t>
  </si>
  <si>
    <t>UA</t>
  </si>
  <si>
    <t>UKR</t>
  </si>
  <si>
    <t>Oekraïne</t>
  </si>
  <si>
    <t>Ukrayina</t>
  </si>
  <si>
    <t>UG</t>
  </si>
  <si>
    <t>UGA</t>
  </si>
  <si>
    <t>Ouganda</t>
  </si>
  <si>
    <t>UY</t>
  </si>
  <si>
    <t>URY</t>
  </si>
  <si>
    <t>Republica Oriental del Uruguay</t>
  </si>
  <si>
    <t>UZ</t>
  </si>
  <si>
    <t>UZB</t>
  </si>
  <si>
    <t>Oezbekistan</t>
  </si>
  <si>
    <t>Ouzbékistan</t>
  </si>
  <si>
    <t>Uzbekiston Respublikasi</t>
  </si>
  <si>
    <t>VE</t>
  </si>
  <si>
    <t>VEN</t>
  </si>
  <si>
    <t>VG</t>
  </si>
  <si>
    <t>VGB</t>
  </si>
  <si>
    <t>Virgin Islands (British)</t>
  </si>
  <si>
    <t>Britse Maagdeneilanden</t>
  </si>
  <si>
    <t>Îles Vierges Britanniques</t>
  </si>
  <si>
    <t>VN</t>
  </si>
  <si>
    <t>VNM</t>
  </si>
  <si>
    <t>Viêt Nam</t>
  </si>
  <si>
    <t>Viet Nam</t>
  </si>
  <si>
    <t>VU</t>
  </si>
  <si>
    <t>VUT</t>
  </si>
  <si>
    <t>YE</t>
  </si>
  <si>
    <t>YEM</t>
  </si>
  <si>
    <t>Jemen</t>
  </si>
  <si>
    <t>Yémen</t>
  </si>
  <si>
    <t>Al Yaman</t>
  </si>
  <si>
    <t>ZW</t>
  </si>
  <si>
    <t>ZWE</t>
  </si>
  <si>
    <t>Additional questions with respect to sub-merchants*:</t>
  </si>
  <si>
    <t>Does your institution process transactions for sub-merchants introduced by a payment facilitator/reseller?</t>
  </si>
  <si>
    <t>Does your institution process transactions for sub-merchants introduced by a platform/market place?</t>
  </si>
  <si>
    <t xml:space="preserve">If Yes: Does your institution regard this platform/market place as its merchant? </t>
  </si>
  <si>
    <t>Does your institution regard the parties that are active via this platform/market place as its sub-merchants?</t>
  </si>
  <si>
    <t xml:space="preserve">Does your institution process transactions for sub-merchants introduced by other parties than those described above? </t>
  </si>
  <si>
    <t>If yes, please specify.</t>
  </si>
  <si>
    <t xml:space="preserve">Who performs customer due diligence on the sub-merchants? </t>
  </si>
  <si>
    <t>How many sub-merchants does your institution serve?</t>
  </si>
  <si>
    <t>Does your institution perform sanctions screening on the sub-merchants?</t>
  </si>
  <si>
    <t>*Sub-merchants: merchants introduced by a partner/facilitator/reseller.</t>
  </si>
  <si>
    <t>The party that introduced the sub-merchant</t>
  </si>
  <si>
    <t>My own institution</t>
  </si>
  <si>
    <t>Another institution, not being the party that introduced the sub-merchant, nor my own institution</t>
  </si>
  <si>
    <t>No customer due diligence is performed on the sub-merchants</t>
  </si>
  <si>
    <t>Charities with destination in non-high risk countries</t>
  </si>
  <si>
    <t>Foundations with destination in non-high risk countries</t>
  </si>
  <si>
    <t>Dating/matching services platform</t>
  </si>
  <si>
    <t xml:space="preserve">CFD traders </t>
  </si>
  <si>
    <t>Investment firm/investment fund</t>
  </si>
  <si>
    <t>High-value traders (e.g. cars, ships)</t>
  </si>
  <si>
    <t>Trade in luxury/valuable products (e.g. leather/fur, antiques, cattle)</t>
  </si>
  <si>
    <t>Participating interest</t>
  </si>
  <si>
    <t>:</t>
  </si>
  <si>
    <t>We define a participating interest as a parent or subsidiary company providing capital to a legal entity in order to establish a long-term relationship with this entity for the good of its own activities. Please report your direct and indirect interests of 20% or more (or the interests of entities belonging to your institution adding up to 20% or more) and only report legal entities supporting or engaging in electronic money activities.</t>
  </si>
  <si>
    <t>Subsidiary (vs. participating interest)</t>
  </si>
  <si>
    <t>A company is considered a subsidiary if the shareholder directly or indirectly controls more than 50% of the voting rights in the company as meant in Article 22, subsection 1-5 of the Annual Accounts Directive, or if a parent company, in the opinion of De Nederlandsche Bank, exercises a dominant influence. In that regard, a subsidiary's subsidiary is also considered a subsidiary of the parent company.</t>
  </si>
  <si>
    <t>Objective/subjective indicators</t>
  </si>
  <si>
    <t xml:space="preserve">The Financial Intelligence Unit defines two types of indicators on the basis of which transactions must be reported as unusual: 
- objective indicators
Examples of objective indicators include: cash exchange transactions with a value of EUR 10,000 or more, transactions with designated countries.  
- subjective indicators
If the institution has reason to assume that transactions may be related to money laundering or terrorist financing.
</t>
  </si>
  <si>
    <t>Trade finance</t>
  </si>
  <si>
    <t>Financing of international goods and services trade transactions on behalf of customers importing into or exporting from the Netherlands. Examples of trade finance activities are: letters of credit, open account facilities, trade credit insurance and import/export collection and guarantees.</t>
  </si>
  <si>
    <t>Integrity risks</t>
  </si>
  <si>
    <t>See 3:10 Act on Financial Supervision</t>
  </si>
  <si>
    <t>Integrity risk appetite</t>
  </si>
  <si>
    <t xml:space="preserve">The integrity risk appetite describes the integrity risks a financial institution is prepared to accept. Ideally, you should formulate your integrity risk appetite before performing the SIRA, determining in advance which risks your institution finds acceptable after applying possible risk controls, as well as risks your institution does not want to accept at all. 
See also: https://www.dnb.nl/media/q5helobk/dnb-brochure-good-practice-integrity-risk-appetite.pdf </t>
  </si>
  <si>
    <t>Customer</t>
  </si>
  <si>
    <t>The customer is the natural or legal person with whom a business relationship is entered into or who has a transaction effected.</t>
  </si>
  <si>
    <t>Safety deposit boxes rental</t>
  </si>
  <si>
    <t>Renting out safety deposit boxes in a secured location where items can be stored for safe-keeping.</t>
  </si>
  <si>
    <t>Social propriety concerns the conduct (acts and omissions) of an institution or its staff that is not specifically prescribed or prohibited in relevant legislation and regulations, but that can or could reasonably be expected to cause social commotion. Examples include facilitating tax avoidance structures, service provision to highly polluting industries or excessive remuneration policies.</t>
  </si>
  <si>
    <t>Public sources:</t>
  </si>
  <si>
    <t>Sources that are publicly accessible, including Swiss Leaks, Lux Leaks,  Panama Papers, Paradise Papers, Troika Laundromat, Russian Landromat</t>
  </si>
  <si>
    <t xml:space="preserve">PEP
</t>
  </si>
  <si>
    <t xml:space="preserve">A politically exposed person, i.e. a person with a public, political position. 
This includes persons who held such a position up to twelve months ago.
Examples of PEPs:
•heads of state, heads of government, ministers, state secretaries and members of Parliament
•ambassadors, chargés d’affaires and high-ranking army officials 
•members of high courts and other high judicial bodies
•members of courts of audit or board members of central banks
•first-degree family members of PEPs, such as spouses, parents and children
Under the revised Wwft of July 2018,domestic PEPs are also included in this definition.
</t>
  </si>
  <si>
    <t>Professional sports</t>
  </si>
  <si>
    <t xml:space="preserve">This includes players, intermediaries, agents, national and international federations (such as KNVB, FIFA, UCI and IOC), teams/clubs, and team/club owners. 
</t>
  </si>
  <si>
    <t>Crypto risks:</t>
  </si>
  <si>
    <t>Risks related to e.g. customers trading in cryptos, but also risks related to your institution's activities in this area.</t>
  </si>
  <si>
    <t>RMA</t>
  </si>
  <si>
    <t>Relationship management application, formerly known as SWIFT key.</t>
  </si>
  <si>
    <t>Scenario</t>
  </si>
  <si>
    <t xml:space="preserve">In this questionnaire, a scenario is a manifestation of financial and economic crime. All institution must be aware of how integrity risks can manifest themselves. These are inherent or gross risks. </t>
  </si>
  <si>
    <t>Substance</t>
  </si>
  <si>
    <t>The extent to which a company has actual operational activites in the country of its statutory seat.</t>
  </si>
  <si>
    <t>Intermediaries</t>
  </si>
  <si>
    <t xml:space="preserve">This includes brokers, agents, intermediaries and all other contracted third parties which constitute a link in the chain of service provision to your customers, or in the execution of customer transactions. This concerns intermediaries with which your institution has entered into an agreement. </t>
  </si>
  <si>
    <t>UBO</t>
  </si>
  <si>
    <t>Ultimate Beneficial Owner.</t>
  </si>
  <si>
    <t>Representative offices</t>
  </si>
  <si>
    <t>Offices acting as a point of contact between the Dutch-based supervised institution and its customers outside the Netherlands.</t>
  </si>
  <si>
    <t>End user</t>
  </si>
  <si>
    <t>The ultimate user of the service</t>
  </si>
  <si>
    <t>EBA guidelines</t>
  </si>
  <si>
    <t>https://www.eba.europa.eu/eba-publishes-final-revised-guidelines-money-laundering-and-terrorist-financing-risk-factors</t>
  </si>
  <si>
    <t>Instruction questionnaire</t>
  </si>
  <si>
    <t>Enter the relationship number under which your institution is registered with DNB</t>
  </si>
  <si>
    <t>Integrity risks questionnaire 2022</t>
  </si>
  <si>
    <t>Please complete the questionnaire and submit it to us by 9 June 2022 at the latest.</t>
  </si>
  <si>
    <t>Unless otherwise indicated, you should base your answers on the current situation. Some questions relate to the calendar year 2021 or a reference date. This is explicitly stated in the question.</t>
  </si>
  <si>
    <t>PSP.15.02</t>
  </si>
  <si>
    <t>PSP.15.01</t>
  </si>
  <si>
    <t>PSP.18.01</t>
  </si>
  <si>
    <t>PSP.18.02</t>
  </si>
  <si>
    <t>State the number of merchants and the total amount to which your institution provided these services in the past calendar year.
Note: only numbers may be entered in this table</t>
  </si>
  <si>
    <t xml:space="preserve">DNB account number of your organisation.
This so-called MDM number consists of 7 digits. You can find this MDM number in your details if you are logged on using E-herkenning. </t>
  </si>
  <si>
    <t>versienummer2202_01</t>
  </si>
  <si>
    <t>Integrity risks questionnaire 2022 - Risk management</t>
  </si>
  <si>
    <t>Please answer the following questions from the perspective of your office in the Netherlands if this is a branch office. In other cases, please  answer the questions from the perspective of your Dutch-based headquarters.</t>
  </si>
  <si>
    <t>MIT.A. SIRA</t>
  </si>
  <si>
    <t>Systematic integrity risk analysis (SIRA)</t>
  </si>
  <si>
    <t>Verification</t>
  </si>
  <si>
    <t>Notes</t>
  </si>
  <si>
    <t>Did your institution conduct a SIRA?</t>
  </si>
  <si>
    <t>Date (month-year)</t>
  </si>
  <si>
    <t>MIT.02.01</t>
  </si>
  <si>
    <t>What is the approval date of your institution's most recent SIRA?
If you answered question MIT.01 with 'No', you can select "1" (=1-1-1900).</t>
  </si>
  <si>
    <t>MIT.02.02</t>
  </si>
  <si>
    <t>Did the most recently implemented SIRA prompt you to adjust your organisation's policies, procedures or measures?</t>
  </si>
  <si>
    <t>MIT.02.03</t>
  </si>
  <si>
    <t>Did the most recently conducted SIRA prompt you to add scenarios for relevant integrity risks?</t>
  </si>
  <si>
    <t>MIT.02.04</t>
  </si>
  <si>
    <t>Did the most recently implemented SIRA prompt you to adjust your organisation's integrity risk appetite?</t>
  </si>
  <si>
    <t>MIT.02.05</t>
  </si>
  <si>
    <t>Describe (briefly) the changes that have been implemented in relation to the SIRA performed or explain why no changes have been made.</t>
  </si>
  <si>
    <t>&lt;please enter your answer here:&gt;</t>
  </si>
  <si>
    <t>MIT.03.01</t>
  </si>
  <si>
    <t>What is the review frequency for your institution's SIRA?</t>
  </si>
  <si>
    <t>MIT.03.02</t>
  </si>
  <si>
    <t>If you answered “other” or "n/a" under question MIT.03.01, what is the review frequency for your institution's SIRA?</t>
  </si>
  <si>
    <t>MIT.04.a</t>
  </si>
  <si>
    <t>MIT.04.b</t>
  </si>
  <si>
    <t>MIT.04</t>
  </si>
  <si>
    <t xml:space="preserve">Which of the integrity risk scenarios mentioned below are part of your most recent SIRA and -if so- how scenarios have been formulated? 
</t>
  </si>
  <si>
    <t>Included in SIRA (yes/no)</t>
  </si>
  <si>
    <t>Number of scenarios*</t>
  </si>
  <si>
    <t>MIT.04.01</t>
  </si>
  <si>
    <t>MIT.04.02</t>
  </si>
  <si>
    <t xml:space="preserve">Terrorist financing </t>
  </si>
  <si>
    <t>MIT.04.03</t>
  </si>
  <si>
    <t xml:space="preserve">Circumvention of sanctions regulations </t>
  </si>
  <si>
    <t>MIT.04.04</t>
  </si>
  <si>
    <t>Corruption (bribery)</t>
  </si>
  <si>
    <t>MIT.04.05</t>
  </si>
  <si>
    <t xml:space="preserve">Conflicts of interests </t>
  </si>
  <si>
    <t>MIT.04.06</t>
  </si>
  <si>
    <t xml:space="preserve">Evasion of tax regulations </t>
  </si>
  <si>
    <t>MIT.04.07</t>
  </si>
  <si>
    <t xml:space="preserve">Avoidance of tax regulations </t>
  </si>
  <si>
    <t>MIT.04.08</t>
  </si>
  <si>
    <t xml:space="preserve">Internal fraud and embezzlement (by employees/management of your institution) </t>
  </si>
  <si>
    <t>MIT.04.09</t>
  </si>
  <si>
    <t>External fraud and embezzlement (by customers or other business relations)</t>
  </si>
  <si>
    <t>MIT.04.10</t>
  </si>
  <si>
    <t>Cybercrime</t>
  </si>
  <si>
    <t>MIT.04.11</t>
  </si>
  <si>
    <t xml:space="preserve">Market manipulation </t>
  </si>
  <si>
    <t>MIT.04.12</t>
  </si>
  <si>
    <t>Social impropriety (Section 3:10(1) under d of the Wft)</t>
  </si>
  <si>
    <t>MIT.04.13</t>
  </si>
  <si>
    <t>Do the scenarios in the SIRA that relate to money laundering also address the identification of the underlying crimes, such as human trafficking, narcotics production and trade, and wildlife crime?
You can further specify your answer in question MIT.08.</t>
  </si>
  <si>
    <t>MIT.05.a</t>
  </si>
  <si>
    <t>MIT.05.b</t>
  </si>
  <si>
    <t>MIT.05.c</t>
  </si>
  <si>
    <t>MIT.05.d</t>
  </si>
  <si>
    <t>State for your institution which members of staff/officers/or functions are involved in implementing the most recent SIRA, and how they are involved.</t>
  </si>
  <si>
    <t>Businesslines (1st line)</t>
  </si>
  <si>
    <t>Risk manager (2nd line)</t>
  </si>
  <si>
    <t>Compliance officer (2nd line)</t>
  </si>
  <si>
    <t>Audit (3rd line)</t>
  </si>
  <si>
    <t>MIT.05.01</t>
  </si>
  <si>
    <t>Compiling</t>
  </si>
  <si>
    <t>MIT.05.02</t>
  </si>
  <si>
    <t>Approving</t>
  </si>
  <si>
    <t>MIT.05.03</t>
  </si>
  <si>
    <t>Evaluating</t>
  </si>
  <si>
    <t>MIT.05.04</t>
  </si>
  <si>
    <t>Amending</t>
  </si>
  <si>
    <t>MIT.05.05</t>
  </si>
  <si>
    <t>Consulting</t>
  </si>
  <si>
    <t>MIT.05.06</t>
  </si>
  <si>
    <t>Implementation</t>
  </si>
  <si>
    <t>MIT.05.e</t>
  </si>
  <si>
    <t>MIT.05.f</t>
  </si>
  <si>
    <t>MIT.05.g</t>
  </si>
  <si>
    <t>MIT.05 (continued)</t>
  </si>
  <si>
    <t>State for your institution which members of staff/officers/or functions are involved in implementing the SIRA, and how they are involved.</t>
  </si>
  <si>
    <t>Management board</t>
  </si>
  <si>
    <t>Supervisory board</t>
  </si>
  <si>
    <t>External consultant</t>
  </si>
  <si>
    <t>MIT.05.07</t>
  </si>
  <si>
    <t>MIT.05.08</t>
  </si>
  <si>
    <t>MIT.05.09</t>
  </si>
  <si>
    <t>MIT.05.10</t>
  </si>
  <si>
    <t>MIT.05.11</t>
  </si>
  <si>
    <t>MIT.05.12</t>
  </si>
  <si>
    <t>MIT.06.01</t>
  </si>
  <si>
    <t>Based on what information does your institution compile the SIRA?</t>
  </si>
  <si>
    <t>MIT.06.02</t>
  </si>
  <si>
    <t>Please specify your answer in question MIT.06.01.</t>
  </si>
  <si>
    <t>Are the outcomes of the SIRA considered in the following processes and activities?</t>
  </si>
  <si>
    <t>MIT.07.01</t>
  </si>
  <si>
    <t>Determining/adjusting the integrity risk appetite</t>
  </si>
  <si>
    <t>MIT.07.02</t>
  </si>
  <si>
    <t>Policy and procedures related to integrity aspects (including mitigation measures)</t>
  </si>
  <si>
    <t>MIT.07.03</t>
  </si>
  <si>
    <t>New products and services</t>
  </si>
  <si>
    <t>MIT.07.04</t>
  </si>
  <si>
    <t>Setting scenarios and business rules for transaction monitoring</t>
  </si>
  <si>
    <t>MIT.07.05</t>
  </si>
  <si>
    <t>Other (please specify in question MIT.07.06)</t>
  </si>
  <si>
    <t>MIT.07.06</t>
  </si>
  <si>
    <t>If you answered “yes” to question MIT.07.05, please describe the other processes and activities in which you use the outcomes of the SIRA.</t>
  </si>
  <si>
    <t>MIT.08</t>
  </si>
  <si>
    <t xml:space="preserve">Comments to the above questions about the SIRA (optional):
</t>
  </si>
  <si>
    <t>Integrity Risk Appetite*</t>
  </si>
  <si>
    <t>MIT.09</t>
  </si>
  <si>
    <t>Did your institution formulate an integrity risk appetite?</t>
  </si>
  <si>
    <t>MIT.10</t>
  </si>
  <si>
    <t>When was your institution's most recent risk appetite formulated?
If you answered question MIT.09 with 'No', you can select "1" (=1-1-1900).</t>
  </si>
  <si>
    <t>MIT.11</t>
  </si>
  <si>
    <t>Who (which function) is responsible for formulating the risk appetite?</t>
  </si>
  <si>
    <t>MIT.12</t>
  </si>
  <si>
    <t>If you answered "yes": 
Does your institution's formulated integrity risk appetite include one or more of the topics listed below?</t>
  </si>
  <si>
    <t>MIT.12.01</t>
  </si>
  <si>
    <t>accepting customer groups</t>
  </si>
  <si>
    <t>MIT.12.02</t>
  </si>
  <si>
    <t>service provision to countries</t>
  </si>
  <si>
    <t>MIT.12.03</t>
  </si>
  <si>
    <t>product groups</t>
  </si>
  <si>
    <t>MIT.12.04</t>
  </si>
  <si>
    <t>distribution channels</t>
  </si>
  <si>
    <t>MIT.12.05</t>
  </si>
  <si>
    <t xml:space="preserve">tax risk appetite </t>
  </si>
  <si>
    <t>MIT.12.06</t>
  </si>
  <si>
    <t>MIT.12.07</t>
  </si>
  <si>
    <t>MIT.13</t>
  </si>
  <si>
    <t>Does your institution's integrity risk appetite pertain to one or more of the internal factors listed below?</t>
  </si>
  <si>
    <t>MIT.13.01</t>
  </si>
  <si>
    <t>Customer files that meet the requirements laid down in the Wwft</t>
  </si>
  <si>
    <t>MIT.13.02</t>
  </si>
  <si>
    <t>Pre- and post-event transaction monitoring systems</t>
  </si>
  <si>
    <t>MIT.13.03</t>
  </si>
  <si>
    <t>Alert handling process</t>
  </si>
  <si>
    <t>MIT.13.04</t>
  </si>
  <si>
    <t>Training of staff/management board members/supervisory board members</t>
  </si>
  <si>
    <t>MIT.13.05</t>
  </si>
  <si>
    <t>Reporting of gifts, entertainment and conflicts of interest by staff/management board members/supervisory board members</t>
  </si>
  <si>
    <t>MIT.14.01</t>
  </si>
  <si>
    <t>If you answered “yes” to question MIT 12.01 (acceptance of customer groups), please specify the relevant groups.</t>
  </si>
  <si>
    <t>MIT.14.02</t>
  </si>
  <si>
    <t>If you answered “yes” to question MIT 12.07 (social propriety), please provide your institution's definition of this.</t>
  </si>
  <si>
    <t>MIT.14.03</t>
  </si>
  <si>
    <t>Does your institution actively terminate relationships with existing customers who fall outside the scope of your integrity risk appetite, for example because you adjusted your integrity risk appetite?</t>
  </si>
  <si>
    <t>MIT.15</t>
  </si>
  <si>
    <t xml:space="preserve">Comments to the above questions about Risk appetite (optional):
</t>
  </si>
  <si>
    <t>MIT.B. Policy, procedures and measures</t>
  </si>
  <si>
    <t>Policies and procedures</t>
  </si>
  <si>
    <t>Does your institution have policy and procedures in place with respect to the following topics?</t>
  </si>
  <si>
    <t>MIT.16.01</t>
  </si>
  <si>
    <t>Customer acceptance</t>
  </si>
  <si>
    <t>MIT.16.02</t>
  </si>
  <si>
    <t>Customer review</t>
  </si>
  <si>
    <t>MIT.16.03</t>
  </si>
  <si>
    <t>Customer exit</t>
  </si>
  <si>
    <t>MIT.16.04</t>
  </si>
  <si>
    <t>Transaction monitoring</t>
  </si>
  <si>
    <t>MIT.16.05</t>
  </si>
  <si>
    <t>Compliance with the notification obligation on the basis of the Wwft</t>
  </si>
  <si>
    <t>MIT.16.06</t>
  </si>
  <si>
    <t>Evasion or avoidance of tax regulations</t>
  </si>
  <si>
    <t>MIT.16.07</t>
  </si>
  <si>
    <t>Donations, events and secondary positions</t>
  </si>
  <si>
    <t>MIT.16.08</t>
  </si>
  <si>
    <t>Bribery</t>
  </si>
  <si>
    <t>MIT.16.09</t>
  </si>
  <si>
    <t>Conflicts of interest</t>
  </si>
  <si>
    <t>MIT.16.10</t>
  </si>
  <si>
    <t>Fraud within or outside the organisation</t>
  </si>
  <si>
    <t>MIT.16.11</t>
  </si>
  <si>
    <t>Sanctions screening</t>
  </si>
  <si>
    <t>MIT.16.12</t>
  </si>
  <si>
    <t>Sanction hits handling</t>
  </si>
  <si>
    <t>MIT.16.13</t>
  </si>
  <si>
    <t xml:space="preserve">Sanction hits reporting </t>
  </si>
  <si>
    <t>MIT.16.14</t>
  </si>
  <si>
    <t>Treating and reporting integrity incidents (internal and external)</t>
  </si>
  <si>
    <t>MIT.16.15</t>
  </si>
  <si>
    <t>Integrity-sensitive positions</t>
  </si>
  <si>
    <t>MIT.16.16</t>
  </si>
  <si>
    <t>Social impropriety</t>
  </si>
  <si>
    <t>MIT.16.17</t>
  </si>
  <si>
    <t>Fulfilling the compliance function</t>
  </si>
  <si>
    <t>MIT.16.18</t>
  </si>
  <si>
    <t>Performing the audit function</t>
  </si>
  <si>
    <t>MIT.16.19</t>
  </si>
  <si>
    <t>Separation of functions (separation of administrative responsibility regarding compliance and audit)</t>
  </si>
  <si>
    <t>Onboarding</t>
  </si>
  <si>
    <t>MIT.17.a</t>
  </si>
  <si>
    <t>MIT.17.b</t>
  </si>
  <si>
    <t>MIT.17</t>
  </si>
  <si>
    <t>The following questions relate to the onboarding processes at your institution. When answering the questions, please distinguish between private and corporate customers. 
What onboarding options do your customers have, according to your institution's policy?</t>
  </si>
  <si>
    <t>Private customers</t>
  </si>
  <si>
    <t>MIT.17.01</t>
  </si>
  <si>
    <t>Internet</t>
  </si>
  <si>
    <t>MIT.17.02</t>
  </si>
  <si>
    <t>App</t>
  </si>
  <si>
    <t>MIT.17.03</t>
  </si>
  <si>
    <t>Counter/Desk</t>
  </si>
  <si>
    <t>MIT.17.04</t>
  </si>
  <si>
    <t>Third party</t>
  </si>
  <si>
    <t>MIT.17.05</t>
  </si>
  <si>
    <t>Other (please specify in question MIT.17.06)</t>
  </si>
  <si>
    <t>MIT.17.06</t>
  </si>
  <si>
    <t>If you answered “yes” to question MIT 17.05, please specify.</t>
  </si>
  <si>
    <t>MIT.18.a</t>
  </si>
  <si>
    <t>MIT.18.b</t>
  </si>
  <si>
    <t>MIT.18</t>
  </si>
  <si>
    <t xml:space="preserve">With the exception of "Counter/Desk" the options in MIT.17 can be considered to be remote onboarding. </t>
  </si>
  <si>
    <t>MIT.18.01</t>
  </si>
  <si>
    <t>Does your institution have policies and procedures in place defining which data are considered adequate for correctly establishing and verifying a customer's identity in the remote onboarding process?</t>
  </si>
  <si>
    <t>MIT.18.02</t>
  </si>
  <si>
    <t>Does the onboarding process include specific questions aimed at identifying the intended purpose and nature of the business relationship?</t>
  </si>
  <si>
    <t>MIT.18.03</t>
  </si>
  <si>
    <t>If you answered “yes” to question MIT 18.02, please specify these questions.</t>
  </si>
  <si>
    <t>MIT.19.01</t>
  </si>
  <si>
    <t>Did your institution define customer groups that are excluded from the remote onboarding process?</t>
  </si>
  <si>
    <t>MIT.19.02</t>
  </si>
  <si>
    <t>Does your institution allow the remote onboarding of a natural person as a customer without a staff member of your institution (or a third party) being involved?</t>
  </si>
  <si>
    <t>MIT.19.03</t>
  </si>
  <si>
    <t>If you answered “yes” to question MIT 19.01, please specify.</t>
  </si>
  <si>
    <t>MIT.20</t>
  </si>
  <si>
    <r>
      <t xml:space="preserve">In your remote onboarding process, what is the procedure for verifying the identity of a </t>
    </r>
    <r>
      <rPr>
        <b/>
        <sz val="8"/>
        <rFont val="Verdana"/>
        <family val="2"/>
      </rPr>
      <t>private customer</t>
    </r>
    <r>
      <rPr>
        <sz val="8"/>
        <rFont val="Verdana"/>
        <family val="2"/>
      </rPr>
      <t xml:space="preserve"> in accordance with your institution's formal policy?</t>
    </r>
  </si>
  <si>
    <t>MIT.20.01</t>
  </si>
  <si>
    <t>Indirect identification by a EUR 1.00/0.01 transfer (from a Dutch bank account in the customer's own name)</t>
  </si>
  <si>
    <t>MIT.20.02</t>
  </si>
  <si>
    <t>Indirect identification by a EUR 1.00/0.01 transfer (from foreign bank account in the customer's own name)</t>
  </si>
  <si>
    <t>MIT.20.03</t>
  </si>
  <si>
    <t>Uploading a photo or a photocopy of the customer's ID document</t>
  </si>
  <si>
    <t>MIT.20.04</t>
  </si>
  <si>
    <t>Scan of ID document, selfie or moving image of the customer. A natural person then verifies the authenticity of the document</t>
  </si>
  <si>
    <t>MIT.20.05</t>
  </si>
  <si>
    <t>Uploading a photo of a bank account statement, salary slip or other documents with the customer's proof of address.</t>
  </si>
  <si>
    <t>MIT.20.06</t>
  </si>
  <si>
    <t>Scan of the customer's ID document's NFC chip with a device</t>
  </si>
  <si>
    <t>MIT.20.07</t>
  </si>
  <si>
    <t>Scan of the customer's ID document's NFC chip with a device, and a technical comparison of the photo on the customer's ID document with a selfie or moving image via the NFC chip</t>
  </si>
  <si>
    <t>MIT.20.08</t>
  </si>
  <si>
    <t>Request for passport details in online application form</t>
  </si>
  <si>
    <t>MIT.20.09</t>
  </si>
  <si>
    <t>Verification of the customer's identity at the counter/desk</t>
  </si>
  <si>
    <t>MIT.20.10</t>
  </si>
  <si>
    <t>Other (please specify)</t>
  </si>
  <si>
    <t>MIT.21.01</t>
  </si>
  <si>
    <r>
      <t xml:space="preserve">In your remote onboarding process, what is the procedure for verifying the identity of a </t>
    </r>
    <r>
      <rPr>
        <b/>
        <sz val="8"/>
        <rFont val="Verdana"/>
        <family val="2"/>
      </rPr>
      <t>corporate customer</t>
    </r>
    <r>
      <rPr>
        <sz val="8"/>
        <rFont val="Verdana"/>
        <family val="2"/>
      </rPr>
      <t xml:space="preserve"> in accordance with your institution's formal policy?</t>
    </r>
  </si>
  <si>
    <t>MIT.21.02</t>
  </si>
  <si>
    <t>Does this process include human intervention*? 
*See also “human intervention” as mentioned in the EBA guidelines on remote onboarding: https://www.eba.europa.eu/regulation-and-policy/anti-money-laundering-and-countering-financing-terrorism/guidelines-use-remote-customer-onboarding-solutions</t>
  </si>
  <si>
    <t>MIT.22</t>
  </si>
  <si>
    <r>
      <t xml:space="preserve">In your remote onboarding process, what is the procedure for verifying the identity of </t>
    </r>
    <r>
      <rPr>
        <b/>
        <sz val="8"/>
        <rFont val="Verdana"/>
        <family val="2"/>
      </rPr>
      <t>representatives</t>
    </r>
    <r>
      <rPr>
        <sz val="8"/>
        <rFont val="Verdana"/>
        <family val="2"/>
      </rPr>
      <t xml:space="preserve"> (of corporate customers) in accordance with your institution's formal policy?</t>
    </r>
  </si>
  <si>
    <t>MIT.22.01</t>
  </si>
  <si>
    <t>MIT.22.02</t>
  </si>
  <si>
    <t>MIT.22.03</t>
  </si>
  <si>
    <t>MIT.22.04</t>
  </si>
  <si>
    <t>MIT.22.05</t>
  </si>
  <si>
    <t>MIT.22.06</t>
  </si>
  <si>
    <t>MIT.22.07</t>
  </si>
  <si>
    <t>MIT.22.08</t>
  </si>
  <si>
    <t>MIT.22.09</t>
  </si>
  <si>
    <t>Does this process include human intervention in addition to one or more of the options mentioned above*? 
*See also “human intervention” as mentioned in the EBA guidelines on remote onboarding: https://www.eba.europa.eu/regulation-and-policy/anti-money-laundering-and-countering-financing-terrorism/guidelines-use-remote-customer-onboarding-solutions</t>
  </si>
  <si>
    <t>MIT.23.01</t>
  </si>
  <si>
    <r>
      <t xml:space="preserve">In your remote onboarding process, what is the procedure for verifying the identity of </t>
    </r>
    <r>
      <rPr>
        <b/>
        <sz val="8"/>
        <rFont val="Verdana"/>
        <family val="2"/>
      </rPr>
      <t>ultimate beneficial owners</t>
    </r>
    <r>
      <rPr>
        <sz val="8"/>
        <rFont val="Verdana"/>
        <family val="2"/>
      </rPr>
      <t xml:space="preserve"> (of corporate customers) in accordance with your institution's formal policy?</t>
    </r>
  </si>
  <si>
    <t>MIT.23.02</t>
  </si>
  <si>
    <t>Integrity risk profile</t>
  </si>
  <si>
    <t>Are integrity risks identified and recorded in an integrity risk profile prior to providing services to a customer?</t>
  </si>
  <si>
    <t>MIT.24.01</t>
  </si>
  <si>
    <t>Does this include verifying the identity of the customer?</t>
  </si>
  <si>
    <t>MIT.24.02</t>
  </si>
  <si>
    <t>Does this include establishing and verifying the identity of the ultimate beneficial owner (UBO)?</t>
  </si>
  <si>
    <t>MIT.24.03</t>
  </si>
  <si>
    <t>Are ownership and / or control structure identified?</t>
  </si>
  <si>
    <t>MIT.24.04</t>
  </si>
  <si>
    <t>Does this include establishing the purpose and intended nature of the business relationship?</t>
  </si>
  <si>
    <t>MIT.24.05</t>
  </si>
  <si>
    <t>Are source / origin of the funds / assets identified?</t>
  </si>
  <si>
    <t>MIT.24.06</t>
  </si>
  <si>
    <t>Does this include identifying the customer's representatives?</t>
  </si>
  <si>
    <t>MIT.24.07</t>
  </si>
  <si>
    <t>Are tax motives identified?</t>
  </si>
  <si>
    <t>MIT.24.08</t>
  </si>
  <si>
    <t>Are the countries involved identified?</t>
  </si>
  <si>
    <t>MIT.24.09</t>
  </si>
  <si>
    <t>Does this include verifying the substance?</t>
  </si>
  <si>
    <t>MIT.24.10</t>
  </si>
  <si>
    <t>Are intragroup activities and transactions identified?</t>
  </si>
  <si>
    <t>Mit.25.a</t>
  </si>
  <si>
    <t>Mit.25.b</t>
  </si>
  <si>
    <t>Does your institution periodically review its customer risk profiles? For each of the risk categories below, state the frequency of these reviews</t>
  </si>
  <si>
    <t>MIT.25.01</t>
  </si>
  <si>
    <t>Low-risk customers</t>
  </si>
  <si>
    <t>MIT.25.02</t>
  </si>
  <si>
    <t>Medium-risk customers</t>
  </si>
  <si>
    <t>MIT.25.03</t>
  </si>
  <si>
    <t>High-risk customers</t>
  </si>
  <si>
    <t>MIT.25.04</t>
  </si>
  <si>
    <t>Unacceptable-risk customers</t>
  </si>
  <si>
    <t>Mit.26.a</t>
  </si>
  <si>
    <t>Mit.26.b</t>
  </si>
  <si>
    <t>MIT.26</t>
  </si>
  <si>
    <t>Periodically review of customer risk profiles</t>
  </si>
  <si>
    <t>MIT.26.01</t>
  </si>
  <si>
    <t xml:space="preserve">Does your institution have any backlogs in carrying out the periodic reviews according to your own policies as at 31-12-2021? </t>
  </si>
  <si>
    <t>MIT.26.02</t>
  </si>
  <si>
    <t>MIT.26.03</t>
  </si>
  <si>
    <t>MIT.26.04</t>
  </si>
  <si>
    <t>MIT.26.05</t>
  </si>
  <si>
    <t>MIT.26.06</t>
  </si>
  <si>
    <t>Has your institution drawn up a plan with concrete timelines to address its periodic review backlogs?</t>
  </si>
  <si>
    <t>MIT.27</t>
  </si>
  <si>
    <t>Here you can provide additional information to further specify your answers about periodic reviews.</t>
  </si>
  <si>
    <t>MIT.28</t>
  </si>
  <si>
    <t xml:space="preserve">Comments to the above questions about Policies and procedures (optional):
</t>
  </si>
  <si>
    <t>MIT.29</t>
  </si>
  <si>
    <t>Transaction profile</t>
  </si>
  <si>
    <t>MIT.29.01</t>
  </si>
  <si>
    <t>Please state for your institution whether a transaction profile is drawn up for a customer at the start of service provision.</t>
  </si>
  <si>
    <t>MIT.29.02</t>
  </si>
  <si>
    <t xml:space="preserve">Please state how a transaction profile is drawn up. </t>
  </si>
  <si>
    <t>MIT.29.03</t>
  </si>
  <si>
    <t>What is the review frequency for the transaction profile?</t>
  </si>
  <si>
    <t>MIT.30</t>
  </si>
  <si>
    <t>If you answered "yes" to question MIT.29.01: 
Please specify which aspects you include in an expected transactions profile</t>
  </si>
  <si>
    <t>MIT.30.01</t>
  </si>
  <si>
    <t>MIT.30.02</t>
  </si>
  <si>
    <t>Amounts of individual transactions</t>
  </si>
  <si>
    <t>MIT.30.03</t>
  </si>
  <si>
    <t>Volume of transactions</t>
  </si>
  <si>
    <t>MIT.30.04</t>
  </si>
  <si>
    <t>Counterparties</t>
  </si>
  <si>
    <t>MIT.30.05</t>
  </si>
  <si>
    <t>Countries</t>
  </si>
  <si>
    <t>MIT.30.06</t>
  </si>
  <si>
    <t>Intra-group transactions</t>
  </si>
  <si>
    <t>MIT.30.07</t>
  </si>
  <si>
    <t>Banks involved</t>
  </si>
  <si>
    <t>MIT.31.01</t>
  </si>
  <si>
    <t>State whether your institution monitors transactions and how this is done.</t>
  </si>
  <si>
    <t>MIT.31.02</t>
  </si>
  <si>
    <t>If your institution uses automated transaction monitoring: which automatic system or systems have you implemented??</t>
  </si>
  <si>
    <t>MIT.32</t>
  </si>
  <si>
    <t xml:space="preserve">Does your institution use business rules in its transaction monitoring process with respect to the following topics?
</t>
  </si>
  <si>
    <t>MIT.32.01</t>
  </si>
  <si>
    <t>High-risk countries</t>
  </si>
  <si>
    <t>MIT.32.02</t>
  </si>
  <si>
    <t>Offshore jurisdictions</t>
  </si>
  <si>
    <t>MIT.32.03</t>
  </si>
  <si>
    <t>Customer segments^</t>
  </si>
  <si>
    <t>MIT.32.04</t>
  </si>
  <si>
    <t>Sectors</t>
  </si>
  <si>
    <t>MIT.32.05</t>
  </si>
  <si>
    <t xml:space="preserve">PEPs </t>
  </si>
  <si>
    <t>MIT.32.06</t>
  </si>
  <si>
    <t>Cash transactions</t>
  </si>
  <si>
    <t>MIT.32.07</t>
  </si>
  <si>
    <t>Characteristics of transactions in text fields</t>
  </si>
  <si>
    <t>MIT.32.08</t>
  </si>
  <si>
    <t xml:space="preserve">Foundations </t>
  </si>
  <si>
    <t>MIT.32.09</t>
  </si>
  <si>
    <t>MIT.32.10</t>
  </si>
  <si>
    <t>^ Customer segments for instance include wholesale customers, SME customers, private banking and private/retail customers.</t>
  </si>
  <si>
    <t>MIT.33</t>
  </si>
  <si>
    <t xml:space="preserve">If you answered "yes" to question MIT.30.10 ("Other"):
Please explain which business rules your institution uses. </t>
  </si>
  <si>
    <t>MIT.34.01</t>
  </si>
  <si>
    <t>Does your institution periodically review its business rules?</t>
  </si>
  <si>
    <t>MIT.34.02</t>
  </si>
  <si>
    <t>If yes, what date was the most recent review?
If you answered question MIT.32.01 with 'No', you can select "1" (=1-1-1900).</t>
  </si>
  <si>
    <t>MIT.34.03</t>
  </si>
  <si>
    <t>Has the most recent review of the business rules led to the adaptation of any business rules?</t>
  </si>
  <si>
    <t>MIT.34.04</t>
  </si>
  <si>
    <t>Has the most recent review of the business rules led to the inactivation of any business rules?</t>
  </si>
  <si>
    <t>MIT.35</t>
  </si>
  <si>
    <r>
      <t xml:space="preserve">If your institution uses an automated transaction monitoring system, was a model validation* performed? 
</t>
    </r>
    <r>
      <rPr>
        <i/>
        <sz val="7"/>
        <rFont val="Verdana"/>
        <family val="2"/>
      </rPr>
      <t xml:space="preserve">*This includes both qualitative model validations (such as an external audit) and qualitative model validations (such as applying a regression model).  </t>
    </r>
  </si>
  <si>
    <t>MIT.36</t>
  </si>
  <si>
    <t>State whether detection of (possible) unusual financial transactions takes place in real time or post-event (e.g. transfers from bank accounts).</t>
  </si>
  <si>
    <t>MIT.37.01</t>
  </si>
  <si>
    <t xml:space="preserve">Does your institution have any backlogs in carrying out alert assessments according to your own policies as at 31-12-2021? </t>
  </si>
  <si>
    <t>MIT.37.02</t>
  </si>
  <si>
    <t>Has your institution drawn up a plan with concrete timelines to address its alert assessment backlogs?</t>
  </si>
  <si>
    <t>MIT.37.03</t>
  </si>
  <si>
    <t>State whether your institution analyses financial transactions in order to detect deviating transaction patterns outside of the regular transaction monitoring system using business rules (e.g. by means of network analyses).</t>
  </si>
  <si>
    <t>MIT.39</t>
  </si>
  <si>
    <t>Does your institution use technologies such as artificial intelligence and/or machine learning in its transaction monitoring process?</t>
  </si>
  <si>
    <t>MIT.40</t>
  </si>
  <si>
    <t xml:space="preserve">Comments to the above questions about Transaction monitoring (optional):
</t>
  </si>
  <si>
    <t>Alerts</t>
  </si>
  <si>
    <t>MIT.41</t>
  </si>
  <si>
    <t xml:space="preserve">The following questions are about your institution's post-transaction monitoring activities in the past calendar year. </t>
  </si>
  <si>
    <t xml:space="preserve">Number </t>
  </si>
  <si>
    <t>MIT.41.01</t>
  </si>
  <si>
    <t>How many business rules were active in your institution's transaction monitoring system in the past calendar year?</t>
  </si>
  <si>
    <t>MIT.41.02</t>
  </si>
  <si>
    <t>How many alerts were generated by the transaction monitoring system in the past calendar year?</t>
  </si>
  <si>
    <t>MIT.41.03</t>
  </si>
  <si>
    <t>How many alerts were (automatically) closed as false positives?</t>
  </si>
  <si>
    <t>MIT.41.04</t>
  </si>
  <si>
    <t>How many alerts were investigated by an AML/transaction monitoring staff member?</t>
  </si>
  <si>
    <t>MIT.41.05</t>
  </si>
  <si>
    <t>How many alerts were escalated to Compliance as hits/true positives?</t>
  </si>
  <si>
    <t>MIT.41.06</t>
  </si>
  <si>
    <t>How many alerts were closed by Compliance as false positives following investigation?</t>
  </si>
  <si>
    <t>MIT.41.07</t>
  </si>
  <si>
    <t>How many true hits/true positives have led to an event-driven review?</t>
  </si>
  <si>
    <t>MIT.42</t>
  </si>
  <si>
    <t xml:space="preserve">Comments to the above questions about Alerts (optional):
</t>
  </si>
  <si>
    <t>Notifications</t>
  </si>
  <si>
    <t>MIT.43</t>
  </si>
  <si>
    <t>State whether your institution is registered with the Financial Intelligence Unit (FIU-NL).</t>
  </si>
  <si>
    <t>MIT.44</t>
  </si>
  <si>
    <t>State how many transactions were reported to FIU-NL in the past calendar year, and according to which criteria.</t>
  </si>
  <si>
    <t>MIT.44.a</t>
  </si>
  <si>
    <t>MIT.44.b</t>
  </si>
  <si>
    <t>Note: a notification can contain multiple transactions.</t>
  </si>
  <si>
    <t>Number notifications</t>
  </si>
  <si>
    <t>Number transactions</t>
  </si>
  <si>
    <t>MIT.44.01</t>
  </si>
  <si>
    <t>Total number of notifications to FIU-NL</t>
  </si>
  <si>
    <t>MIT.44.02</t>
  </si>
  <si>
    <t>Number of notifications based on objective criteria</t>
  </si>
  <si>
    <t>MIT.44.03</t>
  </si>
  <si>
    <t>Based on subjective indicator: evasion or avoidance of tax regulations</t>
  </si>
  <si>
    <t>MIT.44.04</t>
  </si>
  <si>
    <t>Number of notifications on the basis of subjective criteria: money laundering</t>
  </si>
  <si>
    <t>MIT.44.05</t>
  </si>
  <si>
    <t>Number of notifications on the basis of subjective criteria: corruption/conflicts of interest</t>
  </si>
  <si>
    <t>MIT.44.06</t>
  </si>
  <si>
    <t>Number of notifications on the basis of subjective criteria: sanctions</t>
  </si>
  <si>
    <t>MIT.44.07</t>
  </si>
  <si>
    <t>Number of notifications on the basis of subjective criteria: terrorist financing</t>
  </si>
  <si>
    <t>MIT.44.08</t>
  </si>
  <si>
    <t>Based on subjective indicator: external and internal fraud</t>
  </si>
  <si>
    <t>MIT.44.09</t>
  </si>
  <si>
    <t>Based on subjective indicator: other</t>
  </si>
  <si>
    <t>MIT.45.01</t>
  </si>
  <si>
    <r>
      <t xml:space="preserve">Did your institution reject any transactions on the basis of insufficient information* about the payer or the payee in the past calendar year?
</t>
    </r>
    <r>
      <rPr>
        <i/>
        <sz val="7"/>
        <rFont val="Verdana"/>
        <family val="2"/>
      </rPr>
      <t>*Information as referred to in Regulation (EU) 2015/847 on information accompanying transfers of funds.</t>
    </r>
  </si>
  <si>
    <t>MIT.45.02</t>
  </si>
  <si>
    <t>If you answered "yes" to question MIT.45.01, do you have information about the number of rejected transactions?</t>
  </si>
  <si>
    <t>MIT.45.03</t>
  </si>
  <si>
    <t xml:space="preserve">If you answered "yes" to question MIT.45.01, how many transactions have been rejected?
If you answered "no" to question MIT.45.01, you can fill in 0. </t>
  </si>
  <si>
    <t>MIT.46</t>
  </si>
  <si>
    <t xml:space="preserve">Comments to the above questions about Notifications (optional):
</t>
  </si>
  <si>
    <t>MIT.47</t>
  </si>
  <si>
    <t xml:space="preserve">State whether your institution verifies, prior to providing services, whether customers or potential customers and their UBOs* are mentioned on sanctions lists.
</t>
  </si>
  <si>
    <t>MIT.48</t>
  </si>
  <si>
    <t>If you answered "yes" to question MIT.47:
Please specify the sanctions lists against which customers are checked.</t>
  </si>
  <si>
    <t>MIT.48.01</t>
  </si>
  <si>
    <t>National sanctions lists</t>
  </si>
  <si>
    <t>MIT.48.02</t>
  </si>
  <si>
    <t>EU sanctions lists</t>
  </si>
  <si>
    <t>MIT.48.03</t>
  </si>
  <si>
    <t>OFAC lists</t>
  </si>
  <si>
    <t>MIT.48.04</t>
  </si>
  <si>
    <t>UN lists</t>
  </si>
  <si>
    <t>MIT.48.05</t>
  </si>
  <si>
    <t>MIT.49.a</t>
  </si>
  <si>
    <t>MIT.49.b</t>
  </si>
  <si>
    <t>State whether your institution verifies, after the start of service provision, whether a customer and its UBOs* are mentioned on sanctions lists. If so, how many times a year do you perform these checks?
Select all options, multiple answers are possible.</t>
  </si>
  <si>
    <t>Check (yes/no)</t>
  </si>
  <si>
    <t>Frequency (number of checks/year)</t>
  </si>
  <si>
    <t>MIT.49.01</t>
  </si>
  <si>
    <t xml:space="preserve">Periodic check of all customers </t>
  </si>
  <si>
    <t>MIT.49.02</t>
  </si>
  <si>
    <t>Periodic check of customers with higher risk profiles only</t>
  </si>
  <si>
    <t>MIT.49.03</t>
  </si>
  <si>
    <t>Periodic check of all UBO's</t>
  </si>
  <si>
    <t>MIT.49.04</t>
  </si>
  <si>
    <t>Periodic check of UBO's connected to customers with higher risk profiles only</t>
  </si>
  <si>
    <t>MIT.49.05</t>
  </si>
  <si>
    <t>Periodic check of all representatives</t>
  </si>
  <si>
    <t>MIT.49.06</t>
  </si>
  <si>
    <t>Periodic check of representatives connected to customers with higher risk profiles only</t>
  </si>
  <si>
    <t>MIT.49.07</t>
  </si>
  <si>
    <t>Check based on updated sanctions lists</t>
  </si>
  <si>
    <t>MIT.49.08</t>
  </si>
  <si>
    <t xml:space="preserve">Check following changes at customer (e.g. change of UBO) </t>
  </si>
  <si>
    <t>MIT.50</t>
  </si>
  <si>
    <t>State whether your institution, when performing customer transactions, checks whether a customer or a counterparty is mentioned on sanctions lists.
These concern transactions that your institution performs for or on behalf of its customers or with professional and non-professional counterparties.</t>
  </si>
  <si>
    <t>Number of hits</t>
  </si>
  <si>
    <t>MIT.51</t>
  </si>
  <si>
    <t>State the number of actual hits that the sanctions list screening delivered in the past calender year. 
Note: this means the number of persons mentioned on sanctions lists that your institution detected by means of a screening procedure.</t>
  </si>
  <si>
    <t>MIT.52</t>
  </si>
  <si>
    <t xml:space="preserve">Comments to the above questions about Sanctions screening (optional):
</t>
  </si>
  <si>
    <t>Outsourcing</t>
  </si>
  <si>
    <t>MIT.53</t>
  </si>
  <si>
    <t>State whether the following processes (or parts thereof) have been outsourced to third parties.</t>
  </si>
  <si>
    <t>MIT.53.01</t>
  </si>
  <si>
    <t>CDD customer acceptance</t>
  </si>
  <si>
    <t>MIT.53.02</t>
  </si>
  <si>
    <t>CDD periodic customer review</t>
  </si>
  <si>
    <t>MIT.53.03</t>
  </si>
  <si>
    <t>MIT.53.04</t>
  </si>
  <si>
    <t>Alerts processing</t>
  </si>
  <si>
    <t>MIT.53.05</t>
  </si>
  <si>
    <t>Reporting of unusual transactions</t>
  </si>
  <si>
    <t>MIT.53.06</t>
  </si>
  <si>
    <t>MIT.53.07</t>
  </si>
  <si>
    <t>Customer data management (for example storage in the cloud)</t>
  </si>
  <si>
    <t>MIT.53.08</t>
  </si>
  <si>
    <t>Other processes related to integrity risk management within your institution (please specify in MIT.53.09)</t>
  </si>
  <si>
    <t>MIT.53.09</t>
  </si>
  <si>
    <t>Please specify the processes (indicated in your answer to MIT.53.08)</t>
  </si>
  <si>
    <t>MIT.54</t>
  </si>
  <si>
    <t>State whether your institution incorporates compliance requirements with respect to the Wft, Wwft and Sanctions Act in its outsourcing agreements.</t>
  </si>
  <si>
    <t>MIT.55.01</t>
  </si>
  <si>
    <t xml:space="preserve">State whether your institution periodically checks its subcontractors for compliance with the Wwft and the Sanctions Act requirements.
</t>
  </si>
  <si>
    <t>MIT.55.02</t>
  </si>
  <si>
    <t>Has your institution assessed compliance with the Wft, the Wwft and the Sw requirements by the parties to which activities are outsourced in the past calendar year?</t>
  </si>
  <si>
    <t>MIT.56</t>
  </si>
  <si>
    <t>State how your institution ensures that parties to whom activities are outsourced comply with the legal requirements pursuant to the Wft, Wwft and the Sanctions Act 1977. 
Select one or more of the following options.</t>
  </si>
  <si>
    <t>MIT.56.01</t>
  </si>
  <si>
    <t>Reporting obligation or periodic reporting obligation</t>
  </si>
  <si>
    <t>MIT.56.02</t>
  </si>
  <si>
    <t>Training</t>
  </si>
  <si>
    <t>MIT.56.03</t>
  </si>
  <si>
    <t>Certification</t>
  </si>
  <si>
    <t>MIT.56.04</t>
  </si>
  <si>
    <t xml:space="preserve">The right to perform an audit or have an audit performed </t>
  </si>
  <si>
    <t>MIT.56.05</t>
  </si>
  <si>
    <t>Other measures</t>
  </si>
  <si>
    <t>MIT.57</t>
  </si>
  <si>
    <t xml:space="preserve">Comments to the above questions about Outsourcing (optional):
</t>
  </si>
  <si>
    <t>MIT.C.     Education and training</t>
  </si>
  <si>
    <t>MIT.58.a</t>
  </si>
  <si>
    <t>MIT.58.b</t>
  </si>
  <si>
    <t>MIT.58.c</t>
  </si>
  <si>
    <t>MIT.58</t>
  </si>
  <si>
    <t>State for your institution whether employees (or a group of employees) are required to attend training programmes or courses in the following areas:
- Wwft
- Sanctions Act and sanctions regulations
- Wft/other integrity risks</t>
  </si>
  <si>
    <t>Wwft</t>
  </si>
  <si>
    <t>Sanctions Act and sanctions regulations</t>
  </si>
  <si>
    <t>Wft/other integrity risks</t>
  </si>
  <si>
    <t>MIT.58.01</t>
  </si>
  <si>
    <t>Staff with customer contact (including agents)</t>
  </si>
  <si>
    <t>MIT.58.02</t>
  </si>
  <si>
    <t>Back-office staff (CDD analysts/TM analysts)</t>
  </si>
  <si>
    <t>MIT.58.03</t>
  </si>
  <si>
    <t>Compliance staff</t>
  </si>
  <si>
    <t>MIT.58.04</t>
  </si>
  <si>
    <t>Audit staff</t>
  </si>
  <si>
    <t>MIT.58.05</t>
  </si>
  <si>
    <t>Management board/senior management</t>
  </si>
  <si>
    <t>MIT.58.06</t>
  </si>
  <si>
    <t>MIT.58.07</t>
  </si>
  <si>
    <t>MIT.59</t>
  </si>
  <si>
    <t xml:space="preserve">If you answered "yes" to question MIT.58.07 ("Other"):
Please state which positions this concerns. </t>
  </si>
  <si>
    <t>MIT.60.a</t>
  </si>
  <si>
    <t>MIT.60.b</t>
  </si>
  <si>
    <t>MIT.60.c</t>
  </si>
  <si>
    <t>State the proportion or estimated proportion of employees of your institution who in the past two years (2020 and 2021) attended a training programme or course on the subject of the Wwft and the Sanctions Act and sanctions regulations.</t>
  </si>
  <si>
    <t>MIT.60.01</t>
  </si>
  <si>
    <t>Staff with customer contact</t>
  </si>
  <si>
    <t>MIT.60.02</t>
  </si>
  <si>
    <t>MIT.60.03</t>
  </si>
  <si>
    <t>MIT.60.04</t>
  </si>
  <si>
    <t>MIT.60.05</t>
  </si>
  <si>
    <t>MIT.60.06</t>
  </si>
  <si>
    <t>MIT.60.07</t>
  </si>
  <si>
    <t>MIT.61</t>
  </si>
  <si>
    <t>Comments to the above questions about Education and training (optional):</t>
  </si>
  <si>
    <t>MIT.D.     Compliance &amp; Audit</t>
  </si>
  <si>
    <t>COMPLIANCE</t>
  </si>
  <si>
    <t>MIT.62</t>
  </si>
  <si>
    <t>State the organisational unit to which the compliance function with respect to monitoring of integrity risk has been allocated in your institution.</t>
  </si>
  <si>
    <t>MIT.63</t>
  </si>
  <si>
    <t>Were the following topics tested or monitored by the compliance function within your institution in the past calender year and if so, describe the outcomes for each of the topics.</t>
  </si>
  <si>
    <t>MIT.63.01</t>
  </si>
  <si>
    <t>compliance with the Wwft: prevention of money laundering</t>
  </si>
  <si>
    <t>MIT.63.02</t>
  </si>
  <si>
    <t>compliance with the Wwft: prevention of terrorist financing</t>
  </si>
  <si>
    <t>MIT.63.03</t>
  </si>
  <si>
    <t>compliance with the Sanctions Act and sanctions regulations</t>
  </si>
  <si>
    <t>MIT.63.04</t>
  </si>
  <si>
    <t>prevention of bribery and/or conflicts of interests.</t>
  </si>
  <si>
    <t>MIT.63.05</t>
  </si>
  <si>
    <t>tax integrity risks</t>
  </si>
  <si>
    <t>MIT.63.06</t>
  </si>
  <si>
    <t>social impropriety</t>
  </si>
  <si>
    <t>MIT.63.07</t>
  </si>
  <si>
    <t>other integrity risks</t>
  </si>
  <si>
    <t>MIT.64</t>
  </si>
  <si>
    <t>Please describe the outcomes for each of the topics.</t>
  </si>
  <si>
    <t>MIT.64.01</t>
  </si>
  <si>
    <t>MIT.64.02</t>
  </si>
  <si>
    <t>MIT.64.03</t>
  </si>
  <si>
    <t>MIT.64.04</t>
  </si>
  <si>
    <t>MIT.64.05</t>
  </si>
  <si>
    <t>MIT.64.06</t>
  </si>
  <si>
    <t>MIT.64.07</t>
  </si>
  <si>
    <t>MIT.65</t>
  </si>
  <si>
    <t>State for each of these subjects whether any compliance checks were performed or monitoring efforts were made in the past calender year, and the outcome of these checks (please base your answers on your most recent report). 
Select the appropriate answer for each item.</t>
  </si>
  <si>
    <t>MIT.65.01</t>
  </si>
  <si>
    <t>Customer due diligence (acceptance and/or review)</t>
  </si>
  <si>
    <t>MIT.65.02</t>
  </si>
  <si>
    <t>Transaction monitoring and reporting of unusual transactions</t>
  </si>
  <si>
    <t>MIT.65.03</t>
  </si>
  <si>
    <t>MIT.65.04</t>
  </si>
  <si>
    <t>Third-party due diligence</t>
  </si>
  <si>
    <t>MIT.65.05</t>
  </si>
  <si>
    <t>Integrity-sensitive positions/secondary positions/gifts and entertainment policy</t>
  </si>
  <si>
    <t>MIT.66</t>
  </si>
  <si>
    <t>Please state the number of actions outstanding by the management following the compliance checks as of 31-12-2021.</t>
  </si>
  <si>
    <t>Number</t>
  </si>
  <si>
    <t>MIT.66.01</t>
  </si>
  <si>
    <t>Critical</t>
  </si>
  <si>
    <t>MIT.66.02</t>
  </si>
  <si>
    <t>High</t>
  </si>
  <si>
    <t>MIT.66.03</t>
  </si>
  <si>
    <t>Medium</t>
  </si>
  <si>
    <t>MIT.66.04</t>
  </si>
  <si>
    <t>Low</t>
  </si>
  <si>
    <t>MIT.67</t>
  </si>
  <si>
    <t>Please state the number of actions overdue for the management following the compliance checks as of 31-12-2021.</t>
  </si>
  <si>
    <t>MIT.67.01</t>
  </si>
  <si>
    <t>MIT.67.02</t>
  </si>
  <si>
    <t>MIT.67.03</t>
  </si>
  <si>
    <t>MIT.67.04</t>
  </si>
  <si>
    <t>MIT.68</t>
  </si>
  <si>
    <r>
      <t xml:space="preserve">State the frequency of reporting in the past calendar year by the compliance function of your organisation to the </t>
    </r>
    <r>
      <rPr>
        <b/>
        <sz val="8"/>
        <rFont val="Verdana"/>
        <family val="2"/>
      </rPr>
      <t>management board</t>
    </r>
    <r>
      <rPr>
        <sz val="8"/>
        <rFont val="Verdana"/>
        <family val="2"/>
      </rPr>
      <t xml:space="preserve"> or to </t>
    </r>
    <r>
      <rPr>
        <b/>
        <sz val="8"/>
        <rFont val="Verdana"/>
        <family val="2"/>
      </rPr>
      <t>senior management</t>
    </r>
    <r>
      <rPr>
        <u/>
        <sz val="8"/>
        <rFont val="Verdana"/>
        <family val="2"/>
      </rPr>
      <t xml:space="preserve"> </t>
    </r>
    <r>
      <rPr>
        <sz val="8"/>
        <rFont val="Verdana"/>
        <family val="2"/>
      </rPr>
      <t>with respect to integrity risk management, and compliance with the Wwft and the Sanctions Act in particular.</t>
    </r>
  </si>
  <si>
    <t>MIT.69</t>
  </si>
  <si>
    <r>
      <t xml:space="preserve">State the frequency of reporting in the past calendar year by the compliance function of your organisation to the </t>
    </r>
    <r>
      <rPr>
        <b/>
        <sz val="8"/>
        <rFont val="Verdana"/>
        <family val="2"/>
      </rPr>
      <t>supervisory board</t>
    </r>
    <r>
      <rPr>
        <sz val="8"/>
        <rFont val="Verdana"/>
        <family val="2"/>
      </rPr>
      <t xml:space="preserve"> or </t>
    </r>
    <r>
      <rPr>
        <b/>
        <sz val="8"/>
        <rFont val="Verdana"/>
        <family val="2"/>
      </rPr>
      <t>supervisory body</t>
    </r>
    <r>
      <rPr>
        <sz val="8"/>
        <rFont val="Verdana"/>
        <family val="2"/>
      </rPr>
      <t xml:space="preserve"> with respect to integrity risk management, and compliance with the Wwft and the Sanctions Act in particular.</t>
    </r>
  </si>
  <si>
    <t>MIT.70</t>
  </si>
  <si>
    <t>State whether your organisation's compliance function monitors compliance with the AML/CFT regulations by subsidiary companies or branch offices abroad.</t>
  </si>
  <si>
    <t>MIT.71</t>
  </si>
  <si>
    <t xml:space="preserve">Comments to the above questions about Compliance (optional):
</t>
  </si>
  <si>
    <t>AUDIT</t>
  </si>
  <si>
    <t>MIT.72</t>
  </si>
  <si>
    <t>Were the following topics tested or monitored by your institution's audit function in the past calender year and if so, describe the outcomes for each of the topics.</t>
  </si>
  <si>
    <t>MIT.72.01</t>
  </si>
  <si>
    <t>MIT.72.02</t>
  </si>
  <si>
    <t>MIT.72.03</t>
  </si>
  <si>
    <t>MIT.72.04</t>
  </si>
  <si>
    <t>compliance with the Wft: prevention of bribery and/or conflicts of interests.</t>
  </si>
  <si>
    <t>MIT.72.05</t>
  </si>
  <si>
    <t>compliance with the Wft: tax integrity risks</t>
  </si>
  <si>
    <t>MIT.72.06</t>
  </si>
  <si>
    <t>compliance with the Wft: social impropriety</t>
  </si>
  <si>
    <t>MIT.72.07</t>
  </si>
  <si>
    <t>compliance with the Wft: other integrity risks</t>
  </si>
  <si>
    <t>MIT.73</t>
  </si>
  <si>
    <t>MIT.73.01</t>
  </si>
  <si>
    <t>MIT.73.02</t>
  </si>
  <si>
    <t>MIT.73.03</t>
  </si>
  <si>
    <t>MIT.73.04</t>
  </si>
  <si>
    <t>MIT.73.05</t>
  </si>
  <si>
    <t>MIT.73.06</t>
  </si>
  <si>
    <t>MIT.73.07</t>
  </si>
  <si>
    <t>MIT.74</t>
  </si>
  <si>
    <t xml:space="preserve">State for each of these subjects whether in the past calendar year any audits were performed and what the outcome of these audits was (please base your answers on your most recent report). 
Select the appropriate answer for each item.
</t>
  </si>
  <si>
    <t>MIT.74.01</t>
  </si>
  <si>
    <t>Structure and effectiveness of SIRA</t>
  </si>
  <si>
    <t>MIT.74.02</t>
  </si>
  <si>
    <t>Design and effectiveness of the integrity risk appetite</t>
  </si>
  <si>
    <t>MIT.74.03</t>
  </si>
  <si>
    <t>MIT.74.04</t>
  </si>
  <si>
    <t>MIT.74.05</t>
  </si>
  <si>
    <t>MIT.74.06</t>
  </si>
  <si>
    <t>MIT.74.07</t>
  </si>
  <si>
    <t>Integrity-sensitive functions/secondary positions/gifts and entertainment policy</t>
  </si>
  <si>
    <t>MIT.75</t>
  </si>
  <si>
    <t>Please state the number of actions outstanding for the management following the audits as of 31-12-2021.</t>
  </si>
  <si>
    <t>MIT.75.01</t>
  </si>
  <si>
    <t>MIT.75.02</t>
  </si>
  <si>
    <t>MIT.75.03</t>
  </si>
  <si>
    <t>MIT.75.04</t>
  </si>
  <si>
    <t>MIT.76</t>
  </si>
  <si>
    <t>Please state the number of actions overdue for the management following the audits as of 31-12-2021.</t>
  </si>
  <si>
    <t>MIT.76.01</t>
  </si>
  <si>
    <t>MIT.76.02</t>
  </si>
  <si>
    <t>MIT.76.03</t>
  </si>
  <si>
    <t>MIT.76.04</t>
  </si>
  <si>
    <t>MIT.77</t>
  </si>
  <si>
    <t>State whether in the past two calendar years, the audit function of your organisation performed an audit on integrity risk management, particularly on AML/CFT management by subsidiary companies or branch offices abroad.</t>
  </si>
  <si>
    <t>MIT.78</t>
  </si>
  <si>
    <r>
      <t xml:space="preserve">State  the frequency of reporting in the past calendar year by the audit function of your organisation to the </t>
    </r>
    <r>
      <rPr>
        <b/>
        <sz val="8"/>
        <rFont val="Verdana"/>
        <family val="2"/>
      </rPr>
      <t>management board</t>
    </r>
    <r>
      <rPr>
        <sz val="8"/>
        <rFont val="Verdana"/>
        <family val="2"/>
      </rPr>
      <t xml:space="preserve"> or to </t>
    </r>
    <r>
      <rPr>
        <b/>
        <sz val="8"/>
        <rFont val="Verdana"/>
        <family val="2"/>
      </rPr>
      <t>senior management</t>
    </r>
    <r>
      <rPr>
        <sz val="8"/>
        <rFont val="Verdana"/>
        <family val="2"/>
      </rPr>
      <t xml:space="preserve"> with respect to integrity risk management, and compliance with the Wwft and the Sanctions Act in particular.</t>
    </r>
  </si>
  <si>
    <t>MIT.79</t>
  </si>
  <si>
    <r>
      <t xml:space="preserve">State  the frequency of reporting in the past calendar year by the audit function of your organisation to the </t>
    </r>
    <r>
      <rPr>
        <b/>
        <sz val="8"/>
        <rFont val="Verdana"/>
        <family val="2"/>
      </rPr>
      <t>supervisory board</t>
    </r>
    <r>
      <rPr>
        <sz val="8"/>
        <rFont val="Verdana"/>
        <family val="2"/>
      </rPr>
      <t xml:space="preserve"> or </t>
    </r>
    <r>
      <rPr>
        <b/>
        <sz val="8"/>
        <rFont val="Verdana"/>
        <family val="2"/>
      </rPr>
      <t>supervisory body</t>
    </r>
    <r>
      <rPr>
        <sz val="8"/>
        <rFont val="Verdana"/>
        <family val="2"/>
      </rPr>
      <t xml:space="preserve"> with respect to integrity risk management, and compliance with the Wwft and the Sanctions Act in particular.</t>
    </r>
  </si>
  <si>
    <t>MIT.80</t>
  </si>
  <si>
    <t xml:space="preserve">Please state whether an external auditor issued an opinion or remarks on your institution's integrity risk management in the past calender year. </t>
  </si>
  <si>
    <t>MIT.80.01</t>
  </si>
  <si>
    <t>MIT.80.02</t>
  </si>
  <si>
    <t>MIT.80.03</t>
  </si>
  <si>
    <t>MIT.80.04</t>
  </si>
  <si>
    <t xml:space="preserve">Corruption (bribery) and Conflicts of interests </t>
  </si>
  <si>
    <t>MIT.80.05</t>
  </si>
  <si>
    <t>MIT.80.06</t>
  </si>
  <si>
    <t>If yes, please elaborate.</t>
  </si>
  <si>
    <t>MIT.81</t>
  </si>
  <si>
    <t xml:space="preserve">Please state whether a foreign supervisory authority issued an opinion or remarks on your institution's integrity risk management in the past calender year. </t>
  </si>
  <si>
    <t>MIT.81.01</t>
  </si>
  <si>
    <t>MIT.81.02</t>
  </si>
  <si>
    <t>MIT.81.03</t>
  </si>
  <si>
    <t>MIT.81.04</t>
  </si>
  <si>
    <t>MIT.81.05</t>
  </si>
  <si>
    <t>MIT.81.06</t>
  </si>
  <si>
    <t>MIT.82</t>
  </si>
  <si>
    <t xml:space="preserve">Comments to the above questions about Audit (optional):
</t>
  </si>
  <si>
    <t>MIT.E.     Governance</t>
  </si>
  <si>
    <t>Governance</t>
  </si>
  <si>
    <t>MIT.83.a</t>
  </si>
  <si>
    <t>MIT.83.b</t>
  </si>
  <si>
    <t>MIT.83</t>
  </si>
  <si>
    <t xml:space="preserve">State whether prevention of money laundering and terrorist financing is a standard item on the agenda at management board meetings and supervisory board meetings in the past calender year.
Select the appropriate answer for each item.
</t>
  </si>
  <si>
    <t>MIT.83.01</t>
  </si>
  <si>
    <t>MIT.83.02</t>
  </si>
  <si>
    <t>MIT.83.03</t>
  </si>
  <si>
    <t>MIT.83.04</t>
  </si>
  <si>
    <t>MIT.83.05</t>
  </si>
  <si>
    <t>MIT.84.01</t>
  </si>
  <si>
    <t xml:space="preserve">Indicate for your institution whether one person within the board of management has been designated as responsible for compliance with the Anti-Money Laundering and Anti-terrorist Financing Act (Wwft). 
</t>
  </si>
  <si>
    <t>MIT.84.02</t>
  </si>
  <si>
    <t>Which officer within the board of management has been designated as responsible for compliance with the Wwft?
Note that you can answer “n/a” to this question only if you answered “no” to question MIT.84.01.</t>
  </si>
  <si>
    <t>MIT.84.03</t>
  </si>
  <si>
    <t>Did this board member report on shortcomings in relation to Wwft compliance of your organisation in the past calender year?
Note that you can answer “n/a” to this question only if you answered “no” to question MIT.84.01.</t>
  </si>
  <si>
    <t>MIT.84.04</t>
  </si>
  <si>
    <t>Does this report indicate which recovery measures have been taken?
Note that you can answer “n/a” to this question only if you answered “no” to question MIT.84.01.</t>
  </si>
  <si>
    <t>MIT.84.05</t>
  </si>
  <si>
    <t>Give a brief description of the reported shortcomings and the recovery measures.
Note that you can answer “n/a” to this question only if you answered “no” to question MIT.84.01.</t>
  </si>
  <si>
    <t>Performance management</t>
  </si>
  <si>
    <t>Employees</t>
  </si>
  <si>
    <t>MIT.85.01</t>
  </si>
  <si>
    <t>Did your institution define key performance indicators (KPIs) with respect to compliance and integrity risks in 2021?</t>
  </si>
  <si>
    <t>MIT.85.02</t>
  </si>
  <si>
    <t>Please indicate the percentage of all KPIs that are considered in the performance management of individual staff members or directors that relate to compliance and integrity risks. 
Note that you can answer “n/a” to this question only if you answered “no” to question MIT.85.01.</t>
  </si>
  <si>
    <t>MIT.85.03</t>
  </si>
  <si>
    <t>How did your institution establish whether the KPIs relating to compliance and integrity risks were achieved in 2021?
Note that you can answer “n/a” to this question only if you answered “no” to question MIT.85.01.</t>
  </si>
  <si>
    <t>MIT.85.04</t>
  </si>
  <si>
    <t>Are there any consequences for not achieving the KPIs relating to compliance and integrity risks?
Note that you can answer “n/a” to this question only if you answered “no” to question MIT.85.01.</t>
  </si>
  <si>
    <t>MIT.85.05</t>
  </si>
  <si>
    <t>Please specify the exact KPIs that were defined for your institution's senior management/management board.
Note that you can answer “n/a” to this question only if you answered “no” to question MIT.85.01.</t>
  </si>
  <si>
    <t>MIT.85.06</t>
  </si>
  <si>
    <t>If you answered “yes” to question MIT.85.04, please specify these consequences.
Note that you can answer “n/a” to this question only if you answered “no” to question MIT.85.01.</t>
  </si>
  <si>
    <t>Application Wwft outside the EU/EEA</t>
  </si>
  <si>
    <t>MIT.86.01</t>
  </si>
  <si>
    <t xml:space="preserve">Does your institution have subsidiaries, branch offices, participating interests and/or agents in third countries that are not European Union (EU) Member States or European Economic Area (EEA) countries?
 </t>
  </si>
  <si>
    <t>MIT.86.02</t>
  </si>
  <si>
    <t>Please state the number of these subsidiaries, branch offices, participating interests and/or agents in third countries that are not EU Member States or EEA countries.</t>
  </si>
  <si>
    <t>MIT.86.03</t>
  </si>
  <si>
    <t>Does your institution encounter any obstacles in complying with the obligations ensuing from the Wwft at subsidiaries, branch offices, participating interests and/or agents in non-EU Member States/EEA countries due to conflicting national laws and regulations?</t>
  </si>
  <si>
    <t>MIT.86.04</t>
  </si>
  <si>
    <t>If you answered “yes” to question MIT.86.03, please specify for which non-EU Member States/EEA countries this applies.
Note that you can answer “n/a” to this question only if you answered “no” to question MIT.86.03.</t>
  </si>
  <si>
    <t>MIT.86.05</t>
  </si>
  <si>
    <t>If you answered “yes” to question MIT.86.03, did you notify DNB of these obstacles?
Note that you can answer “n/a” to this question only if you answered “no” to question MIT.86.03.</t>
  </si>
  <si>
    <t>MIT.86.06</t>
  </si>
  <si>
    <t>If you answered “no” to question MIT.86.05, please specify the reason for this.
You can answer "n/a” to this question if you answered “yes” to question MIT.86.05.</t>
  </si>
  <si>
    <t>MIT.87</t>
  </si>
  <si>
    <t xml:space="preserve">Comments to the above questions about Governance (optional):
</t>
  </si>
  <si>
    <t>Costs of AML/CFT activities</t>
  </si>
  <si>
    <r>
      <t xml:space="preserve">Introduction: </t>
    </r>
    <r>
      <rPr>
        <sz val="8"/>
        <rFont val="Verdana"/>
        <family val="2"/>
      </rPr>
      <t>Given the continued focus on the costs of AML/CFT-related activities for financial institutions, in this IRAP we would like to ask your organisation some questions that will give us insight into your actual deployment of resources and associated costs. These questions relate to the direct FTEs and direct costs associated with the performance of AML/CFT-related activities, without allocation of costs for overhead, etc. The previous IRAP also included some questions about this, but we have dropped these questions.</t>
    </r>
  </si>
  <si>
    <r>
      <t xml:space="preserve">Explanatory notes:
</t>
    </r>
    <r>
      <rPr>
        <sz val="8"/>
        <color theme="1"/>
        <rFont val="Verdana"/>
        <family val="2"/>
      </rPr>
      <t>1. These questions relate to the FTEs and costs associated with the operation of your organisation’s Dutch business. This means: 
# If there are any AML/CFT-related FTEs or costs in the Dutch part of your organisation which are not for the benefit of the business of the Dutch part of your organisation, please disregard these FTEs or expenses when answering the questions below.
# Conversely, if there are AML/CFT-related FTEs/costs outside the Dutch part of your organisation that are for the benefit of the business of the Dutch part of your organisation, please include these FTEs/costs in the answers to the questions below.
2. Reference dates: 
# FTEs 31/12/2021. 
# Cost: calendar year 2021.
3. Questions MIT.88.a/b are about FTEs; please include employees who spend part of their working week on AML/CFT on a time-proportionate basis when answering this question. For example, an employee who spends 10% of his time on AML/CFT must be counted as 0.1 FTE. Please distinguish between "regular/business as usual" and "recovery processes” in this question.
4. In answering questions MIT.88 below, please exclude allocated FTEs/costs (e.g. overhead).
5. In answering question MIT.88.c, please only mention the direct personnel costs (salary/social security/pension, etc.) associated with the total number of FTEs mentioned in question MIT.88.a and b.
6. Under question MIT.88.d, please mention the other costs (in EUR) directly related to the AML/CFT activities in your organisation. Examples include costs for systems, applications, outsourcing, etc.
7. We realise that exact figures may be unavailable. In that case, please provide a best-effort estimate.</t>
    </r>
  </si>
  <si>
    <t>MIT.88.a</t>
  </si>
  <si>
    <t>MIT.88.b</t>
  </si>
  <si>
    <t>MIT.88.c</t>
  </si>
  <si>
    <t>MIT.88.d</t>
  </si>
  <si>
    <t>MIT.88</t>
  </si>
  <si>
    <t>Please indicate the number of FTEs in your organisation dedicated to direct AML/CFT activities. Please distinguish between "regular/business as usual" and "recovery processes", and also mention the associated direct personnel costs (see explanatory notes). In the last column, please indicate the other costs (in EUR) directly related to the AML/CFT activities in your organisation. This may include costs for systems, applications, outsourcing, etc.</t>
  </si>
  <si>
    <t>Number of direct FTEs regular/ business as usual</t>
  </si>
  <si>
    <t>Number of direct FTE recovery processes</t>
  </si>
  <si>
    <t>Direct personnel costs (EUR)</t>
  </si>
  <si>
    <t>Other AML/CFT costs (EUR)</t>
  </si>
  <si>
    <t>NL.88.01</t>
  </si>
  <si>
    <t>direct AML/CFT activities 1st line *</t>
  </si>
  <si>
    <t>NL.88.02</t>
  </si>
  <si>
    <t>direct AML/CFT activities 2nd line **</t>
  </si>
  <si>
    <t>NL.88.03</t>
  </si>
  <si>
    <t>hiring of direct FTE for the purpose of AML/CFT activities ***</t>
  </si>
  <si>
    <t>* by 1st line we mean the business, e.g. officers such as CDD analysts, alert analysts and quality assurance specialists.</t>
  </si>
  <si>
    <t>** By 2nd line we mean compliance, e.g. officers such as compliance officers and MLRO.</t>
  </si>
  <si>
    <t xml:space="preserve">*** Use this line only if the relevant hiring/costs are not attributable to 1st or 2nd line. </t>
  </si>
  <si>
    <t>MIT.89.a</t>
  </si>
  <si>
    <t>MIT.89.b</t>
  </si>
  <si>
    <t>MIT.89.c</t>
  </si>
  <si>
    <t>MIT.89</t>
  </si>
  <si>
    <r>
      <t xml:space="preserve">Please provide an indication of the distribution of the total direct AML/CFT-related costs between "regular/business as usual" and "recovery processes" by allocating the total costs provided in column MIT.89.a between questions MIT.89.b and MIT.89.c.
</t>
    </r>
    <r>
      <rPr>
        <i/>
        <sz val="8"/>
        <rFont val="Verdana"/>
        <family val="2"/>
      </rPr>
      <t>If it is not possible to calculate the requested figures based on available data, please provide a best-effort estimate.</t>
    </r>
  </si>
  <si>
    <t>Total AML/CFT costs (i.e. your answers to questions MIT.88.c and MIT.88.d)</t>
  </si>
  <si>
    <t>Costs of regular business operations</t>
  </si>
  <si>
    <t>Costs of remediation/enhancement programmes in the Netherlands</t>
  </si>
  <si>
    <t>NL.89.01</t>
  </si>
  <si>
    <t xml:space="preserve">direct AML/CFT activities, 1st line </t>
  </si>
  <si>
    <t>NL.89.02</t>
  </si>
  <si>
    <t xml:space="preserve">direct AML/CFT activities, 2nd line </t>
  </si>
  <si>
    <t>NL.89.03</t>
  </si>
  <si>
    <t>hiring for direct FTE AML/CFT activities</t>
  </si>
  <si>
    <t>NL.89.04</t>
  </si>
  <si>
    <t xml:space="preserve">Comments to the answers provided (optional):
</t>
  </si>
  <si>
    <t>yes</t>
  </si>
  <si>
    <t>Lijst 5</t>
  </si>
  <si>
    <t>less than once every three years</t>
  </si>
  <si>
    <t>No review</t>
  </si>
  <si>
    <t>MIT.21, MIT.46</t>
  </si>
  <si>
    <t>yes, in all cases</t>
  </si>
  <si>
    <t>yes, only for higher risks (based on pre-set criteria/indicators)</t>
  </si>
  <si>
    <t>only event driven review</t>
  </si>
  <si>
    <t>once every four years</t>
  </si>
  <si>
    <t>once every five years or less</t>
  </si>
  <si>
    <t>yes, manually</t>
  </si>
  <si>
    <t>yes, automatically</t>
  </si>
  <si>
    <t>both, manually and automatically</t>
  </si>
  <si>
    <t>there is no transaction monitoring</t>
  </si>
  <si>
    <t>yes, qualitative</t>
  </si>
  <si>
    <t>yes, quantitative</t>
  </si>
  <si>
    <t>yes, qualitative and quantitative</t>
  </si>
  <si>
    <t>MIT.36, MIT.50</t>
  </si>
  <si>
    <t>real-time</t>
  </si>
  <si>
    <t>post-event</t>
  </si>
  <si>
    <t>real-time and post-event</t>
  </si>
  <si>
    <t>no detection of (possible) unusual financial transactions takes place</t>
  </si>
  <si>
    <t>yes, intermittently</t>
  </si>
  <si>
    <t>yes, periodically</t>
  </si>
  <si>
    <t>MIT.37</t>
  </si>
  <si>
    <t>yes, as standard approach to transaction monitoring</t>
  </si>
  <si>
    <t>yes, as an experimental approach in addition to the existing transaction monitoring system</t>
  </si>
  <si>
    <t>no, but we have definite plans to implement this technology in the near future</t>
  </si>
  <si>
    <t>no, this is not relevant for our institution</t>
  </si>
  <si>
    <t>MIT.52.01</t>
  </si>
  <si>
    <t>no, but we expect to do this in the future</t>
  </si>
  <si>
    <t>yes, to entities within the group to which my institution belongs</t>
  </si>
  <si>
    <t>yes, completely or partially outsourced</t>
  </si>
  <si>
    <t>MIT.62, MIT.64, MIT.71, MIT.73</t>
  </si>
  <si>
    <t>yes, assessment sufficient</t>
  </si>
  <si>
    <t>yes, assessment sufficient with findings</t>
  </si>
  <si>
    <t>yes, assessment insufficient</t>
  </si>
  <si>
    <t>MIT.67, MIT.68, MIT.77, MIT.78</t>
  </si>
  <si>
    <t>less than once a year</t>
  </si>
  <si>
    <t>MIT.69, MIT.76, MIT.80, MIT.85.03</t>
  </si>
  <si>
    <t>n/a, my institution has no subsidiaries or branch offices outside the Netherlands</t>
  </si>
  <si>
    <t>involved</t>
  </si>
  <si>
    <t>not involved</t>
  </si>
  <si>
    <t>quantitative data</t>
  </si>
  <si>
    <t>qualitative data</t>
  </si>
  <si>
    <t>both qualitative and quantitative data</t>
  </si>
  <si>
    <t>staff members’ professional judgement</t>
  </si>
  <si>
    <t>qualitative and/or quantitative data and staff members’ professional judgement</t>
  </si>
  <si>
    <t>MIT.17, MIT.19, MIT.20</t>
  </si>
  <si>
    <t>n/a my organization does not offer remote onboarding</t>
  </si>
  <si>
    <t>no, no backlog</t>
  </si>
  <si>
    <t>backlog &lt; 5% of the annual number of reviews to be performed</t>
  </si>
  <si>
    <t>backlog 5% &lt; 15% of the annual number of reviews to be performed</t>
  </si>
  <si>
    <t>backlog &gt;15% of the annual number of reviews to be performed</t>
  </si>
  <si>
    <t>MIT.23.06</t>
  </si>
  <si>
    <t>n/a my organization has no backlog</t>
  </si>
  <si>
    <t>individual</t>
  </si>
  <si>
    <t>peergrouping</t>
  </si>
  <si>
    <t>yes, e-learning</t>
  </si>
  <si>
    <t>yes, classical</t>
  </si>
  <si>
    <t>yes, both e-learning and classical</t>
  </si>
  <si>
    <t>&lt;10%</t>
  </si>
  <si>
    <t>10%-25%</t>
  </si>
  <si>
    <t>26-50%</t>
  </si>
  <si>
    <t>&gt;50%</t>
  </si>
  <si>
    <t>results of testing and monitoring of 1st and 2nd line</t>
  </si>
  <si>
    <t>outcomes of audit activities</t>
  </si>
  <si>
    <t>both results of testing and monitoring of 1st / 2nd line and outcomes of audit activities</t>
  </si>
  <si>
    <t>professional judgement of RvC/RvT</t>
  </si>
  <si>
    <t>n/a my organization does not draw up a transaction profile at the start of the service</t>
  </si>
  <si>
    <t>n/a my organization does not offer remote onboarding to this kind of entity</t>
  </si>
  <si>
    <t>MIT.54, MIT.55, MIT.65</t>
  </si>
  <si>
    <t>n/a my organization has not outsourced relevant processes</t>
  </si>
  <si>
    <t>Controlemeldingen</t>
  </si>
  <si>
    <t>Enter your organisation's DNB account number</t>
  </si>
  <si>
    <t>Please specify (optional) or select "n/a"</t>
  </si>
  <si>
    <t xml:space="preserve">Please answer (obligatory) </t>
  </si>
  <si>
    <t>Select an answer and enter a number</t>
  </si>
  <si>
    <t>Select a number between 1 and 4 (each number can be selected only once)</t>
  </si>
  <si>
    <t>Enter a function, or select "n/a."</t>
  </si>
  <si>
    <t>Enter postcode and house number</t>
  </si>
  <si>
    <t xml:space="preserve">Enter a date (dd/mm/yyyy) </t>
  </si>
  <si>
    <t xml:space="preserve">Enter a date (year) </t>
  </si>
  <si>
    <t>Answer the questions in this tab</t>
  </si>
  <si>
    <t>Please specify (obligatory) or select "n/a"</t>
  </si>
  <si>
    <t>This answer option is not possible in combination with your answer to question MIT.01.</t>
  </si>
  <si>
    <t>Make a selection from the drop-down menu and add the location of the head office if not located in the Netherlands</t>
  </si>
  <si>
    <t>Complete the answer by adding the country in which the head office is located</t>
  </si>
  <si>
    <t>Divide the amount stated in column C</t>
  </si>
  <si>
    <t>Glossary to the integrity risk questionnaire 2022</t>
  </si>
  <si>
    <t>GEN.B.     Management statement</t>
  </si>
  <si>
    <t>Mitigation</t>
  </si>
  <si>
    <t>Risklevel</t>
  </si>
  <si>
    <t>PSP.A.      Questions on products, services and transactions</t>
  </si>
  <si>
    <t>Comments to the above questions on part PSP.A (optional):</t>
  </si>
  <si>
    <t>PSP.15</t>
  </si>
  <si>
    <t>PSP.B.     Questions on merchants</t>
  </si>
  <si>
    <t>Notes to the above questions on part PSP.B (optional):</t>
  </si>
  <si>
    <t>PSP.01.04</t>
  </si>
  <si>
    <t>PSP.01.05</t>
  </si>
  <si>
    <t>PSP.01.06</t>
  </si>
  <si>
    <t>PSP.01.07</t>
  </si>
  <si>
    <t>PSP.01.08</t>
  </si>
  <si>
    <t>PSP.01.09</t>
  </si>
  <si>
    <t>PSP.01.10</t>
  </si>
  <si>
    <t>PSP.01.11</t>
  </si>
  <si>
    <t>PSP.01.12</t>
  </si>
  <si>
    <t>PSP.01.13</t>
  </si>
  <si>
    <t>If you answered "Yes" to question PSP.01.13:
Please state here which payment method or methods this concerns.
Select "N.A." if this question does not apply to your institution.</t>
  </si>
  <si>
    <t>PSP.03.a</t>
  </si>
  <si>
    <t>PSP.03.b</t>
  </si>
  <si>
    <t>PSP.03.01</t>
  </si>
  <si>
    <t>PSP.03.02</t>
  </si>
  <si>
    <t>PSP.03.03</t>
  </si>
  <si>
    <t>PSP.03.04</t>
  </si>
  <si>
    <t>PSP.03.05</t>
  </si>
  <si>
    <t>PSP.03.06</t>
  </si>
  <si>
    <t>PSP.03.07</t>
  </si>
  <si>
    <t>PSP.03.08</t>
  </si>
  <si>
    <t>PSP.03.09</t>
  </si>
  <si>
    <t>PSP.03.10</t>
  </si>
  <si>
    <t>PSP.03.11</t>
  </si>
  <si>
    <t>PSP.03.12</t>
  </si>
  <si>
    <t>PSP.03.13</t>
  </si>
  <si>
    <t>If you answered "Yes" to question PSP.05:
Please state for your institution for debit as well as credit cards the number of merchants and the volumes in the past calendar year.
Note: only numbers may be entered in this table</t>
  </si>
  <si>
    <t>PSP.07</t>
  </si>
  <si>
    <t>If you answered "Yes" to question PSP.07:
Please state below respectively, the number of merchants/transactions/volume involved in the past calendar year.
Note: only numbers may be entered in this table</t>
  </si>
  <si>
    <t>PSP.08.a</t>
  </si>
  <si>
    <t>PSP.08.b</t>
  </si>
  <si>
    <t>PSP.08.c</t>
  </si>
  <si>
    <t>PSP.08.01</t>
  </si>
  <si>
    <t>PSP.08.02</t>
  </si>
  <si>
    <t>PSP.08.03</t>
  </si>
  <si>
    <t>PSP.08.04</t>
  </si>
  <si>
    <t>If at question PSP.08.04 you entered figures for “other cryptos”, specify which crypto or cryptos</t>
  </si>
  <si>
    <t>PSP.10.a</t>
  </si>
  <si>
    <t>PSP.10.b</t>
  </si>
  <si>
    <t>PSP.10.01</t>
  </si>
  <si>
    <t>PSP.10.02</t>
  </si>
  <si>
    <t>PSP.10.03</t>
  </si>
  <si>
    <t>PSP.14.01</t>
  </si>
  <si>
    <t>PSP.14.02</t>
  </si>
  <si>
    <t>PSP.14.03</t>
  </si>
  <si>
    <t>PSP.14.04</t>
  </si>
  <si>
    <t>PSP.14.05</t>
  </si>
  <si>
    <t>PSP.14.06</t>
  </si>
  <si>
    <t>PSP.14.07</t>
  </si>
  <si>
    <t>PSP.14.08</t>
  </si>
  <si>
    <t>PSP.14.09</t>
  </si>
  <si>
    <t>PSP.15.a</t>
  </si>
  <si>
    <t>PSP.15.b</t>
  </si>
  <si>
    <t>PSP.15.c</t>
  </si>
  <si>
    <t>PSP.15.03</t>
  </si>
  <si>
    <t>PSP.15.04</t>
  </si>
  <si>
    <t>PSP.15.05</t>
  </si>
  <si>
    <t>PSP.15.06</t>
  </si>
  <si>
    <t>PSP.15.07</t>
  </si>
  <si>
    <t>PSP.15.08</t>
  </si>
  <si>
    <t>PSP.15.09</t>
  </si>
  <si>
    <t>PSP.15.10</t>
  </si>
  <si>
    <t>PSP.15.11</t>
  </si>
  <si>
    <t>PSP.15.12</t>
  </si>
  <si>
    <t>PSP.15.13</t>
  </si>
  <si>
    <t>PSP.15.14</t>
  </si>
  <si>
    <t>PSP.15.15</t>
  </si>
  <si>
    <t>PSP.15.16</t>
  </si>
  <si>
    <t>PSP.15.17</t>
  </si>
  <si>
    <t>PSP.15.18</t>
  </si>
  <si>
    <t>PSP.15.19</t>
  </si>
  <si>
    <t>PSP.15.20</t>
  </si>
  <si>
    <t>PSP.15.21</t>
  </si>
  <si>
    <t>PSP.15.22</t>
  </si>
  <si>
    <t>PSP.15.23</t>
  </si>
  <si>
    <t>PSP.15.24</t>
  </si>
  <si>
    <t>PSP.15.25</t>
  </si>
  <si>
    <t>PSP.15.26</t>
  </si>
  <si>
    <t>PSP.15.27</t>
  </si>
  <si>
    <t>PSP.15.28</t>
  </si>
  <si>
    <t>PSP.15.29</t>
  </si>
  <si>
    <t>PSP.15.30</t>
  </si>
  <si>
    <t>PSP.15.31</t>
  </si>
  <si>
    <t>PSP.15.32</t>
  </si>
  <si>
    <t>PSP.15.33</t>
  </si>
  <si>
    <t>PSP.15.34</t>
  </si>
  <si>
    <t>PSP.15.35</t>
  </si>
  <si>
    <t>If you entered a number &gt;0 for question PSP.17.01:
Please comment on this number here.
Select "N.A." if this question does not apply to your organisation.</t>
  </si>
  <si>
    <t>If you entered a number &gt;0 for question PSP.18.01:
Please comment on this number here.
Select "N.A." if this question does not apply to your organisation.</t>
  </si>
  <si>
    <t>PSP.19.01</t>
  </si>
  <si>
    <t>PSP.19.02</t>
  </si>
  <si>
    <t>PSP.20.01</t>
  </si>
  <si>
    <t>PSP.20.02</t>
  </si>
  <si>
    <t>Exempt Payment Service Provider 2022</t>
  </si>
  <si>
    <t>* Volume expressed in terms of crypto value refers to the value at the moment of the transaction being executed.</t>
  </si>
  <si>
    <t>If you answered question MIT.01 with "Yes":</t>
  </si>
  <si>
    <t>If you answered question MIT.01 with 'No', you can select 'N / A' for these questions.</t>
  </si>
  <si>
    <t>If you answered “yes” to question MIT.37.02: please specify the number of alerts concerned as at 31-12-2021. If your institution does not have any alert assessment backlogs, please enter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</si>
</sst>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 #,##0_ ;_ &quot;€&quot;\ * \-#,##0_ ;_ &quot;€&quot;\ * &quot;-&quot;_ ;_ @_ "/>
    <numFmt numFmtId="164" formatCode="&quot;€&quot;\ #,##0"/>
    <numFmt numFmtId="165" formatCode="[$-413]mmmm/yy;@"/>
  </numFmts>
  <fonts count="48" x14ac:knownFonts="1">
    <font>
      <sz val="11"/>
      <color theme="1"/>
      <name val="Calibri"/>
      <family val="2"/>
      <scheme val="minor"/>
    </font>
    <font>
      <sz val="10"/>
      <name val="Segoe UI"/>
      <family val="2"/>
    </font>
    <font>
      <sz val="10"/>
      <name val="Arial"/>
      <family val="2"/>
    </font>
    <font>
      <sz val="11"/>
      <color theme="1"/>
      <name val="Verdana"/>
      <family val="2"/>
    </font>
    <font>
      <b/>
      <sz val="11"/>
      <color theme="1"/>
      <name val="Verdana"/>
      <family val="2"/>
    </font>
    <font>
      <sz val="11"/>
      <name val="Verdana"/>
      <family val="2"/>
    </font>
    <font>
      <b/>
      <sz val="11"/>
      <color theme="3" tint="-0.249977111117893"/>
      <name val="Verdana"/>
      <family val="2"/>
    </font>
    <font>
      <b/>
      <sz val="9"/>
      <color theme="3" tint="-0.249977111117893"/>
      <name val="Verdana"/>
      <family val="2"/>
    </font>
    <font>
      <sz val="8"/>
      <name val="Verdana"/>
      <family val="2"/>
    </font>
    <font>
      <sz val="8"/>
      <color theme="1"/>
      <name val="Verdana"/>
      <family val="2"/>
    </font>
    <font>
      <i/>
      <sz val="9"/>
      <color theme="1"/>
      <name val="Verdana"/>
      <family val="2"/>
    </font>
    <font>
      <sz val="9"/>
      <color theme="1"/>
      <name val="Verdana"/>
      <family val="2"/>
    </font>
    <font>
      <b/>
      <sz val="8"/>
      <name val="Verdana"/>
      <family val="2"/>
    </font>
    <font>
      <sz val="9"/>
      <color theme="1"/>
      <name val="Calibri"/>
      <family val="2"/>
      <scheme val="minor"/>
    </font>
    <font>
      <sz val="9"/>
      <color theme="1"/>
      <name val="Calibri"/>
      <family val="2"/>
    </font>
    <font>
      <i/>
      <sz val="10"/>
      <color theme="1"/>
      <name val="Verdana"/>
      <family val="2"/>
    </font>
    <font>
      <sz val="10"/>
      <color theme="1"/>
      <name val="Verdana"/>
      <family val="2"/>
    </font>
    <font>
      <sz val="11"/>
      <color rgb="FF006100"/>
      <name val="Calibri"/>
      <family val="2"/>
      <scheme val="minor"/>
    </font>
    <font>
      <b/>
      <sz val="11"/>
      <color rgb="FF006100"/>
      <name val="Calibri"/>
      <family val="2"/>
      <scheme val="minor"/>
    </font>
    <font>
      <sz val="8"/>
      <color rgb="FFFF0000"/>
      <name val="Verdana"/>
      <family val="2"/>
    </font>
    <font>
      <sz val="11"/>
      <color rgb="FF9C0006"/>
      <name val="Calibri"/>
      <family val="2"/>
      <scheme val="minor"/>
    </font>
    <font>
      <b/>
      <sz val="11"/>
      <color theme="1"/>
      <name val="Calibri"/>
      <family val="2"/>
      <scheme val="minor"/>
    </font>
    <font>
      <b/>
      <sz val="11"/>
      <color rgb="FFFF0000"/>
      <name val="Calibri"/>
      <family val="2"/>
      <scheme val="minor"/>
    </font>
    <font>
      <b/>
      <sz val="11"/>
      <color rgb="FF9C0006"/>
      <name val="Calibri"/>
      <family val="2"/>
      <scheme val="minor"/>
    </font>
    <font>
      <b/>
      <sz val="9"/>
      <name val="Verdana"/>
      <family val="2"/>
    </font>
    <font>
      <sz val="7.5"/>
      <name val="Verdana"/>
      <family val="2"/>
    </font>
    <font>
      <b/>
      <sz val="11"/>
      <name val="Calibri"/>
      <family val="2"/>
    </font>
    <font>
      <b/>
      <sz val="9"/>
      <name val="Calibri"/>
      <family val="2"/>
    </font>
    <font>
      <sz val="11"/>
      <name val="Calibri"/>
      <family val="2"/>
    </font>
    <font>
      <sz val="9"/>
      <name val="Calibri"/>
      <family val="2"/>
    </font>
    <font>
      <sz val="11"/>
      <name val="Calibri"/>
      <family val="2"/>
      <scheme val="minor"/>
    </font>
    <font>
      <b/>
      <sz val="11"/>
      <name val="Verdana"/>
      <family val="2"/>
    </font>
    <font>
      <b/>
      <sz val="9"/>
      <color theme="1"/>
      <name val="Verdana"/>
      <family val="2"/>
    </font>
    <font>
      <sz val="9"/>
      <name val="Verdana"/>
      <family val="2"/>
    </font>
    <font>
      <u/>
      <sz val="11"/>
      <color theme="10"/>
      <name val="Calibri"/>
      <family val="2"/>
      <scheme val="minor"/>
    </font>
    <font>
      <sz val="9"/>
      <color rgb="FF0070C0"/>
      <name val="Verdana"/>
      <family val="2"/>
    </font>
    <font>
      <sz val="11"/>
      <color theme="0"/>
      <name val="Calibri"/>
      <family val="2"/>
      <scheme val="minor"/>
    </font>
    <font>
      <sz val="11"/>
      <color rgb="FFFF0000"/>
      <name val="Calibri"/>
      <family val="2"/>
      <scheme val="minor"/>
    </font>
    <font>
      <i/>
      <sz val="9"/>
      <name val="Verdana"/>
      <family val="2"/>
    </font>
    <font>
      <b/>
      <sz val="9"/>
      <color theme="0"/>
      <name val="Verdana"/>
      <family val="2"/>
    </font>
    <font>
      <sz val="8"/>
      <color theme="3" tint="-0.249977111117893"/>
      <name val="Verdana"/>
      <family val="2"/>
    </font>
    <font>
      <i/>
      <sz val="7"/>
      <name val="Verdana"/>
      <family val="2"/>
    </font>
    <font>
      <u/>
      <sz val="8"/>
      <name val="Verdana"/>
      <family val="2"/>
    </font>
    <font>
      <b/>
      <i/>
      <sz val="11"/>
      <color theme="1"/>
      <name val="Calibri"/>
      <family val="2"/>
      <scheme val="minor"/>
    </font>
    <font>
      <b/>
      <sz val="8"/>
      <color theme="1"/>
      <name val="Verdana"/>
      <family val="2"/>
    </font>
    <font>
      <i/>
      <sz val="8"/>
      <name val="Verdana"/>
      <family val="2"/>
    </font>
    <font>
      <i/>
      <sz val="11"/>
      <color theme="1"/>
      <name val="Calibri"/>
      <family val="2"/>
      <scheme val="minor"/>
    </font>
    <font>
      <i/>
      <sz val="11"/>
      <color theme="1"/>
      <name val="Verdana"/>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rgb="FFFFEC72"/>
        <bgColor indexed="64"/>
      </patternFill>
    </fill>
    <fill>
      <patternFill patternType="solid">
        <fgColor theme="4" tint="0.59999389629810485"/>
        <bgColor theme="4" tint="0.59999389629810485"/>
      </patternFill>
    </fill>
    <fill>
      <patternFill patternType="solid">
        <fgColor rgb="FFE7F0F9"/>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D4E5F4"/>
        <bgColor indexed="64"/>
      </patternFill>
    </fill>
  </fills>
  <borders count="22">
    <border>
      <left/>
      <right/>
      <top/>
      <bottom/>
      <diagonal/>
    </border>
    <border>
      <left/>
      <right/>
      <top style="thin">
        <color theme="0"/>
      </top>
      <bottom style="thin">
        <color theme="0"/>
      </bottom>
      <diagonal/>
    </border>
    <border>
      <left style="thin">
        <color rgb="FFBCBDBC"/>
      </left>
      <right style="thin">
        <color rgb="FFBCBDBC"/>
      </right>
      <top style="thin">
        <color rgb="FFBCBDBC"/>
      </top>
      <bottom style="thin">
        <color rgb="FFBCBDBC"/>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s>
  <cellStyleXfs count="6">
    <xf numFmtId="0" fontId="0" fillId="0" borderId="0"/>
    <xf numFmtId="0" fontId="1" fillId="2" borderId="0">
      <alignment vertical="center"/>
    </xf>
    <xf numFmtId="3" fontId="2" fillId="4" borderId="2" applyFont="0">
      <alignment horizontal="right" vertical="center"/>
      <protection locked="0"/>
    </xf>
    <xf numFmtId="0" fontId="17" fillId="8" borderId="0" applyNumberFormat="0" applyBorder="0" applyAlignment="0" applyProtection="0"/>
    <xf numFmtId="0" fontId="20" fillId="9" borderId="0" applyNumberFormat="0" applyBorder="0" applyAlignment="0" applyProtection="0"/>
    <xf numFmtId="0" fontId="34" fillId="0" borderId="0" applyNumberFormat="0" applyFill="0" applyBorder="0" applyAlignment="0" applyProtection="0"/>
  </cellStyleXfs>
  <cellXfs count="221">
    <xf numFmtId="0" fontId="0" fillId="0" borderId="0" xfId="0"/>
    <xf numFmtId="0" fontId="8" fillId="3" borderId="1" xfId="0" applyFont="1" applyFill="1" applyBorder="1" applyAlignment="1" applyProtection="1">
      <alignment vertical="top" wrapText="1"/>
    </xf>
    <xf numFmtId="0" fontId="7" fillId="2" borderId="0" xfId="0" applyFont="1" applyFill="1" applyAlignment="1" applyProtection="1">
      <alignment horizontal="center" wrapText="1"/>
    </xf>
    <xf numFmtId="0" fontId="8" fillId="3" borderId="1" xfId="0" applyFont="1" applyFill="1" applyBorder="1" applyAlignment="1" applyProtection="1">
      <alignment horizontal="left" vertical="top" wrapText="1"/>
    </xf>
    <xf numFmtId="0" fontId="13" fillId="0" borderId="0" xfId="0" applyFont="1" applyAlignment="1">
      <alignment wrapText="1"/>
    </xf>
    <xf numFmtId="0" fontId="0" fillId="0" borderId="0" xfId="0" applyAlignment="1">
      <alignment wrapText="1"/>
    </xf>
    <xf numFmtId="0" fontId="7" fillId="2" borderId="0" xfId="0" applyFont="1" applyFill="1" applyBorder="1" applyAlignment="1" applyProtection="1">
      <alignment horizontal="center" wrapText="1"/>
    </xf>
    <xf numFmtId="0" fontId="14" fillId="0" borderId="0" xfId="0" applyFont="1" applyAlignment="1">
      <alignment wrapText="1"/>
    </xf>
    <xf numFmtId="0" fontId="9" fillId="0" borderId="0" xfId="0" applyFont="1" applyAlignment="1">
      <alignment wrapText="1"/>
    </xf>
    <xf numFmtId="0" fontId="8" fillId="0" borderId="4" xfId="0" applyFont="1" applyFill="1" applyBorder="1" applyAlignment="1" applyProtection="1">
      <alignment vertical="top" wrapText="1"/>
    </xf>
    <xf numFmtId="0" fontId="3" fillId="2" borderId="0" xfId="0" applyFont="1" applyFill="1" applyAlignment="1" applyProtection="1">
      <alignment wrapText="1"/>
    </xf>
    <xf numFmtId="0" fontId="3" fillId="2" borderId="0" xfId="0" applyFont="1" applyFill="1" applyAlignment="1" applyProtection="1">
      <alignment vertical="center" wrapText="1"/>
    </xf>
    <xf numFmtId="0" fontId="8" fillId="0" borderId="0" xfId="0" applyFont="1" applyFill="1" applyBorder="1" applyAlignment="1" applyProtection="1">
      <alignment vertical="center" wrapText="1"/>
    </xf>
    <xf numFmtId="0" fontId="8" fillId="0" borderId="0" xfId="0" applyFont="1" applyFill="1" applyAlignment="1" applyProtection="1">
      <alignment horizontal="right" vertical="top" wrapText="1"/>
    </xf>
    <xf numFmtId="0" fontId="3" fillId="0" borderId="0" xfId="0" applyFont="1" applyAlignment="1" applyProtection="1">
      <alignment wrapText="1"/>
    </xf>
    <xf numFmtId="0" fontId="8" fillId="0" borderId="0" xfId="0" applyFont="1" applyFill="1" applyBorder="1" applyAlignment="1" applyProtection="1">
      <alignment vertical="top" wrapText="1"/>
    </xf>
    <xf numFmtId="0" fontId="22" fillId="0" borderId="0" xfId="3" applyFont="1" applyFill="1" applyAlignment="1" applyProtection="1">
      <alignment horizontal="left" vertical="center" wrapText="1"/>
    </xf>
    <xf numFmtId="0" fontId="20" fillId="9" borderId="0" xfId="4" applyBorder="1" applyAlignment="1" applyProtection="1">
      <alignment vertical="top"/>
    </xf>
    <xf numFmtId="0" fontId="20" fillId="9" borderId="0" xfId="4" applyBorder="1" applyAlignment="1" applyProtection="1">
      <alignment vertical="center"/>
    </xf>
    <xf numFmtId="0" fontId="23" fillId="0" borderId="0" xfId="4" applyFont="1" applyFill="1"/>
    <xf numFmtId="0" fontId="8" fillId="0" borderId="4" xfId="0" applyFont="1" applyFill="1" applyBorder="1" applyAlignment="1" applyProtection="1">
      <alignment vertical="center" wrapText="1"/>
    </xf>
    <xf numFmtId="0" fontId="7" fillId="2" borderId="0" xfId="0" applyFont="1" applyFill="1" applyAlignment="1" applyProtection="1">
      <alignment horizontal="center" vertical="center" wrapText="1"/>
    </xf>
    <xf numFmtId="0" fontId="8" fillId="3" borderId="1" xfId="0" applyFont="1" applyFill="1" applyBorder="1" applyAlignment="1" applyProtection="1">
      <alignment vertical="center" wrapText="1"/>
    </xf>
    <xf numFmtId="0" fontId="8" fillId="3" borderId="1" xfId="0" quotePrefix="1" applyFont="1" applyFill="1" applyBorder="1" applyAlignment="1" applyProtection="1">
      <alignment vertical="center" wrapText="1"/>
    </xf>
    <xf numFmtId="0" fontId="3" fillId="0" borderId="0" xfId="0" applyFont="1" applyAlignment="1" applyProtection="1">
      <alignment vertical="center" wrapText="1"/>
    </xf>
    <xf numFmtId="0" fontId="4" fillId="2" borderId="0" xfId="0" applyFont="1" applyFill="1" applyBorder="1" applyAlignment="1" applyProtection="1">
      <alignment horizontal="center" vertical="center" wrapText="1"/>
    </xf>
    <xf numFmtId="0" fontId="19" fillId="0" borderId="1" xfId="0" applyFont="1" applyFill="1" applyBorder="1" applyAlignment="1" applyProtection="1">
      <alignment vertical="top" wrapText="1"/>
    </xf>
    <xf numFmtId="0" fontId="8" fillId="0" borderId="1" xfId="0" applyFont="1" applyFill="1" applyBorder="1" applyAlignment="1" applyProtection="1">
      <alignment vertical="top" wrapText="1"/>
    </xf>
    <xf numFmtId="0" fontId="19" fillId="0" borderId="0" xfId="0" applyFont="1" applyFill="1" applyBorder="1" applyAlignment="1" applyProtection="1">
      <alignment vertical="top" wrapText="1"/>
    </xf>
    <xf numFmtId="0" fontId="4" fillId="2" borderId="13" xfId="0" applyFont="1" applyFill="1" applyBorder="1" applyAlignment="1" applyProtection="1">
      <alignment horizontal="center" vertical="center" wrapText="1"/>
    </xf>
    <xf numFmtId="0" fontId="25" fillId="3" borderId="0" xfId="0" applyFont="1" applyFill="1" applyBorder="1" applyAlignment="1" applyProtection="1">
      <alignment vertical="top" wrapText="1"/>
    </xf>
    <xf numFmtId="0" fontId="0" fillId="6" borderId="0" xfId="0" applyFill="1" applyAlignment="1"/>
    <xf numFmtId="0" fontId="21" fillId="0" borderId="0" xfId="0" applyFont="1" applyAlignment="1"/>
    <xf numFmtId="0" fontId="0" fillId="0" borderId="0" xfId="0" applyAlignment="1"/>
    <xf numFmtId="0" fontId="0" fillId="0" borderId="0" xfId="0" applyFill="1" applyAlignment="1"/>
    <xf numFmtId="0" fontId="0" fillId="10" borderId="0" xfId="0" applyFill="1" applyAlignment="1"/>
    <xf numFmtId="0" fontId="21" fillId="0" borderId="0" xfId="0" applyFont="1" applyFill="1" applyAlignment="1"/>
    <xf numFmtId="0" fontId="25" fillId="0" borderId="1" xfId="0" applyFont="1" applyFill="1" applyBorder="1" applyAlignment="1" applyProtection="1">
      <alignment vertical="top"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9" fillId="0" borderId="0" xfId="0" applyFont="1" applyAlignment="1">
      <alignment vertical="top" wrapText="1"/>
    </xf>
    <xf numFmtId="0" fontId="29" fillId="0" borderId="0" xfId="0" applyFont="1" applyFill="1" applyAlignment="1">
      <alignment wrapText="1"/>
    </xf>
    <xf numFmtId="0" fontId="30" fillId="6" borderId="0" xfId="0" applyFont="1" applyFill="1" applyAlignment="1"/>
    <xf numFmtId="0" fontId="8" fillId="0" borderId="1" xfId="0" applyFont="1" applyFill="1" applyBorder="1" applyAlignment="1" applyProtection="1">
      <alignment horizontal="center" wrapText="1"/>
    </xf>
    <xf numFmtId="0" fontId="30" fillId="10" borderId="0" xfId="0" applyFont="1" applyFill="1" applyAlignment="1"/>
    <xf numFmtId="0" fontId="24" fillId="2" borderId="0" xfId="0" applyFont="1" applyFill="1" applyAlignment="1" applyProtection="1">
      <alignment horizontal="center" wrapText="1"/>
    </xf>
    <xf numFmtId="3" fontId="8" fillId="0" borderId="1" xfId="2" applyFont="1" applyFill="1" applyBorder="1" applyAlignment="1" applyProtection="1">
      <alignment horizontal="center" vertical="top" wrapText="1"/>
    </xf>
    <xf numFmtId="3" fontId="19" fillId="0" borderId="1" xfId="2" applyFont="1" applyFill="1" applyBorder="1" applyAlignment="1" applyProtection="1">
      <alignment horizontal="center" vertical="top" wrapText="1"/>
    </xf>
    <xf numFmtId="3" fontId="19" fillId="0" borderId="8" xfId="2" applyFont="1" applyFill="1" applyBorder="1" applyAlignment="1" applyProtection="1">
      <alignment horizontal="center" vertical="top" wrapText="1"/>
    </xf>
    <xf numFmtId="3" fontId="19" fillId="0" borderId="0" xfId="2" applyFont="1" applyFill="1" applyBorder="1" applyAlignment="1" applyProtection="1">
      <alignment horizontal="center" vertical="top" wrapText="1"/>
    </xf>
    <xf numFmtId="0" fontId="32" fillId="2" borderId="0" xfId="0" applyFont="1" applyFill="1" applyBorder="1" applyAlignment="1" applyProtection="1">
      <alignment horizontal="center" wrapText="1"/>
    </xf>
    <xf numFmtId="0" fontId="32" fillId="2" borderId="0" xfId="0" applyFont="1" applyFill="1" applyAlignment="1" applyProtection="1">
      <alignment horizontal="center" wrapText="1"/>
    </xf>
    <xf numFmtId="0" fontId="33" fillId="0" borderId="0" xfId="0" applyFont="1" applyAlignment="1">
      <alignment vertical="top" wrapText="1"/>
    </xf>
    <xf numFmtId="0" fontId="33" fillId="2" borderId="0" xfId="0" applyFont="1" applyFill="1" applyAlignment="1">
      <alignment vertical="top" wrapText="1"/>
    </xf>
    <xf numFmtId="0" fontId="33" fillId="0" borderId="0" xfId="0" applyFont="1" applyFill="1" applyAlignment="1">
      <alignment vertical="top" wrapText="1"/>
    </xf>
    <xf numFmtId="0" fontId="35" fillId="0" borderId="0" xfId="0" applyFont="1" applyAlignment="1">
      <alignment vertical="top" wrapText="1"/>
    </xf>
    <xf numFmtId="0" fontId="33" fillId="0" borderId="0" xfId="0" quotePrefix="1" applyFont="1" applyFill="1" applyAlignment="1">
      <alignment vertical="top" wrapText="1"/>
    </xf>
    <xf numFmtId="0" fontId="11" fillId="0" borderId="0" xfId="0" applyFont="1" applyAlignment="1">
      <alignment vertical="top" wrapText="1"/>
    </xf>
    <xf numFmtId="0" fontId="35" fillId="0" borderId="0" xfId="0" applyFont="1" applyFill="1" applyAlignment="1">
      <alignment vertical="top" wrapText="1"/>
    </xf>
    <xf numFmtId="0" fontId="33" fillId="0" borderId="0" xfId="0" quotePrefix="1" applyFont="1" applyAlignment="1">
      <alignment vertical="top" wrapText="1"/>
    </xf>
    <xf numFmtId="0" fontId="9" fillId="5" borderId="1" xfId="0" applyFont="1" applyFill="1" applyBorder="1" applyAlignment="1" applyProtection="1">
      <alignment vertical="center" wrapText="1"/>
    </xf>
    <xf numFmtId="0" fontId="36" fillId="0" borderId="0" xfId="0" applyFont="1" applyAlignment="1">
      <alignment wrapText="1"/>
    </xf>
    <xf numFmtId="49" fontId="8" fillId="2" borderId="0" xfId="0" applyNumberFormat="1" applyFont="1" applyFill="1" applyAlignment="1" applyProtection="1">
      <alignment vertical="center" wrapText="1"/>
    </xf>
    <xf numFmtId="49" fontId="12" fillId="2" borderId="0" xfId="0" applyNumberFormat="1" applyFont="1" applyFill="1" applyAlignment="1" applyProtection="1">
      <alignment vertical="center" wrapText="1"/>
    </xf>
    <xf numFmtId="0" fontId="24" fillId="2" borderId="0" xfId="0" applyFont="1" applyFill="1" applyAlignment="1" applyProtection="1">
      <alignment vertical="center" wrapText="1"/>
    </xf>
    <xf numFmtId="0" fontId="8" fillId="0" borderId="0" xfId="0" applyFont="1" applyFill="1" applyAlignment="1" applyProtection="1">
      <alignment horizontal="left" vertical="top" wrapText="1"/>
    </xf>
    <xf numFmtId="3" fontId="8" fillId="0" borderId="8" xfId="2" applyFont="1" applyFill="1" applyBorder="1" applyAlignment="1" applyProtection="1">
      <alignment horizontal="center" vertical="top" wrapText="1"/>
    </xf>
    <xf numFmtId="49" fontId="8" fillId="0" borderId="0" xfId="0" applyNumberFormat="1" applyFont="1" applyFill="1" applyAlignment="1" applyProtection="1">
      <alignment vertical="center" wrapText="1"/>
    </xf>
    <xf numFmtId="0" fontId="8" fillId="6" borderId="3" xfId="2" applyNumberFormat="1" applyFont="1" applyFill="1" applyBorder="1" applyAlignment="1" applyProtection="1">
      <alignment horizontal="center" vertical="top" wrapText="1"/>
      <protection locked="0"/>
    </xf>
    <xf numFmtId="0" fontId="8" fillId="3" borderId="0" xfId="0" applyFont="1" applyFill="1" applyBorder="1" applyAlignment="1" applyProtection="1">
      <alignment vertical="top" wrapText="1"/>
    </xf>
    <xf numFmtId="0" fontId="24" fillId="0" borderId="0" xfId="0" applyFont="1" applyFill="1" applyAlignment="1" applyProtection="1">
      <alignment horizontal="center" wrapText="1"/>
    </xf>
    <xf numFmtId="0" fontId="8" fillId="0" borderId="0" xfId="2" applyNumberFormat="1" applyFont="1" applyFill="1" applyBorder="1" applyAlignment="1" applyProtection="1">
      <alignment horizontal="center" vertical="top" wrapText="1"/>
    </xf>
    <xf numFmtId="0" fontId="25" fillId="7" borderId="1" xfId="0" applyFont="1" applyFill="1" applyBorder="1" applyAlignment="1" applyProtection="1">
      <alignment vertical="top" wrapText="1"/>
    </xf>
    <xf numFmtId="0" fontId="8" fillId="3" borderId="3" xfId="0" applyFont="1" applyFill="1" applyBorder="1" applyAlignment="1" applyProtection="1">
      <alignment vertical="top" wrapText="1"/>
    </xf>
    <xf numFmtId="0" fontId="8" fillId="3" borderId="18" xfId="0" applyFont="1" applyFill="1" applyBorder="1" applyAlignment="1" applyProtection="1">
      <alignment vertical="top" wrapText="1"/>
    </xf>
    <xf numFmtId="0" fontId="24" fillId="2" borderId="0" xfId="0" applyFont="1" applyFill="1" applyBorder="1" applyAlignment="1" applyProtection="1">
      <alignment wrapText="1"/>
    </xf>
    <xf numFmtId="0" fontId="43" fillId="0" borderId="0" xfId="0" applyFont="1" applyAlignment="1">
      <alignment horizontal="right" wrapText="1"/>
    </xf>
    <xf numFmtId="0" fontId="46" fillId="0" borderId="0" xfId="0" applyFont="1" applyAlignment="1">
      <alignment wrapText="1"/>
    </xf>
    <xf numFmtId="0" fontId="21" fillId="0" borderId="0" xfId="0" applyFont="1" applyAlignment="1">
      <alignment horizontal="right" wrapText="1"/>
    </xf>
    <xf numFmtId="0" fontId="0" fillId="10" borderId="0" xfId="0"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6" borderId="0" xfId="0" applyFont="1" applyFill="1" applyAlignment="1">
      <alignment wrapText="1"/>
    </xf>
    <xf numFmtId="0" fontId="46" fillId="0" borderId="0" xfId="0" applyFont="1" applyFill="1" applyAlignment="1">
      <alignment wrapText="1"/>
    </xf>
    <xf numFmtId="0" fontId="47" fillId="0" borderId="0" xfId="0" applyFont="1" applyFill="1" applyAlignment="1" applyProtection="1">
      <alignment wrapText="1"/>
    </xf>
    <xf numFmtId="0" fontId="30" fillId="10" borderId="0" xfId="0" applyFont="1" applyFill="1" applyAlignment="1">
      <alignment wrapText="1"/>
    </xf>
    <xf numFmtId="0" fontId="30" fillId="6" borderId="0" xfId="0" applyFont="1" applyFill="1" applyAlignment="1">
      <alignment wrapText="1"/>
    </xf>
    <xf numFmtId="0" fontId="30" fillId="0" borderId="0" xfId="0" applyFont="1" applyFill="1" applyAlignment="1">
      <alignment wrapText="1"/>
    </xf>
    <xf numFmtId="0" fontId="37" fillId="10" borderId="0" xfId="0" applyFont="1" applyFill="1" applyAlignment="1">
      <alignment wrapText="1"/>
    </xf>
    <xf numFmtId="0" fontId="37" fillId="6" borderId="0" xfId="0" applyFont="1" applyFill="1" applyAlignment="1">
      <alignment wrapText="1"/>
    </xf>
    <xf numFmtId="0" fontId="21" fillId="0" borderId="0" xfId="0" applyFont="1" applyAlignment="1">
      <alignment horizontal="right" vertical="center" wrapText="1"/>
    </xf>
    <xf numFmtId="0" fontId="30"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3" fontId="8" fillId="6" borderId="1" xfId="2" applyFont="1" applyFill="1" applyBorder="1" applyAlignment="1" applyProtection="1">
      <alignment horizontal="center" vertical="center" wrapText="1"/>
      <protection locked="0"/>
    </xf>
    <xf numFmtId="0" fontId="18" fillId="0" borderId="0" xfId="3" applyFont="1" applyFill="1" applyAlignment="1" applyProtection="1">
      <alignment horizontal="left" vertical="center" wrapText="1"/>
    </xf>
    <xf numFmtId="3" fontId="8" fillId="6" borderId="1" xfId="2" applyFont="1" applyFill="1" applyBorder="1" applyAlignment="1" applyProtection="1">
      <alignment horizontal="center" vertical="top" wrapText="1"/>
      <protection locked="0"/>
    </xf>
    <xf numFmtId="0" fontId="24" fillId="2" borderId="0" xfId="0" applyFont="1" applyFill="1" applyBorder="1" applyAlignment="1" applyProtection="1">
      <alignment horizontal="center" wrapText="1"/>
    </xf>
    <xf numFmtId="0" fontId="24" fillId="2" borderId="8" xfId="0" applyFont="1" applyFill="1" applyBorder="1" applyAlignment="1" applyProtection="1">
      <alignment horizontal="center" wrapText="1"/>
    </xf>
    <xf numFmtId="0" fontId="5" fillId="0" borderId="0" xfId="0" applyFont="1" applyFill="1" applyAlignment="1" applyProtection="1">
      <alignment horizontal="right" vertical="center" wrapText="1"/>
    </xf>
    <xf numFmtId="0" fontId="4" fillId="2" borderId="0" xfId="0" applyFont="1" applyFill="1" applyAlignment="1" applyProtection="1">
      <alignment vertical="center" wrapText="1"/>
    </xf>
    <xf numFmtId="0" fontId="10" fillId="2" borderId="6" xfId="0" applyFont="1" applyFill="1" applyBorder="1" applyAlignment="1" applyProtection="1">
      <alignment wrapText="1"/>
    </xf>
    <xf numFmtId="14" fontId="11" fillId="2" borderId="0" xfId="0" applyNumberFormat="1" applyFont="1" applyFill="1" applyBorder="1" applyAlignment="1" applyProtection="1">
      <alignment vertical="center" wrapText="1"/>
    </xf>
    <xf numFmtId="0" fontId="6" fillId="2" borderId="0" xfId="1" applyFont="1" applyFill="1" applyBorder="1" applyAlignment="1" applyProtection="1">
      <alignment vertical="center" wrapText="1"/>
    </xf>
    <xf numFmtId="0" fontId="5" fillId="0" borderId="0" xfId="0" applyFont="1" applyFill="1" applyBorder="1" applyAlignment="1" applyProtection="1">
      <alignment horizontal="right" vertical="center" wrapText="1"/>
    </xf>
    <xf numFmtId="0" fontId="8" fillId="0" borderId="0" xfId="0" applyFont="1" applyFill="1" applyAlignment="1" applyProtection="1">
      <alignment horizontal="right" vertical="center" wrapText="1"/>
    </xf>
    <xf numFmtId="0" fontId="5" fillId="2" borderId="0" xfId="0" applyFont="1" applyFill="1" applyAlignment="1" applyProtection="1">
      <alignment horizontal="right" vertical="center" wrapText="1"/>
    </xf>
    <xf numFmtId="0" fontId="3" fillId="2" borderId="10" xfId="0" applyFont="1" applyFill="1" applyBorder="1" applyAlignment="1" applyProtection="1">
      <alignment vertical="center" wrapText="1"/>
    </xf>
    <xf numFmtId="0" fontId="3" fillId="2" borderId="14" xfId="0" applyFont="1" applyFill="1" applyBorder="1" applyAlignment="1" applyProtection="1">
      <alignment vertical="center" wrapText="1"/>
    </xf>
    <xf numFmtId="0" fontId="3" fillId="2" borderId="11" xfId="0" applyFont="1" applyFill="1" applyBorder="1" applyAlignment="1" applyProtection="1">
      <alignment wrapText="1"/>
    </xf>
    <xf numFmtId="0" fontId="3" fillId="2" borderId="15" xfId="0" applyFont="1" applyFill="1" applyBorder="1" applyAlignment="1" applyProtection="1">
      <alignment wrapText="1"/>
    </xf>
    <xf numFmtId="0" fontId="18" fillId="0" borderId="16" xfId="3" applyFont="1" applyFill="1" applyBorder="1" applyAlignment="1" applyProtection="1">
      <alignment horizontal="center" vertical="center" wrapText="1"/>
    </xf>
    <xf numFmtId="0" fontId="3" fillId="2" borderId="16" xfId="0" applyFont="1" applyFill="1" applyBorder="1" applyAlignment="1" applyProtection="1">
      <alignment vertical="center" wrapText="1"/>
    </xf>
    <xf numFmtId="0" fontId="3" fillId="2" borderId="17" xfId="0" applyFont="1" applyFill="1" applyBorder="1" applyAlignment="1" applyProtection="1">
      <alignment wrapText="1"/>
    </xf>
    <xf numFmtId="0" fontId="18" fillId="0" borderId="0" xfId="3"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16" fillId="0" borderId="0" xfId="0" applyFont="1" applyAlignment="1" applyProtection="1">
      <alignment vertical="center" wrapText="1"/>
    </xf>
    <xf numFmtId="0" fontId="16" fillId="0" borderId="0" xfId="0" applyFont="1" applyFill="1" applyAlignment="1" applyProtection="1">
      <alignment vertical="center" wrapText="1"/>
    </xf>
    <xf numFmtId="0" fontId="3" fillId="0" borderId="0" xfId="0" applyFont="1" applyFill="1" applyAlignment="1" applyProtection="1">
      <alignment wrapText="1"/>
    </xf>
    <xf numFmtId="0" fontId="4" fillId="2" borderId="0" xfId="0" applyFont="1" applyFill="1" applyAlignment="1" applyProtection="1">
      <alignment wrapText="1"/>
    </xf>
    <xf numFmtId="14" fontId="11" fillId="2" borderId="0" xfId="0" applyNumberFormat="1" applyFont="1" applyFill="1" applyBorder="1" applyAlignment="1" applyProtection="1">
      <alignment wrapText="1"/>
    </xf>
    <xf numFmtId="0" fontId="3" fillId="0" borderId="0" xfId="0" applyFont="1" applyFill="1" applyAlignment="1" applyProtection="1">
      <alignment horizontal="right" vertical="top" wrapText="1"/>
    </xf>
    <xf numFmtId="0" fontId="15" fillId="2" borderId="0" xfId="0" applyFont="1" applyFill="1" applyAlignment="1" applyProtection="1">
      <alignment wrapText="1"/>
    </xf>
    <xf numFmtId="0" fontId="8" fillId="2" borderId="0" xfId="0" applyFont="1" applyFill="1" applyAlignment="1" applyProtection="1">
      <alignment horizontal="center" wrapText="1"/>
    </xf>
    <xf numFmtId="3" fontId="8" fillId="6" borderId="3" xfId="2" applyFont="1" applyFill="1" applyBorder="1" applyAlignment="1" applyProtection="1">
      <alignment horizontal="center" vertical="top" wrapText="1"/>
      <protection locked="0"/>
    </xf>
    <xf numFmtId="164" fontId="8" fillId="6" borderId="3" xfId="2" applyNumberFormat="1" applyFont="1" applyFill="1" applyBorder="1" applyAlignment="1" applyProtection="1">
      <alignment horizontal="center" vertical="top" wrapText="1"/>
      <protection locked="0"/>
    </xf>
    <xf numFmtId="3" fontId="8" fillId="0" borderId="0" xfId="2" applyFont="1" applyFill="1" applyBorder="1" applyAlignment="1" applyProtection="1">
      <alignment horizontal="center" vertical="top" wrapText="1"/>
    </xf>
    <xf numFmtId="164" fontId="8" fillId="0" borderId="0" xfId="2" applyNumberFormat="1" applyFont="1" applyFill="1" applyBorder="1" applyAlignment="1" applyProtection="1">
      <alignment horizontal="center" vertical="top" wrapText="1"/>
    </xf>
    <xf numFmtId="0" fontId="19" fillId="0" borderId="0" xfId="0" applyFont="1" applyFill="1" applyAlignment="1" applyProtection="1">
      <alignment horizontal="right" vertical="top" wrapText="1"/>
    </xf>
    <xf numFmtId="0" fontId="0" fillId="0" borderId="0" xfId="0" applyFill="1" applyAlignment="1">
      <alignment wrapText="1"/>
    </xf>
    <xf numFmtId="0" fontId="7" fillId="2" borderId="8" xfId="0" applyFont="1" applyFill="1" applyBorder="1" applyAlignment="1" applyProtection="1">
      <alignment horizontal="center" wrapText="1"/>
    </xf>
    <xf numFmtId="0" fontId="5" fillId="0" borderId="0" xfId="0" applyFont="1" applyFill="1" applyAlignment="1" applyProtection="1">
      <alignment wrapText="1"/>
    </xf>
    <xf numFmtId="0" fontId="5" fillId="2" borderId="0" xfId="0" applyFont="1" applyFill="1" applyAlignment="1" applyProtection="1">
      <alignment wrapText="1"/>
    </xf>
    <xf numFmtId="0" fontId="8" fillId="2" borderId="0" xfId="0" applyFont="1" applyFill="1" applyAlignment="1" applyProtection="1">
      <alignment wrapText="1"/>
    </xf>
    <xf numFmtId="0" fontId="31" fillId="2" borderId="0" xfId="0" applyFont="1" applyFill="1" applyAlignment="1" applyProtection="1">
      <alignment wrapText="1"/>
    </xf>
    <xf numFmtId="0" fontId="38" fillId="2" borderId="6" xfId="0" applyFont="1" applyFill="1" applyBorder="1" applyAlignment="1" applyProtection="1">
      <alignment wrapText="1"/>
    </xf>
    <xf numFmtId="14" fontId="33" fillId="2" borderId="0" xfId="0" applyNumberFormat="1" applyFont="1" applyFill="1" applyBorder="1" applyAlignment="1" applyProtection="1">
      <alignment wrapText="1"/>
    </xf>
    <xf numFmtId="0" fontId="24" fillId="2" borderId="0" xfId="0" applyFont="1" applyFill="1" applyAlignment="1" applyProtection="1">
      <alignment wrapText="1"/>
    </xf>
    <xf numFmtId="0" fontId="31" fillId="2" borderId="0" xfId="1" applyFont="1" applyFill="1" applyBorder="1" applyAlignment="1" applyProtection="1">
      <alignment vertical="center" wrapText="1"/>
    </xf>
    <xf numFmtId="0" fontId="24" fillId="2" borderId="0" xfId="1" applyFont="1" applyFill="1" applyBorder="1" applyAlignment="1" applyProtection="1">
      <alignment vertical="center" wrapText="1"/>
    </xf>
    <xf numFmtId="0" fontId="39" fillId="2" borderId="0" xfId="0" applyFont="1" applyFill="1" applyAlignment="1" applyProtection="1">
      <alignment horizontal="center" wrapText="1"/>
    </xf>
    <xf numFmtId="0" fontId="33" fillId="2" borderId="0" xfId="0" applyFont="1" applyFill="1" applyAlignment="1" applyProtection="1">
      <alignment wrapText="1"/>
    </xf>
    <xf numFmtId="1" fontId="8" fillId="6" borderId="3" xfId="2" applyNumberFormat="1" applyFont="1" applyFill="1" applyBorder="1" applyAlignment="1" applyProtection="1">
      <alignment horizontal="center" vertical="top" wrapText="1"/>
      <protection locked="0"/>
    </xf>
    <xf numFmtId="0" fontId="5" fillId="0" borderId="0" xfId="0" applyFont="1" applyFill="1" applyAlignment="1" applyProtection="1">
      <alignment horizontal="right" wrapText="1"/>
    </xf>
    <xf numFmtId="0" fontId="40" fillId="0" borderId="0" xfId="0" applyFont="1" applyFill="1" applyAlignment="1" applyProtection="1">
      <alignment horizontal="right" vertical="top" wrapText="1"/>
    </xf>
    <xf numFmtId="0" fontId="8" fillId="0" borderId="0" xfId="0" applyFont="1" applyFill="1" applyAlignment="1" applyProtection="1">
      <alignment wrapText="1"/>
    </xf>
    <xf numFmtId="0" fontId="27" fillId="0" borderId="0" xfId="0" applyFont="1" applyAlignment="1" applyProtection="1">
      <alignment vertical="center" wrapText="1"/>
    </xf>
    <xf numFmtId="0" fontId="24" fillId="2" borderId="8" xfId="0" applyFont="1" applyFill="1" applyBorder="1" applyAlignment="1" applyProtection="1">
      <alignment vertical="center" wrapText="1"/>
    </xf>
    <xf numFmtId="0" fontId="5" fillId="0" borderId="0" xfId="0" applyFont="1" applyAlignment="1" applyProtection="1">
      <alignment wrapText="1"/>
    </xf>
    <xf numFmtId="0" fontId="5" fillId="0" borderId="0" xfId="0" applyFont="1" applyFill="1" applyAlignment="1" applyProtection="1">
      <alignment horizontal="right" vertical="top" wrapText="1"/>
    </xf>
    <xf numFmtId="0" fontId="24" fillId="2" borderId="0" xfId="1" applyFont="1" applyFill="1" applyBorder="1" applyAlignment="1" applyProtection="1">
      <alignment vertical="top" wrapText="1"/>
    </xf>
    <xf numFmtId="0" fontId="5" fillId="0" borderId="0" xfId="0" applyFont="1" applyFill="1" applyAlignment="1" applyProtection="1">
      <alignment horizontal="justify" wrapText="1"/>
    </xf>
    <xf numFmtId="3" fontId="8" fillId="6" borderId="1" xfId="2" applyFont="1" applyFill="1" applyBorder="1" applyAlignment="1" applyProtection="1">
      <alignment vertical="top" wrapText="1"/>
      <protection locked="0"/>
    </xf>
    <xf numFmtId="3" fontId="8" fillId="6" borderId="5" xfId="2" applyFont="1" applyFill="1" applyBorder="1" applyAlignment="1" applyProtection="1">
      <alignment vertical="top" wrapText="1"/>
      <protection locked="0"/>
    </xf>
    <xf numFmtId="0" fontId="24" fillId="0" borderId="8" xfId="0" applyFont="1" applyFill="1" applyBorder="1" applyAlignment="1" applyProtection="1">
      <alignment horizontal="center" wrapText="1"/>
    </xf>
    <xf numFmtId="0" fontId="3" fillId="0" borderId="0" xfId="0" applyFont="1" applyFill="1" applyAlignment="1" applyProtection="1">
      <alignment horizontal="right" wrapText="1"/>
    </xf>
    <xf numFmtId="0" fontId="0" fillId="0" borderId="0" xfId="0" applyFill="1" applyAlignment="1" applyProtection="1">
      <alignment wrapText="1"/>
    </xf>
    <xf numFmtId="0" fontId="0" fillId="0" borderId="0" xfId="0" applyAlignment="1" applyProtection="1">
      <alignment wrapText="1"/>
    </xf>
    <xf numFmtId="0" fontId="21" fillId="0" borderId="0" xfId="0" applyFont="1" applyFill="1" applyAlignment="1" applyProtection="1">
      <alignment vertical="top" wrapText="1"/>
    </xf>
    <xf numFmtId="0" fontId="0" fillId="0" borderId="0" xfId="0" applyAlignment="1" applyProtection="1">
      <alignment vertical="top" wrapText="1"/>
    </xf>
    <xf numFmtId="0" fontId="43" fillId="0" borderId="0" xfId="0" applyFont="1" applyFill="1" applyAlignment="1" applyProtection="1">
      <alignment wrapText="1"/>
    </xf>
    <xf numFmtId="3" fontId="8" fillId="6" borderId="3" xfId="2" applyNumberFormat="1" applyFont="1" applyFill="1" applyBorder="1" applyAlignment="1" applyProtection="1">
      <alignment horizontal="center" vertical="top" wrapText="1"/>
      <protection locked="0"/>
    </xf>
    <xf numFmtId="42" fontId="8" fillId="6" borderId="3" xfId="2" applyNumberFormat="1" applyFont="1" applyFill="1" applyBorder="1" applyAlignment="1" applyProtection="1">
      <alignment horizontal="center" vertical="top" wrapText="1"/>
      <protection locked="0"/>
    </xf>
    <xf numFmtId="42" fontId="8" fillId="6" borderId="3" xfId="2" applyNumberFormat="1" applyFont="1" applyFill="1" applyBorder="1" applyAlignment="1" applyProtection="1">
      <alignment horizontal="center" vertical="top" wrapText="1"/>
    </xf>
    <xf numFmtId="0" fontId="8" fillId="6" borderId="1" xfId="2" applyNumberFormat="1" applyFont="1" applyFill="1" applyBorder="1" applyAlignment="1" applyProtection="1">
      <alignment horizontal="center" vertical="center" wrapText="1"/>
      <protection locked="0"/>
    </xf>
    <xf numFmtId="0" fontId="21" fillId="0" borderId="0" xfId="0" applyFont="1" applyAlignment="1">
      <alignment wrapText="1"/>
    </xf>
    <xf numFmtId="0" fontId="30" fillId="0" borderId="0" xfId="0" applyFont="1" applyAlignment="1">
      <alignment wrapText="1"/>
    </xf>
    <xf numFmtId="0" fontId="31" fillId="0" borderId="0" xfId="0" applyFont="1" applyAlignment="1">
      <alignment vertical="center" wrapText="1"/>
    </xf>
    <xf numFmtId="0" fontId="33" fillId="0" borderId="0" xfId="0" applyFont="1" applyAlignment="1">
      <alignment wrapText="1"/>
    </xf>
    <xf numFmtId="0" fontId="11" fillId="0" borderId="0" xfId="0" applyFont="1" applyAlignment="1">
      <alignment wrapText="1"/>
    </xf>
    <xf numFmtId="0" fontId="34" fillId="0" borderId="0" xfId="5" applyAlignment="1">
      <alignment wrapText="1"/>
    </xf>
    <xf numFmtId="3" fontId="8" fillId="6" borderId="4" xfId="2" applyFont="1" applyFill="1" applyBorder="1" applyAlignment="1" applyProtection="1">
      <alignment horizontal="center" vertical="center" wrapText="1"/>
      <protection locked="0"/>
    </xf>
    <xf numFmtId="3" fontId="8" fillId="6" borderId="1" xfId="2" applyFont="1" applyFill="1" applyBorder="1" applyAlignment="1" applyProtection="1">
      <alignment horizontal="center" vertical="center" wrapText="1"/>
      <protection locked="0"/>
    </xf>
    <xf numFmtId="3" fontId="8" fillId="6" borderId="5" xfId="2"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xf>
    <xf numFmtId="49" fontId="8" fillId="6" borderId="4" xfId="2" quotePrefix="1" applyNumberFormat="1" applyFont="1" applyFill="1" applyBorder="1" applyAlignment="1" applyProtection="1">
      <alignment horizontal="center" vertical="center" wrapText="1"/>
      <protection locked="0"/>
    </xf>
    <xf numFmtId="49" fontId="8" fillId="6" borderId="1" xfId="2" applyNumberFormat="1" applyFont="1" applyFill="1" applyBorder="1" applyAlignment="1" applyProtection="1">
      <alignment horizontal="center" vertical="center" wrapText="1"/>
      <protection locked="0"/>
    </xf>
    <xf numFmtId="49" fontId="8" fillId="6" borderId="5" xfId="2" applyNumberFormat="1" applyFont="1" applyFill="1" applyBorder="1" applyAlignment="1" applyProtection="1">
      <alignment horizontal="center" vertical="center" wrapText="1"/>
      <protection locked="0"/>
    </xf>
    <xf numFmtId="0" fontId="18" fillId="0" borderId="0" xfId="3" applyFont="1" applyFill="1" applyAlignment="1" applyProtection="1">
      <alignment horizontal="left" vertical="center" wrapText="1"/>
    </xf>
    <xf numFmtId="0" fontId="18" fillId="8" borderId="0" xfId="3" applyFont="1" applyBorder="1" applyAlignment="1" applyProtection="1">
      <alignment horizontal="center" vertical="center" wrapText="1"/>
    </xf>
    <xf numFmtId="0" fontId="18" fillId="0" borderId="14" xfId="3"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14" fontId="11" fillId="0" borderId="9" xfId="0" applyNumberFormat="1" applyFont="1" applyFill="1" applyBorder="1" applyAlignment="1" applyProtection="1">
      <alignment horizontal="center" vertical="center" wrapText="1"/>
    </xf>
    <xf numFmtId="14" fontId="11" fillId="0" borderId="7" xfId="0" applyNumberFormat="1" applyFont="1" applyFill="1" applyBorder="1" applyAlignment="1" applyProtection="1">
      <alignment horizontal="center" vertical="center" wrapText="1"/>
    </xf>
    <xf numFmtId="49" fontId="8" fillId="6" borderId="4" xfId="2" applyNumberFormat="1" applyFont="1" applyFill="1" applyBorder="1" applyAlignment="1" applyProtection="1">
      <alignment horizontal="center" vertical="center" wrapText="1"/>
      <protection locked="0"/>
    </xf>
    <xf numFmtId="3" fontId="8" fillId="6" borderId="4" xfId="2" applyFont="1" applyFill="1" applyBorder="1" applyAlignment="1" applyProtection="1">
      <alignment horizontal="center" vertical="top" wrapText="1"/>
      <protection locked="0"/>
    </xf>
    <xf numFmtId="3" fontId="8" fillId="6" borderId="1" xfId="2" applyFont="1" applyFill="1" applyBorder="1" applyAlignment="1" applyProtection="1">
      <alignment horizontal="center" vertical="top" wrapText="1"/>
      <protection locked="0"/>
    </xf>
    <xf numFmtId="3" fontId="8" fillId="6" borderId="5" xfId="2" applyFont="1" applyFill="1" applyBorder="1" applyAlignment="1" applyProtection="1">
      <alignment horizontal="center" vertical="top" wrapText="1"/>
      <protection locked="0"/>
    </xf>
    <xf numFmtId="0" fontId="7" fillId="2" borderId="8" xfId="0" applyFont="1" applyFill="1" applyBorder="1" applyAlignment="1" applyProtection="1">
      <alignment horizontal="center" wrapText="1"/>
    </xf>
    <xf numFmtId="3" fontId="8" fillId="6" borderId="1" xfId="2" applyNumberFormat="1" applyFont="1" applyFill="1" applyBorder="1" applyAlignment="1" applyProtection="1">
      <alignment horizontal="center" vertical="top" wrapText="1"/>
      <protection locked="0"/>
    </xf>
    <xf numFmtId="3" fontId="8" fillId="6" borderId="5" xfId="2" applyNumberFormat="1" applyFont="1" applyFill="1" applyBorder="1" applyAlignment="1" applyProtection="1">
      <alignment horizontal="center" vertical="top" wrapText="1"/>
      <protection locked="0"/>
    </xf>
    <xf numFmtId="0" fontId="8" fillId="6" borderId="4" xfId="2" applyNumberFormat="1" applyFont="1" applyFill="1" applyBorder="1" applyAlignment="1" applyProtection="1">
      <alignment horizontal="center" vertical="top" wrapText="1"/>
      <protection locked="0"/>
    </xf>
    <xf numFmtId="0" fontId="8" fillId="6" borderId="1" xfId="2" applyNumberFormat="1" applyFont="1" applyFill="1" applyBorder="1" applyAlignment="1" applyProtection="1">
      <alignment horizontal="center" vertical="top" wrapText="1"/>
      <protection locked="0"/>
    </xf>
    <xf numFmtId="0" fontId="8" fillId="6" borderId="5" xfId="2" applyNumberFormat="1" applyFont="1" applyFill="1" applyBorder="1" applyAlignment="1" applyProtection="1">
      <alignment horizontal="center" vertical="top" wrapText="1"/>
      <protection locked="0"/>
    </xf>
    <xf numFmtId="0" fontId="8" fillId="6" borderId="18" xfId="2" applyNumberFormat="1" applyFont="1" applyFill="1" applyBorder="1" applyAlignment="1" applyProtection="1">
      <alignment horizontal="center" vertical="center" wrapText="1"/>
      <protection locked="0"/>
    </xf>
    <xf numFmtId="0" fontId="8" fillId="6" borderId="19" xfId="2" applyNumberFormat="1"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top" wrapText="1"/>
    </xf>
    <xf numFmtId="14" fontId="11" fillId="0" borderId="9" xfId="0" applyNumberFormat="1" applyFont="1" applyFill="1" applyBorder="1" applyAlignment="1" applyProtection="1">
      <alignment horizontal="center" wrapText="1"/>
    </xf>
    <xf numFmtId="14" fontId="11" fillId="0" borderId="7" xfId="0" applyNumberFormat="1" applyFont="1" applyFill="1" applyBorder="1" applyAlignment="1" applyProtection="1">
      <alignment horizontal="center" wrapText="1"/>
    </xf>
    <xf numFmtId="0" fontId="44" fillId="7" borderId="1" xfId="0" applyFont="1" applyFill="1" applyBorder="1" applyAlignment="1" applyProtection="1">
      <alignment horizontal="left" vertical="top" wrapText="1"/>
    </xf>
    <xf numFmtId="0" fontId="8" fillId="7" borderId="1" xfId="0" applyFont="1" applyFill="1" applyBorder="1" applyAlignment="1" applyProtection="1">
      <alignment horizontal="left" vertical="top" wrapText="1"/>
    </xf>
    <xf numFmtId="0" fontId="24" fillId="2" borderId="1" xfId="0" applyFont="1" applyFill="1" applyBorder="1" applyAlignment="1" applyProtection="1">
      <alignment horizontal="center" wrapText="1"/>
    </xf>
    <xf numFmtId="0" fontId="24" fillId="2" borderId="0" xfId="0" applyFont="1" applyFill="1" applyBorder="1" applyAlignment="1" applyProtection="1">
      <alignment horizontal="center" wrapText="1"/>
    </xf>
    <xf numFmtId="0" fontId="24" fillId="2" borderId="8" xfId="0" applyFont="1" applyFill="1" applyBorder="1" applyAlignment="1" applyProtection="1">
      <alignment horizontal="center" wrapText="1"/>
    </xf>
    <xf numFmtId="0" fontId="12" fillId="7" borderId="4" xfId="0" applyFont="1" applyFill="1" applyBorder="1" applyAlignment="1" applyProtection="1">
      <alignment horizontal="left" vertical="top" wrapText="1"/>
    </xf>
    <xf numFmtId="0" fontId="8" fillId="7" borderId="5" xfId="0" applyFont="1" applyFill="1" applyBorder="1" applyAlignment="1" applyProtection="1">
      <alignment horizontal="left" vertical="top" wrapText="1"/>
    </xf>
    <xf numFmtId="3" fontId="8" fillId="6" borderId="20" xfId="2" applyFont="1" applyFill="1" applyBorder="1" applyAlignment="1" applyProtection="1">
      <alignment horizontal="center" vertical="top" wrapText="1"/>
      <protection locked="0"/>
    </xf>
    <xf numFmtId="3" fontId="8" fillId="6" borderId="0" xfId="2" applyFont="1" applyFill="1" applyBorder="1" applyAlignment="1" applyProtection="1">
      <alignment horizontal="center" vertical="top" wrapText="1"/>
      <protection locked="0"/>
    </xf>
    <xf numFmtId="3" fontId="8" fillId="6" borderId="21" xfId="2" applyFont="1" applyFill="1" applyBorder="1" applyAlignment="1" applyProtection="1">
      <alignment horizontal="center" vertical="top" wrapText="1"/>
      <protection locked="0"/>
    </xf>
    <xf numFmtId="3" fontId="8" fillId="6" borderId="4" xfId="2" applyNumberFormat="1" applyFont="1" applyFill="1" applyBorder="1" applyAlignment="1" applyProtection="1">
      <alignment horizontal="center" vertical="top" wrapText="1"/>
      <protection locked="0"/>
    </xf>
    <xf numFmtId="165" fontId="8" fillId="6" borderId="4" xfId="2" applyNumberFormat="1" applyFont="1" applyFill="1" applyBorder="1" applyAlignment="1" applyProtection="1">
      <alignment horizontal="center" vertical="top" wrapText="1"/>
      <protection locked="0"/>
    </xf>
    <xf numFmtId="165" fontId="8" fillId="6" borderId="1" xfId="2" applyNumberFormat="1" applyFont="1" applyFill="1" applyBorder="1" applyAlignment="1" applyProtection="1">
      <alignment horizontal="center" vertical="top" wrapText="1"/>
      <protection locked="0"/>
    </xf>
    <xf numFmtId="165" fontId="8" fillId="6" borderId="5" xfId="2" applyNumberFormat="1" applyFont="1" applyFill="1" applyBorder="1" applyAlignment="1" applyProtection="1">
      <alignment horizontal="center" vertical="top" wrapText="1"/>
      <protection locked="0"/>
    </xf>
    <xf numFmtId="0" fontId="8" fillId="2" borderId="0" xfId="0" applyFont="1" applyFill="1" applyAlignment="1" applyProtection="1">
      <alignment horizontal="center" wrapText="1"/>
    </xf>
    <xf numFmtId="0" fontId="8" fillId="2" borderId="8" xfId="0" applyFont="1" applyFill="1" applyBorder="1" applyAlignment="1" applyProtection="1">
      <alignment horizontal="left" vertical="top" wrapText="1"/>
    </xf>
    <xf numFmtId="14" fontId="33" fillId="2" borderId="9" xfId="0" applyNumberFormat="1" applyFont="1" applyFill="1" applyBorder="1" applyAlignment="1" applyProtection="1">
      <alignment horizontal="center" wrapText="1"/>
    </xf>
    <xf numFmtId="14" fontId="33" fillId="2" borderId="7" xfId="0" applyNumberFormat="1" applyFont="1" applyFill="1" applyBorder="1" applyAlignment="1" applyProtection="1">
      <alignment horizontal="center" wrapText="1"/>
    </xf>
    <xf numFmtId="0" fontId="24" fillId="2" borderId="0" xfId="0" applyFont="1" applyFill="1" applyAlignment="1" applyProtection="1">
      <alignment horizontal="left" vertical="center" wrapText="1"/>
    </xf>
  </cellXfs>
  <cellStyles count="6">
    <cellStyle name="Bad" xfId="4" builtinId="27"/>
    <cellStyle name="Good" xfId="3" builtinId="26"/>
    <cellStyle name="Hyperlink" xfId="5" builtinId="8"/>
    <cellStyle name="inputExposure" xfId="2" xr:uid="{00000000-0005-0000-0000-000004000000}"/>
    <cellStyle name="Normal" xfId="0" builtinId="0"/>
    <cellStyle name="Normal 3" xfId="1" xr:uid="{00000000-0005-0000-0000-000006000000}"/>
  </cellStyles>
  <dxfs count="39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7F0F9"/>
      <color rgb="FFDDEBF7"/>
      <color rgb="FFD4E5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2419350</xdr:colOff>
      <xdr:row>5</xdr:row>
      <xdr:rowOff>57454</xdr:rowOff>
    </xdr:to>
    <xdr:pic>
      <xdr:nvPicPr>
        <xdr:cNvPr id="2" name="Picture 1" title="DNB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2219325</xdr:colOff>
      <xdr:row>5</xdr:row>
      <xdr:rowOff>57454</xdr:rowOff>
    </xdr:to>
    <xdr:pic>
      <xdr:nvPicPr>
        <xdr:cNvPr id="2" name="Picture 1" title="DNB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23875" y="19050"/>
          <a:ext cx="2486025" cy="9432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0</xdr:row>
      <xdr:rowOff>19050</xdr:rowOff>
    </xdr:from>
    <xdr:to>
      <xdr:col>1</xdr:col>
      <xdr:colOff>2371725</xdr:colOff>
      <xdr:row>5</xdr:row>
      <xdr:rowOff>57454</xdr:rowOff>
    </xdr:to>
    <xdr:pic>
      <xdr:nvPicPr>
        <xdr:cNvPr id="2" name="Picture 1" title="DNB Logo">
          <a:extLst>
            <a:ext uri="{FF2B5EF4-FFF2-40B4-BE49-F238E27FC236}">
              <a16:creationId xmlns:a16="http://schemas.microsoft.com/office/drawing/2014/main" id="{5B9DB272-CE4E-4B1E-A52F-A5CE77D378F0}"/>
            </a:ext>
          </a:extLst>
        </xdr:cNvPr>
        <xdr:cNvPicPr>
          <a:picLocks noChangeAspect="1"/>
        </xdr:cNvPicPr>
      </xdr:nvPicPr>
      <xdr:blipFill>
        <a:blip xmlns:r="http://schemas.openxmlformats.org/officeDocument/2006/relationships" r:embed="rId1"/>
        <a:stretch>
          <a:fillRect/>
        </a:stretch>
      </xdr:blipFill>
      <xdr:spPr>
        <a:xfrm>
          <a:off x="520700" y="19050"/>
          <a:ext cx="2517775" cy="895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irap@dnb.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eba-publishes-final-revised-guidelines-money-laundering-and-terrorist-financing-risk-fac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0"/>
  <sheetViews>
    <sheetView showGridLines="0" tabSelected="1" zoomScaleNormal="100" workbookViewId="0"/>
  </sheetViews>
  <sheetFormatPr defaultRowHeight="14.5" x14ac:dyDescent="0.35"/>
  <cols>
    <col min="1" max="1" width="163.54296875" style="5" customWidth="1"/>
    <col min="2" max="2" width="113.54296875" customWidth="1"/>
  </cols>
  <sheetData>
    <row r="1" spans="1:1" x14ac:dyDescent="0.35">
      <c r="A1" s="38" t="s">
        <v>856</v>
      </c>
    </row>
    <row r="2" spans="1:1" x14ac:dyDescent="0.35">
      <c r="A2" s="39" t="s">
        <v>87</v>
      </c>
    </row>
    <row r="3" spans="1:1" x14ac:dyDescent="0.35">
      <c r="A3" s="63" t="s">
        <v>865</v>
      </c>
    </row>
    <row r="4" spans="1:1" x14ac:dyDescent="0.35">
      <c r="A4" s="39" t="s">
        <v>90</v>
      </c>
    </row>
    <row r="5" spans="1:1" ht="24.5" x14ac:dyDescent="0.35">
      <c r="A5" s="41" t="s">
        <v>88</v>
      </c>
    </row>
    <row r="6" spans="1:1" x14ac:dyDescent="0.35">
      <c r="A6" s="40"/>
    </row>
    <row r="7" spans="1:1" ht="26.25" customHeight="1" x14ac:dyDescent="0.35">
      <c r="A7" s="42" t="s">
        <v>89</v>
      </c>
    </row>
    <row r="9" spans="1:1" x14ac:dyDescent="0.35">
      <c r="A9" s="39" t="s">
        <v>854</v>
      </c>
    </row>
    <row r="10" spans="1:1" ht="24.5" x14ac:dyDescent="0.35">
      <c r="A10" s="41" t="s">
        <v>336</v>
      </c>
    </row>
    <row r="11" spans="1:1" x14ac:dyDescent="0.35">
      <c r="A11" s="41" t="s">
        <v>94</v>
      </c>
    </row>
    <row r="12" spans="1:1" x14ac:dyDescent="0.35">
      <c r="A12" s="41" t="s">
        <v>95</v>
      </c>
    </row>
    <row r="13" spans="1:1" x14ac:dyDescent="0.35">
      <c r="A13" s="41" t="s">
        <v>96</v>
      </c>
    </row>
    <row r="14" spans="1:1" x14ac:dyDescent="0.35">
      <c r="A14" s="43" t="s">
        <v>857</v>
      </c>
    </row>
    <row r="15" spans="1:1" x14ac:dyDescent="0.35">
      <c r="A15" s="41" t="s">
        <v>97</v>
      </c>
    </row>
    <row r="16" spans="1:1" x14ac:dyDescent="0.35">
      <c r="A16" s="41" t="s">
        <v>98</v>
      </c>
    </row>
    <row r="17" spans="1:1" x14ac:dyDescent="0.35">
      <c r="A17" s="40"/>
    </row>
    <row r="18" spans="1:1" x14ac:dyDescent="0.35">
      <c r="A18" s="39" t="s">
        <v>335</v>
      </c>
    </row>
    <row r="19" spans="1:1" x14ac:dyDescent="0.35">
      <c r="A19" s="43" t="s">
        <v>858</v>
      </c>
    </row>
    <row r="20" spans="1:1" x14ac:dyDescent="0.35">
      <c r="A20" s="41" t="s">
        <v>99</v>
      </c>
    </row>
    <row r="22" spans="1:1" x14ac:dyDescent="0.35">
      <c r="A22" s="39" t="s">
        <v>91</v>
      </c>
    </row>
    <row r="23" spans="1:1" x14ac:dyDescent="0.35">
      <c r="A23" s="41" t="s">
        <v>93</v>
      </c>
    </row>
    <row r="24" spans="1:1" x14ac:dyDescent="0.35">
      <c r="A24" s="41"/>
    </row>
    <row r="25" spans="1:1" x14ac:dyDescent="0.35">
      <c r="A25" s="41" t="s">
        <v>92</v>
      </c>
    </row>
    <row r="27" spans="1:1" x14ac:dyDescent="0.35">
      <c r="A27" s="7"/>
    </row>
    <row r="28" spans="1:1" x14ac:dyDescent="0.35">
      <c r="A28" s="8"/>
    </row>
    <row r="30" spans="1:1" x14ac:dyDescent="0.35">
      <c r="A30" s="4"/>
    </row>
  </sheetData>
  <sheetProtection algorithmName="SHA-512" hashValue="AffSPpaT5Z9kEPYw+A1jDjkjrRW6HAI28d+f912k/qPN0pjqT1RrQ7eVa+bg3oEYWa1z4JLppmn8fGbzfGJwZQ==" saltValue="EqivrMqPVC1rkoeOs0pMNw==" spinCount="100000" sheet="1" objects="1" scenarios="1" formatRows="0"/>
  <hyperlinks>
    <hyperlink ref="A23" r:id="rId1" display="mailto:%20irap@dnb.nl"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0"/>
  <sheetViews>
    <sheetView workbookViewId="0">
      <selection activeCell="A4" sqref="A4"/>
    </sheetView>
  </sheetViews>
  <sheetFormatPr defaultRowHeight="14.5" x14ac:dyDescent="0.35"/>
  <cols>
    <col min="1" max="1" width="91.54296875" bestFit="1" customWidth="1"/>
    <col min="2" max="2" width="29" bestFit="1" customWidth="1"/>
  </cols>
  <sheetData>
    <row r="1" spans="1:2" x14ac:dyDescent="0.35">
      <c r="A1" s="19" t="s">
        <v>116</v>
      </c>
    </row>
    <row r="2" spans="1:2" x14ac:dyDescent="0.35">
      <c r="A2" s="17" t="s">
        <v>100</v>
      </c>
    </row>
    <row r="3" spans="1:2" x14ac:dyDescent="0.35">
      <c r="A3" s="17" t="s">
        <v>855</v>
      </c>
    </row>
    <row r="4" spans="1:2" x14ac:dyDescent="0.35">
      <c r="A4" s="17" t="s">
        <v>101</v>
      </c>
    </row>
    <row r="5" spans="1:2" x14ac:dyDescent="0.35">
      <c r="A5" s="17" t="s">
        <v>102</v>
      </c>
    </row>
    <row r="6" spans="1:2" x14ac:dyDescent="0.35">
      <c r="A6" s="17" t="s">
        <v>103</v>
      </c>
    </row>
    <row r="7" spans="1:2" x14ac:dyDescent="0.35">
      <c r="A7" s="17" t="s">
        <v>104</v>
      </c>
    </row>
    <row r="8" spans="1:2" x14ac:dyDescent="0.35">
      <c r="A8" s="17" t="s">
        <v>105</v>
      </c>
    </row>
    <row r="9" spans="1:2" x14ac:dyDescent="0.35">
      <c r="A9" s="18" t="s">
        <v>111</v>
      </c>
    </row>
    <row r="10" spans="1:2" x14ac:dyDescent="0.35">
      <c r="A10" s="17" t="s">
        <v>112</v>
      </c>
    </row>
    <row r="11" spans="1:2" x14ac:dyDescent="0.35">
      <c r="A11" s="17" t="s">
        <v>106</v>
      </c>
    </row>
    <row r="12" spans="1:2" x14ac:dyDescent="0.35">
      <c r="A12" s="17" t="s">
        <v>107</v>
      </c>
    </row>
    <row r="13" spans="1:2" x14ac:dyDescent="0.35">
      <c r="A13" s="17" t="s">
        <v>113</v>
      </c>
    </row>
    <row r="14" spans="1:2" x14ac:dyDescent="0.35">
      <c r="A14" s="17" t="s">
        <v>108</v>
      </c>
      <c r="B14" t="s">
        <v>117</v>
      </c>
    </row>
    <row r="15" spans="1:2" x14ac:dyDescent="0.35">
      <c r="A15" s="17" t="s">
        <v>109</v>
      </c>
      <c r="B15" t="s">
        <v>117</v>
      </c>
    </row>
    <row r="16" spans="1:2" x14ac:dyDescent="0.35">
      <c r="A16" s="17" t="s">
        <v>110</v>
      </c>
    </row>
    <row r="17" spans="1:1" x14ac:dyDescent="0.35">
      <c r="A17" s="17" t="s">
        <v>114</v>
      </c>
    </row>
    <row r="18" spans="1:1" x14ac:dyDescent="0.35">
      <c r="A18" s="17" t="s">
        <v>115</v>
      </c>
    </row>
    <row r="19" spans="1:1" x14ac:dyDescent="0.35">
      <c r="A19" s="18" t="s">
        <v>378</v>
      </c>
    </row>
    <row r="20" spans="1:1" x14ac:dyDescent="0.35">
      <c r="A20" s="17" t="s">
        <v>356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835"/>
  <sheetViews>
    <sheetView showGridLines="0" showRuler="0" showWhiteSpace="0" zoomScaleNormal="100" workbookViewId="0">
      <selection activeCell="C13" sqref="C13:F13"/>
    </sheetView>
  </sheetViews>
  <sheetFormatPr defaultColWidth="0.54296875" defaultRowHeight="13.5" x14ac:dyDescent="0.25"/>
  <cols>
    <col min="1" max="1" width="8.81640625" style="102" customWidth="1"/>
    <col min="2" max="2" width="83" style="24" customWidth="1"/>
    <col min="3" max="4" width="15.1796875" style="24" customWidth="1"/>
    <col min="5" max="5" width="16.26953125" style="24" customWidth="1"/>
    <col min="6" max="6" width="16" style="24" customWidth="1"/>
    <col min="7" max="7" width="44.26953125" style="24" customWidth="1"/>
    <col min="8" max="8" width="4" style="10" customWidth="1"/>
    <col min="9" max="9" width="32.1796875" style="10" bestFit="1" customWidth="1"/>
    <col min="10" max="56" width="0.54296875" style="10"/>
    <col min="57" max="16384" width="0.54296875" style="14"/>
  </cols>
  <sheetData>
    <row r="1" spans="1:7" s="10" customFormat="1" x14ac:dyDescent="0.25">
      <c r="A1" s="102"/>
      <c r="B1" s="11"/>
      <c r="C1" s="11"/>
      <c r="D1" s="11"/>
      <c r="E1" s="11"/>
      <c r="F1" s="11"/>
      <c r="G1" s="11"/>
    </row>
    <row r="2" spans="1:7" s="10" customFormat="1" x14ac:dyDescent="0.25">
      <c r="A2" s="102"/>
      <c r="B2" s="11"/>
      <c r="C2" s="11"/>
      <c r="D2" s="11"/>
      <c r="E2" s="11"/>
      <c r="F2" s="11"/>
      <c r="G2" s="11"/>
    </row>
    <row r="3" spans="1:7" s="10" customFormat="1" x14ac:dyDescent="0.25">
      <c r="A3" s="102"/>
      <c r="B3" s="11"/>
      <c r="C3" s="11"/>
      <c r="D3" s="11"/>
      <c r="E3" s="11"/>
      <c r="F3" s="11"/>
      <c r="G3" s="11"/>
    </row>
    <row r="4" spans="1:7" s="10" customFormat="1" x14ac:dyDescent="0.25">
      <c r="A4" s="102"/>
      <c r="B4" s="11"/>
      <c r="C4" s="11"/>
      <c r="D4" s="11"/>
      <c r="E4" s="11"/>
      <c r="F4" s="11"/>
      <c r="G4" s="11"/>
    </row>
    <row r="5" spans="1:7" s="10" customFormat="1" x14ac:dyDescent="0.25">
      <c r="A5" s="102"/>
      <c r="B5" s="11"/>
      <c r="C5" s="11"/>
      <c r="D5" s="11"/>
      <c r="E5" s="11"/>
      <c r="F5" s="11"/>
      <c r="G5" s="11"/>
    </row>
    <row r="6" spans="1:7" s="10" customFormat="1" ht="8.25" customHeight="1" x14ac:dyDescent="0.25">
      <c r="A6" s="102"/>
      <c r="B6" s="11"/>
      <c r="C6" s="11"/>
      <c r="D6" s="11"/>
      <c r="E6" s="11"/>
      <c r="F6" s="11"/>
      <c r="G6" s="11"/>
    </row>
    <row r="7" spans="1:7" s="10" customFormat="1" x14ac:dyDescent="0.25">
      <c r="A7" s="102"/>
      <c r="B7" s="103" t="s">
        <v>856</v>
      </c>
      <c r="C7" s="11"/>
      <c r="D7" s="11"/>
      <c r="E7" s="11"/>
      <c r="F7" s="11"/>
      <c r="G7" s="11"/>
    </row>
    <row r="8" spans="1:7" s="10" customFormat="1" x14ac:dyDescent="0.25">
      <c r="A8" s="102"/>
      <c r="B8" s="104"/>
      <c r="C8" s="185"/>
      <c r="D8" s="186"/>
      <c r="E8" s="105"/>
      <c r="F8" s="105"/>
      <c r="G8" s="11"/>
    </row>
    <row r="9" spans="1:7" s="10" customFormat="1" x14ac:dyDescent="0.25">
      <c r="A9" s="102"/>
      <c r="B9" s="103"/>
      <c r="C9" s="11"/>
      <c r="D9" s="11"/>
      <c r="E9" s="11"/>
      <c r="F9" s="11"/>
      <c r="G9" s="11"/>
    </row>
    <row r="10" spans="1:7" s="10" customFormat="1" x14ac:dyDescent="0.25">
      <c r="A10" s="102"/>
      <c r="B10" s="11"/>
      <c r="C10" s="11"/>
      <c r="D10" s="11"/>
      <c r="E10" s="11"/>
      <c r="F10" s="11"/>
      <c r="G10" s="11"/>
    </row>
    <row r="11" spans="1:7" s="10" customFormat="1" x14ac:dyDescent="0.25">
      <c r="A11" s="102"/>
      <c r="B11" s="106" t="s">
        <v>202</v>
      </c>
      <c r="C11" s="11"/>
      <c r="D11" s="11"/>
      <c r="E11" s="11"/>
      <c r="F11" s="11"/>
      <c r="G11" s="11"/>
    </row>
    <row r="12" spans="1:7" ht="13.9" customHeight="1" x14ac:dyDescent="0.25">
      <c r="A12" s="107"/>
      <c r="C12" s="177" t="s">
        <v>191</v>
      </c>
      <c r="D12" s="177"/>
      <c r="E12" s="177"/>
      <c r="F12" s="177"/>
      <c r="G12" s="21" t="s">
        <v>190</v>
      </c>
    </row>
    <row r="13" spans="1:7" x14ac:dyDescent="0.25">
      <c r="A13" s="108" t="s">
        <v>31</v>
      </c>
      <c r="B13" s="22" t="s">
        <v>181</v>
      </c>
      <c r="C13" s="174"/>
      <c r="D13" s="175"/>
      <c r="E13" s="175"/>
      <c r="F13" s="176"/>
      <c r="G13" s="20" t="str">
        <f>IF(ISNONTEXT(C13),Controlemeldingen!A2,"")</f>
        <v>Enter a name</v>
      </c>
    </row>
    <row r="14" spans="1:7" ht="34.5" customHeight="1" x14ac:dyDescent="0.25">
      <c r="A14" s="108" t="s">
        <v>32</v>
      </c>
      <c r="B14" s="62" t="s">
        <v>864</v>
      </c>
      <c r="C14" s="187"/>
      <c r="D14" s="179"/>
      <c r="E14" s="179"/>
      <c r="F14" s="180"/>
      <c r="G14" s="20" t="str">
        <f>IF(ISNONTEXT(C14),Controlemeldingen!A3,"")</f>
        <v>Enter the relationship number under which your institution is registered with DNB</v>
      </c>
    </row>
    <row r="15" spans="1:7" ht="14.25" customHeight="1" x14ac:dyDescent="0.25">
      <c r="A15" s="108" t="s">
        <v>33</v>
      </c>
      <c r="B15" s="22" t="s">
        <v>182</v>
      </c>
      <c r="C15" s="178"/>
      <c r="D15" s="179"/>
      <c r="E15" s="179"/>
      <c r="F15" s="180"/>
      <c r="G15" s="20" t="str">
        <f>IF(ISNONTEXT(C15),Controlemeldingen!A2,"")</f>
        <v>Enter a name</v>
      </c>
    </row>
    <row r="16" spans="1:7" ht="14.25" customHeight="1" x14ac:dyDescent="0.25">
      <c r="A16" s="108" t="s">
        <v>34</v>
      </c>
      <c r="B16" s="62" t="s">
        <v>183</v>
      </c>
      <c r="C16" s="174"/>
      <c r="D16" s="175"/>
      <c r="E16" s="175"/>
      <c r="F16" s="176"/>
      <c r="G16" s="20" t="str">
        <f>IF(ISNONTEXT(C16),Controlemeldingen!A4,"")</f>
        <v>Enter a position</v>
      </c>
    </row>
    <row r="17" spans="1:8" ht="14.25" customHeight="1" x14ac:dyDescent="0.25">
      <c r="A17" s="108" t="s">
        <v>35</v>
      </c>
      <c r="B17" s="22" t="s">
        <v>184</v>
      </c>
      <c r="C17" s="174"/>
      <c r="D17" s="175"/>
      <c r="E17" s="175"/>
      <c r="F17" s="176"/>
      <c r="G17" s="20" t="str">
        <f>IF(ISNONTEXT(C17),Controlemeldingen!A5,"")</f>
        <v>Enter a department</v>
      </c>
    </row>
    <row r="18" spans="1:8" ht="14.25" customHeight="1" x14ac:dyDescent="0.25">
      <c r="A18" s="108" t="s">
        <v>36</v>
      </c>
      <c r="B18" s="62" t="s">
        <v>185</v>
      </c>
      <c r="C18" s="178"/>
      <c r="D18" s="179"/>
      <c r="E18" s="179"/>
      <c r="F18" s="180"/>
      <c r="G18" s="20" t="str">
        <f>IF(NOT(ISNUMBER(SUBSTITUTE(SUBSTITUTE(SUBSTITUTE(SUBSTITUTE(C18," ",""),"-",""),"(",""),")","")+0)),"Voer een telefoonnummer in","")</f>
        <v>Voer een telefoonnummer in</v>
      </c>
    </row>
    <row r="19" spans="1:8" ht="14.25" customHeight="1" x14ac:dyDescent="0.25">
      <c r="A19" s="108" t="s">
        <v>37</v>
      </c>
      <c r="B19" s="22" t="s">
        <v>186</v>
      </c>
      <c r="C19" s="174"/>
      <c r="D19" s="175"/>
      <c r="E19" s="175"/>
      <c r="F19" s="176"/>
      <c r="G19" s="20" t="str">
        <f>IF(NOT(AND(NOT(ISERROR(VLOOKUP("*?@?*.??*",C19,1,FALSE))),ISERROR(FIND(" ",C19)))),Controlemeldingen!A7,"")</f>
        <v>Enter an email address</v>
      </c>
    </row>
    <row r="20" spans="1:8" ht="14.25" customHeight="1" x14ac:dyDescent="0.25">
      <c r="A20" s="108" t="s">
        <v>38</v>
      </c>
      <c r="B20" s="62" t="s">
        <v>187</v>
      </c>
      <c r="C20" s="174"/>
      <c r="D20" s="175"/>
      <c r="E20" s="175"/>
      <c r="F20" s="176"/>
      <c r="G20" s="20" t="str">
        <f>IF(ISNONTEXT(C20),Controlemeldingen!A2,"")</f>
        <v>Enter a name</v>
      </c>
    </row>
    <row r="21" spans="1:8" ht="14.25" customHeight="1" x14ac:dyDescent="0.25">
      <c r="A21" s="108" t="s">
        <v>39</v>
      </c>
      <c r="B21" s="22" t="s">
        <v>188</v>
      </c>
      <c r="C21" s="174"/>
      <c r="D21" s="175"/>
      <c r="E21" s="175"/>
      <c r="F21" s="176"/>
      <c r="G21" s="20" t="str">
        <f>IF(ISNONTEXT(C21),Controlemeldingen!A4,"")</f>
        <v>Enter a position</v>
      </c>
    </row>
    <row r="22" spans="1:8" ht="14.25" customHeight="1" x14ac:dyDescent="0.25">
      <c r="A22" s="108" t="s">
        <v>40</v>
      </c>
      <c r="B22" s="62" t="s">
        <v>189</v>
      </c>
      <c r="C22" s="178"/>
      <c r="D22" s="179"/>
      <c r="E22" s="179"/>
      <c r="F22" s="180"/>
      <c r="G22" s="20" t="str">
        <f>IF(ISNONTEXT(C22),Controlemeldingen!A2,"")</f>
        <v>Enter a name</v>
      </c>
    </row>
    <row r="23" spans="1:8" s="10" customFormat="1" ht="14.5" x14ac:dyDescent="0.25">
      <c r="A23" s="109"/>
      <c r="B23" s="11"/>
      <c r="C23" s="181"/>
      <c r="D23" s="181"/>
      <c r="E23" s="181"/>
      <c r="F23" s="181"/>
      <c r="G23" s="11"/>
    </row>
    <row r="24" spans="1:8" s="10" customFormat="1" ht="15" thickBot="1" x14ac:dyDescent="0.3">
      <c r="A24" s="109"/>
      <c r="B24" s="11"/>
      <c r="C24" s="16"/>
      <c r="D24" s="16"/>
      <c r="E24" s="16"/>
      <c r="F24" s="16"/>
      <c r="G24" s="11"/>
    </row>
    <row r="25" spans="1:8" s="10" customFormat="1" ht="14.5" x14ac:dyDescent="0.25">
      <c r="A25" s="109"/>
      <c r="B25" s="110"/>
      <c r="C25" s="183" t="s">
        <v>180</v>
      </c>
      <c r="D25" s="183"/>
      <c r="E25" s="183"/>
      <c r="F25" s="183"/>
      <c r="G25" s="111"/>
      <c r="H25" s="112"/>
    </row>
    <row r="26" spans="1:8" s="10" customFormat="1" ht="14.5" x14ac:dyDescent="0.25">
      <c r="A26" s="109"/>
      <c r="B26" s="184" t="s">
        <v>203</v>
      </c>
      <c r="C26" s="182" t="s">
        <v>1742</v>
      </c>
      <c r="D26" s="182"/>
      <c r="E26" s="182"/>
      <c r="F26" s="182"/>
      <c r="G26" s="12" t="str">
        <f>IF((C26&lt;&gt;""),Controlemeldingen!$A$17,"")</f>
        <v>Answer the questions on this tab</v>
      </c>
      <c r="H26" s="113"/>
    </row>
    <row r="27" spans="1:8" s="10" customFormat="1" ht="14.5" x14ac:dyDescent="0.25">
      <c r="A27" s="109"/>
      <c r="B27" s="184"/>
      <c r="C27" s="182" t="s">
        <v>1741</v>
      </c>
      <c r="D27" s="182"/>
      <c r="E27" s="182"/>
      <c r="F27" s="182"/>
      <c r="G27" s="12" t="str">
        <f>Controlemeldingen!$A$17</f>
        <v>Answer the questions on this tab</v>
      </c>
      <c r="H27" s="113"/>
    </row>
    <row r="28" spans="1:8" s="10" customFormat="1" ht="15" thickBot="1" x14ac:dyDescent="0.3">
      <c r="A28" s="109"/>
      <c r="B28" s="29"/>
      <c r="C28" s="114"/>
      <c r="D28" s="114"/>
      <c r="E28" s="114"/>
      <c r="F28" s="114"/>
      <c r="G28" s="115"/>
      <c r="H28" s="116"/>
    </row>
    <row r="29" spans="1:8" s="10" customFormat="1" ht="14.5" x14ac:dyDescent="0.25">
      <c r="A29" s="109"/>
      <c r="B29" s="25"/>
      <c r="C29" s="117"/>
      <c r="D29" s="117"/>
      <c r="E29" s="117"/>
      <c r="F29" s="117"/>
      <c r="G29" s="118"/>
    </row>
    <row r="30" spans="1:8" s="10" customFormat="1" ht="14.5" x14ac:dyDescent="0.25">
      <c r="A30" s="108"/>
      <c r="B30" s="106" t="s">
        <v>1740</v>
      </c>
      <c r="C30" s="11"/>
      <c r="D30" s="98"/>
      <c r="E30" s="98"/>
      <c r="F30" s="98"/>
      <c r="G30" s="108"/>
    </row>
    <row r="31" spans="1:8" s="10" customFormat="1" x14ac:dyDescent="0.25">
      <c r="A31" s="102"/>
      <c r="B31" s="11"/>
      <c r="C31" s="108"/>
      <c r="D31" s="108"/>
      <c r="E31" s="108"/>
      <c r="F31" s="108"/>
      <c r="G31" s="11"/>
    </row>
    <row r="32" spans="1:8" s="10" customFormat="1" ht="30" x14ac:dyDescent="0.25">
      <c r="A32" s="108" t="s">
        <v>41</v>
      </c>
      <c r="B32" s="22" t="s">
        <v>192</v>
      </c>
      <c r="C32" s="177" t="s">
        <v>191</v>
      </c>
      <c r="D32" s="177"/>
      <c r="E32" s="177"/>
      <c r="F32" s="177"/>
      <c r="G32" s="21" t="s">
        <v>190</v>
      </c>
    </row>
    <row r="33" spans="1:7" s="10" customFormat="1" ht="20" x14ac:dyDescent="0.25">
      <c r="A33" s="108" t="s">
        <v>43</v>
      </c>
      <c r="B33" s="23" t="s">
        <v>193</v>
      </c>
      <c r="C33" s="174" t="s">
        <v>118</v>
      </c>
      <c r="D33" s="175"/>
      <c r="E33" s="175"/>
      <c r="F33" s="176"/>
      <c r="G33" s="20" t="str">
        <f>IF(OR(C33=INH_Lists!$B$4,ISBLANK(C33)),Controlemeldingen!$A$8,"")</f>
        <v>Make a selection from the drop-down menu</v>
      </c>
    </row>
    <row r="34" spans="1:7" s="10" customFormat="1" ht="30" x14ac:dyDescent="0.25">
      <c r="A34" s="108" t="s">
        <v>44</v>
      </c>
      <c r="B34" s="23" t="s">
        <v>194</v>
      </c>
      <c r="C34" s="174" t="s">
        <v>118</v>
      </c>
      <c r="D34" s="175"/>
      <c r="E34" s="175"/>
      <c r="F34" s="176"/>
      <c r="G34" s="20" t="str">
        <f>IF(OR(C34=INH_Lists!$B$4,ISBLANK(C34)),Controlemeldingen!$A$8,"")</f>
        <v>Make a selection from the drop-down menu</v>
      </c>
    </row>
    <row r="35" spans="1:7" s="10" customFormat="1" x14ac:dyDescent="0.25">
      <c r="A35" s="102"/>
      <c r="B35" s="11"/>
      <c r="C35" s="11"/>
      <c r="D35" s="11"/>
      <c r="E35" s="11"/>
      <c r="F35" s="11"/>
      <c r="G35" s="11"/>
    </row>
    <row r="36" spans="1:7" s="10" customFormat="1" x14ac:dyDescent="0.25">
      <c r="A36" s="102"/>
      <c r="B36" s="11"/>
      <c r="C36" s="11"/>
      <c r="D36" s="11"/>
      <c r="E36" s="11"/>
      <c r="F36" s="11"/>
      <c r="G36" s="11"/>
    </row>
    <row r="37" spans="1:7" s="10" customFormat="1" ht="19.5" customHeight="1" x14ac:dyDescent="0.25">
      <c r="A37" s="109"/>
      <c r="B37" s="119"/>
      <c r="C37" s="11"/>
      <c r="D37" s="11"/>
      <c r="E37" s="11"/>
      <c r="F37" s="11"/>
      <c r="G37" s="11"/>
    </row>
    <row r="38" spans="1:7" s="10" customFormat="1" x14ac:dyDescent="0.25">
      <c r="A38" s="109"/>
      <c r="B38" s="120"/>
      <c r="C38" s="11"/>
      <c r="D38" s="11"/>
      <c r="E38" s="11"/>
      <c r="F38" s="11"/>
      <c r="G38" s="11"/>
    </row>
    <row r="39" spans="1:7" s="10" customFormat="1" x14ac:dyDescent="0.25">
      <c r="A39" s="109"/>
      <c r="B39" s="119"/>
      <c r="C39" s="11"/>
      <c r="D39" s="11"/>
      <c r="E39" s="11"/>
      <c r="F39" s="11"/>
      <c r="G39" s="11"/>
    </row>
    <row r="40" spans="1:7" s="10" customFormat="1" ht="19.5" customHeight="1" x14ac:dyDescent="0.25">
      <c r="A40" s="109"/>
      <c r="B40" s="119"/>
      <c r="C40" s="11"/>
      <c r="D40" s="11"/>
      <c r="E40" s="11"/>
      <c r="F40" s="11"/>
      <c r="G40" s="11"/>
    </row>
    <row r="41" spans="1:7" s="10" customFormat="1" x14ac:dyDescent="0.25">
      <c r="A41" s="109"/>
      <c r="B41" s="11"/>
      <c r="C41" s="11"/>
      <c r="D41" s="11"/>
      <c r="E41" s="11"/>
      <c r="F41" s="11"/>
      <c r="G41" s="11"/>
    </row>
    <row r="42" spans="1:7" s="10" customFormat="1" x14ac:dyDescent="0.25">
      <c r="A42" s="109"/>
      <c r="B42" s="11"/>
      <c r="C42" s="11"/>
      <c r="D42" s="11"/>
      <c r="E42" s="11"/>
      <c r="F42" s="11"/>
      <c r="G42" s="11"/>
    </row>
    <row r="43" spans="1:7" s="10" customFormat="1" ht="19.5" customHeight="1" x14ac:dyDescent="0.25">
      <c r="A43" s="109"/>
      <c r="B43" s="11"/>
      <c r="C43" s="11"/>
      <c r="D43" s="11"/>
      <c r="E43" s="11"/>
      <c r="F43" s="11"/>
      <c r="G43" s="11"/>
    </row>
    <row r="44" spans="1:7" s="10" customFormat="1" x14ac:dyDescent="0.25">
      <c r="A44" s="109"/>
      <c r="B44" s="11"/>
      <c r="C44" s="11"/>
      <c r="D44" s="11"/>
      <c r="E44" s="11"/>
      <c r="F44" s="11"/>
      <c r="G44" s="11"/>
    </row>
    <row r="45" spans="1:7" s="10" customFormat="1" x14ac:dyDescent="0.25">
      <c r="A45" s="109"/>
      <c r="B45" s="11"/>
      <c r="C45" s="11"/>
      <c r="D45" s="11"/>
      <c r="E45" s="11"/>
      <c r="F45" s="11"/>
      <c r="G45" s="11"/>
    </row>
    <row r="46" spans="1:7" s="10" customFormat="1" x14ac:dyDescent="0.25">
      <c r="A46" s="109"/>
      <c r="B46" s="11"/>
      <c r="C46" s="11"/>
      <c r="D46" s="11"/>
      <c r="E46" s="11"/>
      <c r="F46" s="11"/>
      <c r="G46" s="11"/>
    </row>
    <row r="47" spans="1:7" s="10" customFormat="1" x14ac:dyDescent="0.25">
      <c r="A47" s="109"/>
      <c r="B47" s="11"/>
      <c r="C47" s="11"/>
      <c r="D47" s="11"/>
      <c r="E47" s="11"/>
      <c r="F47" s="11"/>
      <c r="G47" s="11"/>
    </row>
    <row r="48" spans="1:7" s="10" customFormat="1" x14ac:dyDescent="0.25">
      <c r="A48" s="109"/>
      <c r="B48" s="11"/>
      <c r="C48" s="11"/>
      <c r="D48" s="11"/>
      <c r="E48" s="11"/>
      <c r="F48" s="11"/>
      <c r="G48" s="11"/>
    </row>
    <row r="49" spans="1:7" s="10" customFormat="1" x14ac:dyDescent="0.25">
      <c r="A49" s="109"/>
      <c r="B49" s="11"/>
      <c r="C49" s="11"/>
      <c r="D49" s="11"/>
      <c r="E49" s="11"/>
      <c r="F49" s="11"/>
      <c r="G49" s="11"/>
    </row>
    <row r="50" spans="1:7" s="10" customFormat="1" x14ac:dyDescent="0.25">
      <c r="A50" s="109"/>
      <c r="B50" s="11"/>
      <c r="C50" s="11"/>
      <c r="D50" s="11"/>
      <c r="E50" s="11"/>
      <c r="F50" s="11"/>
      <c r="G50" s="11"/>
    </row>
    <row r="51" spans="1:7" s="10" customFormat="1" x14ac:dyDescent="0.25">
      <c r="A51" s="109"/>
      <c r="B51" s="11"/>
      <c r="C51" s="11"/>
      <c r="D51" s="11"/>
      <c r="E51" s="11"/>
      <c r="F51" s="11"/>
      <c r="G51" s="11"/>
    </row>
    <row r="52" spans="1:7" s="10" customFormat="1" x14ac:dyDescent="0.25">
      <c r="A52" s="109"/>
      <c r="B52" s="11"/>
      <c r="C52" s="11"/>
      <c r="D52" s="11"/>
      <c r="E52" s="11"/>
      <c r="F52" s="11"/>
      <c r="G52" s="11"/>
    </row>
    <row r="53" spans="1:7" s="10" customFormat="1" x14ac:dyDescent="0.25">
      <c r="A53" s="109"/>
      <c r="B53" s="11"/>
      <c r="C53" s="11"/>
      <c r="D53" s="11"/>
      <c r="E53" s="11"/>
      <c r="F53" s="11"/>
      <c r="G53" s="11"/>
    </row>
    <row r="54" spans="1:7" s="10" customFormat="1" x14ac:dyDescent="0.25">
      <c r="A54" s="109"/>
      <c r="B54" s="11"/>
      <c r="C54" s="11"/>
      <c r="D54" s="11"/>
      <c r="E54" s="11"/>
      <c r="F54" s="11"/>
      <c r="G54" s="11"/>
    </row>
    <row r="55" spans="1:7" s="10" customFormat="1" x14ac:dyDescent="0.25">
      <c r="A55" s="109"/>
      <c r="B55" s="11"/>
      <c r="C55" s="11"/>
      <c r="D55" s="11"/>
      <c r="E55" s="11"/>
      <c r="F55" s="11"/>
      <c r="G55" s="11"/>
    </row>
    <row r="56" spans="1:7" s="10" customFormat="1" x14ac:dyDescent="0.25">
      <c r="A56" s="109"/>
      <c r="B56" s="11"/>
      <c r="C56" s="11"/>
      <c r="D56" s="11"/>
      <c r="E56" s="11"/>
      <c r="F56" s="11"/>
      <c r="G56" s="11"/>
    </row>
    <row r="57" spans="1:7" s="10" customFormat="1" x14ac:dyDescent="0.25">
      <c r="A57" s="109"/>
      <c r="B57" s="11"/>
      <c r="C57" s="11"/>
      <c r="D57" s="11"/>
      <c r="E57" s="11"/>
      <c r="F57" s="11"/>
      <c r="G57" s="11"/>
    </row>
    <row r="58" spans="1:7" s="10" customFormat="1" x14ac:dyDescent="0.25">
      <c r="A58" s="109"/>
      <c r="B58" s="11"/>
      <c r="C58" s="11"/>
      <c r="D58" s="11"/>
      <c r="E58" s="11"/>
      <c r="F58" s="11"/>
      <c r="G58" s="11"/>
    </row>
    <row r="59" spans="1:7" s="10" customFormat="1" x14ac:dyDescent="0.25">
      <c r="A59" s="109"/>
      <c r="B59" s="11"/>
      <c r="C59" s="11"/>
      <c r="D59" s="11"/>
      <c r="E59" s="11"/>
      <c r="F59" s="11"/>
      <c r="G59" s="11"/>
    </row>
    <row r="60" spans="1:7" s="10" customFormat="1" x14ac:dyDescent="0.25">
      <c r="A60" s="109"/>
      <c r="B60" s="11"/>
      <c r="C60" s="11"/>
      <c r="D60" s="11"/>
      <c r="E60" s="11"/>
      <c r="F60" s="11"/>
      <c r="G60" s="11"/>
    </row>
    <row r="61" spans="1:7" s="10" customFormat="1" x14ac:dyDescent="0.25">
      <c r="A61" s="109"/>
      <c r="B61" s="11"/>
      <c r="C61" s="11"/>
      <c r="D61" s="11"/>
      <c r="E61" s="11"/>
      <c r="F61" s="11"/>
      <c r="G61" s="11"/>
    </row>
    <row r="62" spans="1:7" s="10" customFormat="1" x14ac:dyDescent="0.25">
      <c r="A62" s="109"/>
      <c r="B62" s="11"/>
      <c r="C62" s="11"/>
      <c r="D62" s="11"/>
      <c r="E62" s="11"/>
      <c r="F62" s="11"/>
      <c r="G62" s="11"/>
    </row>
    <row r="63" spans="1:7" s="10" customFormat="1" ht="19.5" customHeight="1" x14ac:dyDescent="0.25">
      <c r="A63" s="109"/>
      <c r="B63" s="11"/>
      <c r="C63" s="11"/>
      <c r="D63" s="11"/>
      <c r="E63" s="11"/>
      <c r="F63" s="11"/>
      <c r="G63" s="11"/>
    </row>
    <row r="64" spans="1:7" s="10" customFormat="1" x14ac:dyDescent="0.25">
      <c r="A64" s="109"/>
      <c r="B64" s="11"/>
      <c r="C64" s="11"/>
      <c r="D64" s="11"/>
      <c r="E64" s="11"/>
      <c r="F64" s="11"/>
      <c r="G64" s="11"/>
    </row>
    <row r="65" spans="1:7" s="10" customFormat="1" x14ac:dyDescent="0.25">
      <c r="A65" s="109"/>
      <c r="B65" s="11"/>
      <c r="C65" s="11"/>
      <c r="D65" s="11"/>
      <c r="E65" s="11"/>
      <c r="F65" s="11"/>
      <c r="G65" s="11"/>
    </row>
    <row r="66" spans="1:7" s="10" customFormat="1" x14ac:dyDescent="0.25">
      <c r="A66" s="109"/>
      <c r="B66" s="11"/>
      <c r="C66" s="11"/>
      <c r="D66" s="11"/>
      <c r="E66" s="11"/>
      <c r="F66" s="11"/>
      <c r="G66" s="11"/>
    </row>
    <row r="67" spans="1:7" s="10" customFormat="1" x14ac:dyDescent="0.25">
      <c r="A67" s="109"/>
      <c r="B67" s="11"/>
      <c r="C67" s="11"/>
      <c r="D67" s="11"/>
      <c r="E67" s="11"/>
      <c r="F67" s="11"/>
      <c r="G67" s="11"/>
    </row>
    <row r="68" spans="1:7" s="10" customFormat="1" x14ac:dyDescent="0.25">
      <c r="A68" s="109"/>
      <c r="B68" s="11"/>
      <c r="C68" s="11"/>
      <c r="D68" s="11"/>
      <c r="E68" s="11"/>
      <c r="F68" s="11"/>
      <c r="G68" s="11"/>
    </row>
    <row r="69" spans="1:7" s="10" customFormat="1" ht="47.25" customHeight="1" x14ac:dyDescent="0.25">
      <c r="A69" s="109"/>
      <c r="B69" s="11"/>
      <c r="C69" s="11"/>
      <c r="D69" s="11"/>
      <c r="E69" s="11"/>
      <c r="F69" s="11"/>
      <c r="G69" s="11"/>
    </row>
    <row r="70" spans="1:7" s="10" customFormat="1" x14ac:dyDescent="0.25">
      <c r="A70" s="109"/>
      <c r="B70" s="11"/>
      <c r="C70" s="11"/>
      <c r="D70" s="11"/>
      <c r="E70" s="11"/>
      <c r="F70" s="11"/>
      <c r="G70" s="11"/>
    </row>
    <row r="71" spans="1:7" s="10" customFormat="1" ht="14.25" customHeight="1" x14ac:dyDescent="0.25">
      <c r="A71" s="109"/>
      <c r="B71" s="11"/>
      <c r="C71" s="11"/>
      <c r="D71" s="11"/>
      <c r="E71" s="11"/>
      <c r="F71" s="11"/>
      <c r="G71" s="11"/>
    </row>
    <row r="72" spans="1:7" s="10" customFormat="1" ht="14.25" customHeight="1" x14ac:dyDescent="0.25">
      <c r="A72" s="109"/>
      <c r="B72" s="11"/>
      <c r="C72" s="11"/>
      <c r="D72" s="11"/>
      <c r="E72" s="11"/>
      <c r="F72" s="11"/>
      <c r="G72" s="11"/>
    </row>
    <row r="73" spans="1:7" s="10" customFormat="1" ht="14.25" customHeight="1" x14ac:dyDescent="0.25">
      <c r="A73" s="109"/>
      <c r="B73" s="11"/>
      <c r="C73" s="11"/>
      <c r="D73" s="11"/>
      <c r="E73" s="11"/>
      <c r="F73" s="11"/>
      <c r="G73" s="11"/>
    </row>
    <row r="74" spans="1:7" s="10" customFormat="1" ht="14.25" customHeight="1" x14ac:dyDescent="0.25">
      <c r="A74" s="109"/>
      <c r="B74" s="11"/>
      <c r="C74" s="11"/>
      <c r="D74" s="11"/>
      <c r="E74" s="11"/>
      <c r="F74" s="11"/>
      <c r="G74" s="11"/>
    </row>
    <row r="75" spans="1:7" s="10" customFormat="1" ht="14.25" customHeight="1" x14ac:dyDescent="0.25">
      <c r="A75" s="109"/>
      <c r="B75" s="11"/>
      <c r="C75" s="11"/>
      <c r="D75" s="11"/>
      <c r="E75" s="11"/>
      <c r="F75" s="11"/>
      <c r="G75" s="11"/>
    </row>
    <row r="76" spans="1:7" s="10" customFormat="1" ht="14.25" customHeight="1" x14ac:dyDescent="0.25">
      <c r="A76" s="109"/>
      <c r="B76" s="11"/>
      <c r="C76" s="11"/>
      <c r="D76" s="11"/>
      <c r="E76" s="11"/>
      <c r="F76" s="11"/>
      <c r="G76" s="11"/>
    </row>
    <row r="77" spans="1:7" s="10" customFormat="1" ht="14.25" customHeight="1" x14ac:dyDescent="0.25">
      <c r="A77" s="109"/>
      <c r="B77" s="11"/>
      <c r="C77" s="11"/>
      <c r="D77" s="11"/>
      <c r="E77" s="11"/>
      <c r="F77" s="11"/>
      <c r="G77" s="11"/>
    </row>
    <row r="78" spans="1:7" s="10" customFormat="1" ht="14.25" customHeight="1" x14ac:dyDescent="0.25">
      <c r="A78" s="109"/>
      <c r="B78" s="11"/>
      <c r="C78" s="11"/>
      <c r="D78" s="11"/>
      <c r="E78" s="11"/>
      <c r="F78" s="11"/>
      <c r="G78" s="11"/>
    </row>
    <row r="79" spans="1:7" s="10" customFormat="1" ht="14.25" customHeight="1" x14ac:dyDescent="0.25">
      <c r="A79" s="109"/>
      <c r="B79" s="11"/>
      <c r="C79" s="11"/>
      <c r="D79" s="11"/>
      <c r="E79" s="11"/>
      <c r="F79" s="11"/>
      <c r="G79" s="11"/>
    </row>
    <row r="80" spans="1:7" s="10" customFormat="1" ht="14.25" customHeight="1" x14ac:dyDescent="0.25">
      <c r="A80" s="109"/>
      <c r="B80" s="11"/>
      <c r="C80" s="11"/>
      <c r="D80" s="11"/>
      <c r="E80" s="11"/>
      <c r="F80" s="11"/>
      <c r="G80" s="11"/>
    </row>
    <row r="81" spans="1:7" s="10" customFormat="1" x14ac:dyDescent="0.25">
      <c r="A81" s="109"/>
      <c r="B81" s="11"/>
      <c r="C81" s="11"/>
      <c r="D81" s="11"/>
      <c r="E81" s="11"/>
      <c r="F81" s="11"/>
      <c r="G81" s="11"/>
    </row>
    <row r="82" spans="1:7" s="10" customFormat="1" x14ac:dyDescent="0.25">
      <c r="A82" s="109"/>
      <c r="B82" s="11"/>
      <c r="C82" s="11"/>
      <c r="D82" s="11"/>
      <c r="E82" s="11"/>
      <c r="F82" s="11"/>
      <c r="G82" s="11"/>
    </row>
    <row r="83" spans="1:7" s="10" customFormat="1" x14ac:dyDescent="0.25">
      <c r="A83" s="109"/>
      <c r="B83" s="11"/>
      <c r="C83" s="11"/>
      <c r="D83" s="11"/>
      <c r="E83" s="11"/>
      <c r="F83" s="11"/>
      <c r="G83" s="11"/>
    </row>
    <row r="84" spans="1:7" s="10" customFormat="1" x14ac:dyDescent="0.25">
      <c r="A84" s="109"/>
      <c r="B84" s="11"/>
      <c r="C84" s="11"/>
      <c r="D84" s="11"/>
      <c r="E84" s="11"/>
      <c r="F84" s="11"/>
      <c r="G84" s="11"/>
    </row>
    <row r="85" spans="1:7" s="10" customFormat="1" x14ac:dyDescent="0.25">
      <c r="A85" s="109"/>
      <c r="B85" s="11"/>
      <c r="C85" s="11"/>
      <c r="D85" s="11"/>
      <c r="E85" s="11"/>
      <c r="F85" s="11"/>
      <c r="G85" s="11"/>
    </row>
    <row r="86" spans="1:7" s="10" customFormat="1" x14ac:dyDescent="0.25">
      <c r="A86" s="109"/>
      <c r="B86" s="11"/>
      <c r="C86" s="11"/>
      <c r="D86" s="11"/>
      <c r="E86" s="11"/>
      <c r="F86" s="11"/>
      <c r="G86" s="11"/>
    </row>
    <row r="87" spans="1:7" s="10" customFormat="1" x14ac:dyDescent="0.25">
      <c r="A87" s="109"/>
      <c r="B87" s="11"/>
      <c r="C87" s="11"/>
      <c r="D87" s="11"/>
      <c r="E87" s="11"/>
      <c r="F87" s="11"/>
      <c r="G87" s="11"/>
    </row>
    <row r="88" spans="1:7" s="10" customFormat="1" x14ac:dyDescent="0.25">
      <c r="A88" s="109"/>
      <c r="B88" s="11"/>
      <c r="C88" s="11"/>
      <c r="D88" s="11"/>
      <c r="E88" s="11"/>
      <c r="F88" s="11"/>
      <c r="G88" s="11"/>
    </row>
    <row r="89" spans="1:7" s="10" customFormat="1" x14ac:dyDescent="0.25">
      <c r="A89" s="109"/>
      <c r="B89" s="11"/>
      <c r="C89" s="11"/>
      <c r="D89" s="11"/>
      <c r="E89" s="11"/>
      <c r="F89" s="11"/>
      <c r="G89" s="11"/>
    </row>
    <row r="90" spans="1:7" s="10" customFormat="1" x14ac:dyDescent="0.25">
      <c r="A90" s="109"/>
      <c r="B90" s="11"/>
      <c r="C90" s="11"/>
      <c r="D90" s="11"/>
      <c r="E90" s="11"/>
      <c r="F90" s="11"/>
      <c r="G90" s="11"/>
    </row>
    <row r="91" spans="1:7" s="10" customFormat="1" x14ac:dyDescent="0.25">
      <c r="A91" s="109"/>
      <c r="B91" s="11"/>
      <c r="C91" s="11"/>
      <c r="D91" s="11"/>
      <c r="E91" s="11"/>
      <c r="F91" s="11"/>
      <c r="G91" s="11"/>
    </row>
    <row r="92" spans="1:7" s="10" customFormat="1" x14ac:dyDescent="0.25">
      <c r="A92" s="109"/>
      <c r="B92" s="11"/>
      <c r="C92" s="11"/>
      <c r="D92" s="11"/>
      <c r="E92" s="11"/>
      <c r="F92" s="11"/>
      <c r="G92" s="11"/>
    </row>
    <row r="93" spans="1:7" s="10" customFormat="1" x14ac:dyDescent="0.25">
      <c r="A93" s="109"/>
      <c r="B93" s="11"/>
      <c r="C93" s="11"/>
      <c r="D93" s="11"/>
      <c r="E93" s="11"/>
      <c r="F93" s="11"/>
      <c r="G93" s="11"/>
    </row>
    <row r="94" spans="1:7" s="10" customFormat="1" x14ac:dyDescent="0.25">
      <c r="A94" s="109"/>
      <c r="B94" s="11"/>
      <c r="C94" s="11"/>
      <c r="D94" s="11"/>
      <c r="E94" s="11"/>
      <c r="F94" s="11"/>
      <c r="G94" s="11"/>
    </row>
    <row r="95" spans="1:7" s="10" customFormat="1" x14ac:dyDescent="0.25">
      <c r="A95" s="109"/>
      <c r="B95" s="11"/>
      <c r="C95" s="11"/>
      <c r="D95" s="11"/>
      <c r="E95" s="11"/>
      <c r="F95" s="11"/>
      <c r="G95" s="11"/>
    </row>
    <row r="96" spans="1:7" s="10" customFormat="1" x14ac:dyDescent="0.25">
      <c r="A96" s="109"/>
      <c r="B96" s="11"/>
      <c r="C96" s="11"/>
      <c r="D96" s="11"/>
      <c r="E96" s="11"/>
      <c r="F96" s="11"/>
      <c r="G96" s="11"/>
    </row>
    <row r="97" spans="1:7" s="10" customFormat="1" x14ac:dyDescent="0.25">
      <c r="A97" s="109"/>
      <c r="B97" s="11"/>
      <c r="C97" s="11"/>
      <c r="D97" s="11"/>
      <c r="E97" s="11"/>
      <c r="F97" s="11"/>
      <c r="G97" s="11"/>
    </row>
    <row r="98" spans="1:7" s="10" customFormat="1" x14ac:dyDescent="0.25">
      <c r="A98" s="109"/>
      <c r="B98" s="11"/>
      <c r="C98" s="11"/>
      <c r="D98" s="11"/>
      <c r="E98" s="11"/>
      <c r="F98" s="11"/>
      <c r="G98" s="11"/>
    </row>
    <row r="99" spans="1:7" s="10" customFormat="1" x14ac:dyDescent="0.25">
      <c r="A99" s="109"/>
      <c r="B99" s="11"/>
      <c r="C99" s="11"/>
      <c r="D99" s="11"/>
      <c r="E99" s="11"/>
      <c r="F99" s="11"/>
      <c r="G99" s="11"/>
    </row>
    <row r="100" spans="1:7" s="10" customFormat="1" x14ac:dyDescent="0.25">
      <c r="A100" s="109"/>
      <c r="B100" s="11"/>
      <c r="C100" s="11"/>
      <c r="D100" s="11"/>
      <c r="E100" s="11"/>
      <c r="F100" s="11"/>
      <c r="G100" s="11"/>
    </row>
    <row r="101" spans="1:7" s="10" customFormat="1" x14ac:dyDescent="0.25">
      <c r="A101" s="109"/>
      <c r="B101" s="11"/>
      <c r="C101" s="11"/>
      <c r="D101" s="11"/>
      <c r="E101" s="11"/>
      <c r="F101" s="11"/>
      <c r="G101" s="11"/>
    </row>
    <row r="102" spans="1:7" s="10" customFormat="1" x14ac:dyDescent="0.25">
      <c r="A102" s="109"/>
      <c r="B102" s="11"/>
      <c r="C102" s="11"/>
      <c r="D102" s="11"/>
      <c r="E102" s="11"/>
      <c r="F102" s="11"/>
      <c r="G102" s="11"/>
    </row>
    <row r="103" spans="1:7" s="10" customFormat="1" x14ac:dyDescent="0.25">
      <c r="A103" s="109"/>
      <c r="B103" s="11"/>
      <c r="C103" s="11"/>
      <c r="D103" s="11"/>
      <c r="E103" s="11"/>
      <c r="F103" s="11"/>
      <c r="G103" s="11"/>
    </row>
    <row r="104" spans="1:7" s="10" customFormat="1" x14ac:dyDescent="0.25">
      <c r="A104" s="109"/>
      <c r="B104" s="11"/>
      <c r="C104" s="11"/>
      <c r="D104" s="11"/>
      <c r="E104" s="11"/>
      <c r="F104" s="11"/>
      <c r="G104" s="11"/>
    </row>
    <row r="105" spans="1:7" s="10" customFormat="1" x14ac:dyDescent="0.25">
      <c r="A105" s="109"/>
      <c r="B105" s="11"/>
      <c r="C105" s="11"/>
      <c r="D105" s="11"/>
      <c r="E105" s="11"/>
      <c r="F105" s="11"/>
      <c r="G105" s="11"/>
    </row>
    <row r="106" spans="1:7" s="10" customFormat="1" x14ac:dyDescent="0.25">
      <c r="A106" s="109"/>
      <c r="B106" s="11"/>
      <c r="C106" s="11"/>
      <c r="D106" s="11"/>
      <c r="E106" s="11"/>
      <c r="F106" s="11"/>
      <c r="G106" s="11"/>
    </row>
    <row r="107" spans="1:7" s="10" customFormat="1" x14ac:dyDescent="0.25">
      <c r="A107" s="109"/>
      <c r="B107" s="11"/>
      <c r="C107" s="11"/>
      <c r="D107" s="11"/>
      <c r="E107" s="11"/>
      <c r="F107" s="11"/>
      <c r="G107" s="11"/>
    </row>
    <row r="108" spans="1:7" s="10" customFormat="1" x14ac:dyDescent="0.25">
      <c r="A108" s="109"/>
      <c r="B108" s="11"/>
      <c r="C108" s="11"/>
      <c r="D108" s="11"/>
      <c r="E108" s="11"/>
      <c r="F108" s="11"/>
      <c r="G108" s="11"/>
    </row>
    <row r="109" spans="1:7" s="10" customFormat="1" x14ac:dyDescent="0.25">
      <c r="A109" s="109"/>
      <c r="B109" s="11"/>
      <c r="C109" s="11"/>
      <c r="D109" s="11"/>
      <c r="E109" s="11"/>
      <c r="F109" s="11"/>
      <c r="G109" s="11"/>
    </row>
    <row r="110" spans="1:7" s="10" customFormat="1" x14ac:dyDescent="0.25">
      <c r="A110" s="109"/>
      <c r="B110" s="11"/>
      <c r="C110" s="11"/>
      <c r="D110" s="11"/>
      <c r="E110" s="11"/>
      <c r="F110" s="11"/>
      <c r="G110" s="11"/>
    </row>
    <row r="111" spans="1:7" s="10" customFormat="1" x14ac:dyDescent="0.25">
      <c r="A111" s="109"/>
      <c r="B111" s="11"/>
      <c r="C111" s="11"/>
      <c r="D111" s="11"/>
      <c r="E111" s="11"/>
      <c r="F111" s="11"/>
      <c r="G111" s="11"/>
    </row>
    <row r="112" spans="1:7" s="10" customFormat="1" x14ac:dyDescent="0.25">
      <c r="A112" s="109"/>
      <c r="B112" s="11"/>
      <c r="C112" s="11"/>
      <c r="D112" s="11"/>
      <c r="E112" s="11"/>
      <c r="F112" s="11"/>
      <c r="G112" s="11"/>
    </row>
    <row r="113" spans="1:7" s="10" customFormat="1" x14ac:dyDescent="0.25">
      <c r="A113" s="109"/>
      <c r="B113" s="11"/>
      <c r="C113" s="11"/>
      <c r="D113" s="11"/>
      <c r="E113" s="11"/>
      <c r="F113" s="11"/>
      <c r="G113" s="11"/>
    </row>
    <row r="114" spans="1:7" s="10" customFormat="1" x14ac:dyDescent="0.25">
      <c r="A114" s="109"/>
      <c r="B114" s="11"/>
      <c r="C114" s="11"/>
      <c r="D114" s="11"/>
      <c r="E114" s="11"/>
      <c r="F114" s="11"/>
      <c r="G114" s="11"/>
    </row>
    <row r="115" spans="1:7" s="10" customFormat="1" x14ac:dyDescent="0.25">
      <c r="A115" s="109"/>
      <c r="B115" s="11"/>
      <c r="C115" s="11"/>
      <c r="D115" s="11"/>
      <c r="E115" s="11"/>
      <c r="F115" s="11"/>
      <c r="G115" s="11"/>
    </row>
    <row r="116" spans="1:7" s="10" customFormat="1" x14ac:dyDescent="0.25">
      <c r="A116" s="109"/>
      <c r="B116" s="11"/>
      <c r="C116" s="11"/>
      <c r="D116" s="11"/>
      <c r="E116" s="11"/>
      <c r="F116" s="11"/>
      <c r="G116" s="11"/>
    </row>
    <row r="117" spans="1:7" s="10" customFormat="1" x14ac:dyDescent="0.25">
      <c r="A117" s="109"/>
      <c r="B117" s="11"/>
      <c r="C117" s="11"/>
      <c r="D117" s="11"/>
      <c r="E117" s="11"/>
      <c r="F117" s="11"/>
      <c r="G117" s="11"/>
    </row>
    <row r="118" spans="1:7" s="10" customFormat="1" x14ac:dyDescent="0.25">
      <c r="A118" s="109"/>
      <c r="B118" s="11"/>
      <c r="C118" s="11"/>
      <c r="D118" s="11"/>
      <c r="E118" s="11"/>
      <c r="F118" s="11"/>
      <c r="G118" s="11"/>
    </row>
    <row r="119" spans="1:7" s="10" customFormat="1" x14ac:dyDescent="0.25">
      <c r="A119" s="109"/>
      <c r="B119" s="11"/>
      <c r="C119" s="11"/>
      <c r="D119" s="11"/>
      <c r="E119" s="11"/>
      <c r="F119" s="11"/>
      <c r="G119" s="11"/>
    </row>
    <row r="120" spans="1:7" s="10" customFormat="1" x14ac:dyDescent="0.25">
      <c r="A120" s="109"/>
      <c r="B120" s="11"/>
      <c r="C120" s="11"/>
      <c r="D120" s="11"/>
      <c r="E120" s="11"/>
      <c r="F120" s="11"/>
      <c r="G120" s="11"/>
    </row>
    <row r="121" spans="1:7" s="10" customFormat="1" x14ac:dyDescent="0.25">
      <c r="A121" s="109"/>
      <c r="B121" s="11"/>
      <c r="C121" s="11"/>
      <c r="D121" s="11"/>
      <c r="E121" s="11"/>
      <c r="F121" s="11"/>
      <c r="G121" s="11"/>
    </row>
    <row r="122" spans="1:7" s="10" customFormat="1" x14ac:dyDescent="0.25">
      <c r="A122" s="109"/>
      <c r="B122" s="11"/>
      <c r="C122" s="11"/>
      <c r="D122" s="11"/>
      <c r="E122" s="11"/>
      <c r="F122" s="11"/>
      <c r="G122" s="11"/>
    </row>
    <row r="123" spans="1:7" s="10" customFormat="1" x14ac:dyDescent="0.25">
      <c r="A123" s="109"/>
      <c r="B123" s="11"/>
      <c r="C123" s="11"/>
      <c r="D123" s="11"/>
      <c r="E123" s="11"/>
      <c r="F123" s="11"/>
      <c r="G123" s="11"/>
    </row>
    <row r="124" spans="1:7" s="10" customFormat="1" x14ac:dyDescent="0.25">
      <c r="A124" s="109"/>
      <c r="B124" s="11"/>
      <c r="C124" s="11"/>
      <c r="D124" s="11"/>
      <c r="E124" s="11"/>
      <c r="F124" s="11"/>
      <c r="G124" s="11"/>
    </row>
    <row r="125" spans="1:7" s="10" customFormat="1" x14ac:dyDescent="0.25">
      <c r="A125" s="109"/>
      <c r="B125" s="11"/>
      <c r="C125" s="11"/>
      <c r="D125" s="11"/>
      <c r="E125" s="11"/>
      <c r="F125" s="11"/>
      <c r="G125" s="11"/>
    </row>
    <row r="126" spans="1:7" s="10" customFormat="1" x14ac:dyDescent="0.25">
      <c r="A126" s="109"/>
      <c r="B126" s="11"/>
      <c r="C126" s="11"/>
      <c r="D126" s="11"/>
      <c r="E126" s="11"/>
      <c r="F126" s="11"/>
      <c r="G126" s="11"/>
    </row>
    <row r="127" spans="1:7" s="10" customFormat="1" x14ac:dyDescent="0.25">
      <c r="A127" s="109"/>
      <c r="B127" s="11"/>
      <c r="C127" s="11"/>
      <c r="D127" s="11"/>
      <c r="E127" s="11"/>
      <c r="F127" s="11"/>
      <c r="G127" s="11"/>
    </row>
    <row r="128" spans="1:7" s="10" customFormat="1" x14ac:dyDescent="0.25">
      <c r="A128" s="109"/>
      <c r="B128" s="11"/>
      <c r="C128" s="11"/>
      <c r="D128" s="11"/>
      <c r="E128" s="11"/>
      <c r="F128" s="11"/>
      <c r="G128" s="11"/>
    </row>
    <row r="129" spans="1:7" s="10" customFormat="1" x14ac:dyDescent="0.25">
      <c r="A129" s="109"/>
      <c r="B129" s="11"/>
      <c r="C129" s="11"/>
      <c r="D129" s="11"/>
      <c r="E129" s="11"/>
      <c r="F129" s="11"/>
      <c r="G129" s="11"/>
    </row>
    <row r="130" spans="1:7" s="10" customFormat="1" x14ac:dyDescent="0.25">
      <c r="A130" s="109"/>
      <c r="B130" s="11"/>
      <c r="C130" s="11"/>
      <c r="D130" s="11"/>
      <c r="E130" s="11"/>
      <c r="F130" s="11"/>
      <c r="G130" s="11"/>
    </row>
    <row r="131" spans="1:7" s="10" customFormat="1" x14ac:dyDescent="0.25">
      <c r="A131" s="109"/>
      <c r="B131" s="11"/>
      <c r="C131" s="11"/>
      <c r="D131" s="11"/>
      <c r="E131" s="11"/>
      <c r="F131" s="11"/>
      <c r="G131" s="11"/>
    </row>
    <row r="132" spans="1:7" s="10" customFormat="1" x14ac:dyDescent="0.25">
      <c r="A132" s="109"/>
      <c r="B132" s="11"/>
      <c r="C132" s="11"/>
      <c r="D132" s="11"/>
      <c r="E132" s="11"/>
      <c r="F132" s="11"/>
      <c r="G132" s="11"/>
    </row>
    <row r="133" spans="1:7" s="10" customFormat="1" x14ac:dyDescent="0.25">
      <c r="A133" s="109"/>
      <c r="B133" s="11"/>
      <c r="C133" s="11"/>
      <c r="D133" s="11"/>
      <c r="E133" s="11"/>
      <c r="F133" s="11"/>
      <c r="G133" s="11"/>
    </row>
    <row r="134" spans="1:7" s="10" customFormat="1" x14ac:dyDescent="0.25">
      <c r="A134" s="109"/>
      <c r="B134" s="11"/>
      <c r="C134" s="11"/>
      <c r="D134" s="11"/>
      <c r="E134" s="11"/>
      <c r="F134" s="11"/>
      <c r="G134" s="11"/>
    </row>
    <row r="135" spans="1:7" s="10" customFormat="1" x14ac:dyDescent="0.25">
      <c r="A135" s="109"/>
      <c r="B135" s="11"/>
      <c r="C135" s="11"/>
      <c r="D135" s="11"/>
      <c r="E135" s="11"/>
      <c r="F135" s="11"/>
      <c r="G135" s="11"/>
    </row>
    <row r="136" spans="1:7" s="10" customFormat="1" x14ac:dyDescent="0.25">
      <c r="A136" s="109"/>
      <c r="B136" s="11"/>
      <c r="C136" s="11"/>
      <c r="D136" s="11"/>
      <c r="E136" s="11"/>
      <c r="F136" s="11"/>
      <c r="G136" s="11"/>
    </row>
    <row r="137" spans="1:7" s="10" customFormat="1" x14ac:dyDescent="0.25">
      <c r="A137" s="109"/>
      <c r="B137" s="11"/>
      <c r="C137" s="11"/>
      <c r="D137" s="11"/>
      <c r="E137" s="11"/>
      <c r="F137" s="11"/>
      <c r="G137" s="11"/>
    </row>
    <row r="138" spans="1:7" s="10" customFormat="1" ht="20.149999999999999" customHeight="1" x14ac:dyDescent="0.25">
      <c r="A138" s="109"/>
      <c r="B138" s="11"/>
      <c r="C138" s="11"/>
      <c r="D138" s="11"/>
      <c r="E138" s="11"/>
      <c r="F138" s="11"/>
      <c r="G138" s="11"/>
    </row>
    <row r="139" spans="1:7" s="10" customFormat="1" x14ac:dyDescent="0.25">
      <c r="A139" s="109"/>
      <c r="B139" s="11"/>
      <c r="C139" s="11"/>
      <c r="D139" s="11"/>
      <c r="E139" s="11"/>
      <c r="F139" s="11"/>
      <c r="G139" s="11"/>
    </row>
    <row r="140" spans="1:7" s="10" customFormat="1" x14ac:dyDescent="0.25">
      <c r="A140" s="109"/>
      <c r="B140" s="11"/>
      <c r="C140" s="11"/>
      <c r="D140" s="11"/>
      <c r="E140" s="11"/>
      <c r="F140" s="11"/>
      <c r="G140" s="11"/>
    </row>
    <row r="141" spans="1:7" s="10" customFormat="1" x14ac:dyDescent="0.25">
      <c r="A141" s="109"/>
      <c r="B141" s="11"/>
      <c r="C141" s="11"/>
      <c r="D141" s="11"/>
      <c r="E141" s="11"/>
      <c r="F141" s="11"/>
      <c r="G141" s="11"/>
    </row>
    <row r="142" spans="1:7" s="10" customFormat="1" x14ac:dyDescent="0.25">
      <c r="A142" s="109"/>
      <c r="B142" s="11"/>
      <c r="C142" s="11"/>
      <c r="D142" s="11"/>
      <c r="E142" s="11"/>
      <c r="F142" s="11"/>
      <c r="G142" s="11"/>
    </row>
    <row r="143" spans="1:7" s="10" customFormat="1" x14ac:dyDescent="0.25">
      <c r="A143" s="109"/>
      <c r="B143" s="11"/>
      <c r="C143" s="11"/>
      <c r="D143" s="11"/>
      <c r="E143" s="11"/>
      <c r="F143" s="11"/>
      <c r="G143" s="11"/>
    </row>
    <row r="144" spans="1:7" s="10" customFormat="1" x14ac:dyDescent="0.25">
      <c r="A144" s="109"/>
      <c r="B144" s="11"/>
      <c r="C144" s="11"/>
      <c r="D144" s="11"/>
      <c r="E144" s="11"/>
      <c r="F144" s="11"/>
      <c r="G144" s="11"/>
    </row>
    <row r="145" spans="1:7" s="10" customFormat="1" x14ac:dyDescent="0.25">
      <c r="A145" s="109"/>
      <c r="B145" s="11"/>
      <c r="C145" s="11"/>
      <c r="D145" s="11"/>
      <c r="E145" s="11"/>
      <c r="F145" s="11"/>
      <c r="G145" s="11"/>
    </row>
    <row r="146" spans="1:7" s="10" customFormat="1" x14ac:dyDescent="0.25">
      <c r="A146" s="109"/>
      <c r="B146" s="11"/>
      <c r="C146" s="11"/>
      <c r="D146" s="11"/>
      <c r="E146" s="11"/>
      <c r="F146" s="11"/>
      <c r="G146" s="11"/>
    </row>
    <row r="147" spans="1:7" s="10" customFormat="1" x14ac:dyDescent="0.25">
      <c r="A147" s="109"/>
      <c r="B147" s="11"/>
      <c r="C147" s="11"/>
      <c r="D147" s="11"/>
      <c r="E147" s="11"/>
      <c r="F147" s="11"/>
      <c r="G147" s="11"/>
    </row>
    <row r="148" spans="1:7" s="10" customFormat="1" x14ac:dyDescent="0.25">
      <c r="A148" s="109"/>
      <c r="B148" s="11"/>
      <c r="C148" s="11"/>
      <c r="D148" s="11"/>
      <c r="E148" s="11"/>
      <c r="F148" s="11"/>
      <c r="G148" s="11"/>
    </row>
    <row r="149" spans="1:7" s="10" customFormat="1" x14ac:dyDescent="0.25">
      <c r="A149" s="109"/>
      <c r="B149" s="11"/>
      <c r="C149" s="11"/>
      <c r="D149" s="11"/>
      <c r="E149" s="11"/>
      <c r="F149" s="11"/>
      <c r="G149" s="11"/>
    </row>
    <row r="150" spans="1:7" s="10" customFormat="1" x14ac:dyDescent="0.25">
      <c r="A150" s="109"/>
      <c r="B150" s="11"/>
      <c r="C150" s="11"/>
      <c r="D150" s="11"/>
      <c r="E150" s="11"/>
      <c r="F150" s="11"/>
      <c r="G150" s="11"/>
    </row>
    <row r="151" spans="1:7" s="10" customFormat="1" x14ac:dyDescent="0.25">
      <c r="A151" s="109"/>
      <c r="B151" s="11"/>
      <c r="C151" s="11"/>
      <c r="D151" s="11"/>
      <c r="E151" s="11"/>
      <c r="F151" s="11"/>
      <c r="G151" s="11"/>
    </row>
    <row r="152" spans="1:7" s="10" customFormat="1" ht="55.5" customHeight="1" x14ac:dyDescent="0.25">
      <c r="A152" s="109"/>
      <c r="B152" s="11"/>
      <c r="C152" s="11"/>
      <c r="D152" s="11"/>
      <c r="E152" s="11"/>
      <c r="F152" s="11"/>
      <c r="G152" s="11"/>
    </row>
    <row r="153" spans="1:7" s="10" customFormat="1" x14ac:dyDescent="0.25">
      <c r="A153" s="109"/>
      <c r="B153" s="11"/>
      <c r="C153" s="11"/>
      <c r="D153" s="11"/>
      <c r="E153" s="11"/>
      <c r="F153" s="11"/>
      <c r="G153" s="11"/>
    </row>
    <row r="154" spans="1:7" s="10" customFormat="1" x14ac:dyDescent="0.25">
      <c r="A154" s="109"/>
      <c r="B154" s="11"/>
      <c r="C154" s="11"/>
      <c r="D154" s="11"/>
      <c r="E154" s="11"/>
      <c r="F154" s="11"/>
      <c r="G154" s="11"/>
    </row>
    <row r="155" spans="1:7" s="10" customFormat="1" x14ac:dyDescent="0.25">
      <c r="A155" s="109"/>
      <c r="B155" s="11"/>
      <c r="C155" s="11"/>
      <c r="D155" s="11"/>
      <c r="E155" s="11"/>
      <c r="F155" s="11"/>
      <c r="G155" s="11"/>
    </row>
    <row r="156" spans="1:7" s="10" customFormat="1" x14ac:dyDescent="0.25">
      <c r="A156" s="109"/>
      <c r="B156" s="11"/>
      <c r="C156" s="11"/>
      <c r="D156" s="11"/>
      <c r="E156" s="11"/>
      <c r="F156" s="11"/>
      <c r="G156" s="11"/>
    </row>
    <row r="157" spans="1:7" s="10" customFormat="1" x14ac:dyDescent="0.25">
      <c r="A157" s="109"/>
      <c r="B157" s="11"/>
      <c r="C157" s="11"/>
      <c r="D157" s="11"/>
      <c r="E157" s="11"/>
      <c r="F157" s="11"/>
      <c r="G157" s="11"/>
    </row>
    <row r="158" spans="1:7" s="10" customFormat="1" x14ac:dyDescent="0.25">
      <c r="A158" s="109"/>
      <c r="B158" s="11"/>
      <c r="C158" s="11"/>
      <c r="D158" s="11"/>
      <c r="E158" s="11"/>
      <c r="F158" s="11"/>
      <c r="G158" s="11"/>
    </row>
    <row r="159" spans="1:7" s="10" customFormat="1" x14ac:dyDescent="0.25">
      <c r="A159" s="109"/>
      <c r="B159" s="11"/>
      <c r="C159" s="11"/>
      <c r="D159" s="11"/>
      <c r="E159" s="11"/>
      <c r="F159" s="11"/>
      <c r="G159" s="11"/>
    </row>
    <row r="160" spans="1:7" s="10" customFormat="1" x14ac:dyDescent="0.25">
      <c r="A160" s="109"/>
      <c r="B160" s="11"/>
      <c r="C160" s="11"/>
      <c r="D160" s="11"/>
      <c r="E160" s="11"/>
      <c r="F160" s="11"/>
      <c r="G160" s="11"/>
    </row>
    <row r="161" spans="1:7" s="10" customFormat="1" x14ac:dyDescent="0.25">
      <c r="A161" s="109"/>
      <c r="B161" s="11"/>
      <c r="C161" s="11"/>
      <c r="D161" s="11"/>
      <c r="E161" s="11"/>
      <c r="F161" s="11"/>
      <c r="G161" s="11"/>
    </row>
    <row r="162" spans="1:7" s="10" customFormat="1" ht="45" customHeight="1" x14ac:dyDescent="0.25">
      <c r="A162" s="109"/>
      <c r="B162" s="11"/>
      <c r="C162" s="11"/>
      <c r="D162" s="11"/>
      <c r="E162" s="11"/>
      <c r="F162" s="11"/>
      <c r="G162" s="11"/>
    </row>
    <row r="163" spans="1:7" s="10" customFormat="1" x14ac:dyDescent="0.25">
      <c r="A163" s="109"/>
      <c r="B163" s="11"/>
      <c r="C163" s="11"/>
      <c r="D163" s="11"/>
      <c r="E163" s="11"/>
      <c r="F163" s="11"/>
      <c r="G163" s="11"/>
    </row>
    <row r="164" spans="1:7" s="10" customFormat="1" x14ac:dyDescent="0.25">
      <c r="A164" s="109"/>
      <c r="B164" s="11"/>
      <c r="C164" s="11"/>
      <c r="D164" s="11"/>
      <c r="E164" s="11"/>
      <c r="F164" s="11"/>
      <c r="G164" s="11"/>
    </row>
    <row r="165" spans="1:7" s="10" customFormat="1" x14ac:dyDescent="0.25">
      <c r="A165" s="109"/>
      <c r="B165" s="11"/>
      <c r="C165" s="11"/>
      <c r="D165" s="11"/>
      <c r="E165" s="11"/>
      <c r="F165" s="11"/>
      <c r="G165" s="11"/>
    </row>
    <row r="166" spans="1:7" s="10" customFormat="1" x14ac:dyDescent="0.25">
      <c r="A166" s="109"/>
      <c r="B166" s="11"/>
      <c r="C166" s="11"/>
      <c r="D166" s="11"/>
      <c r="E166" s="11"/>
      <c r="F166" s="11"/>
      <c r="G166" s="11"/>
    </row>
    <row r="167" spans="1:7" s="10" customFormat="1" x14ac:dyDescent="0.25">
      <c r="A167" s="109"/>
      <c r="B167" s="11"/>
      <c r="C167" s="11"/>
      <c r="D167" s="11"/>
      <c r="E167" s="11"/>
      <c r="F167" s="11"/>
      <c r="G167" s="11"/>
    </row>
    <row r="168" spans="1:7" s="10" customFormat="1" x14ac:dyDescent="0.25">
      <c r="A168" s="109"/>
      <c r="B168" s="11"/>
      <c r="C168" s="11"/>
      <c r="D168" s="11"/>
      <c r="E168" s="11"/>
      <c r="F168" s="11"/>
      <c r="G168" s="11"/>
    </row>
    <row r="169" spans="1:7" s="10" customFormat="1" x14ac:dyDescent="0.25">
      <c r="A169" s="109"/>
      <c r="B169" s="11"/>
      <c r="C169" s="11"/>
      <c r="D169" s="11"/>
      <c r="E169" s="11"/>
      <c r="F169" s="11"/>
      <c r="G169" s="11"/>
    </row>
    <row r="170" spans="1:7" s="10" customFormat="1" x14ac:dyDescent="0.25">
      <c r="A170" s="109"/>
      <c r="B170" s="11"/>
      <c r="C170" s="11"/>
      <c r="D170" s="11"/>
      <c r="E170" s="11"/>
      <c r="F170" s="11"/>
      <c r="G170" s="11"/>
    </row>
    <row r="171" spans="1:7" s="10" customFormat="1" x14ac:dyDescent="0.25">
      <c r="A171" s="109"/>
      <c r="B171" s="11"/>
      <c r="C171" s="11"/>
      <c r="D171" s="11"/>
      <c r="E171" s="11"/>
      <c r="F171" s="11"/>
      <c r="G171" s="11"/>
    </row>
    <row r="172" spans="1:7" s="10" customFormat="1" x14ac:dyDescent="0.25">
      <c r="A172" s="109"/>
      <c r="B172" s="11"/>
      <c r="C172" s="11"/>
      <c r="D172" s="11"/>
      <c r="E172" s="11"/>
      <c r="F172" s="11"/>
      <c r="G172" s="11"/>
    </row>
    <row r="173" spans="1:7" s="10" customFormat="1" x14ac:dyDescent="0.25">
      <c r="A173" s="109"/>
      <c r="B173" s="11"/>
      <c r="C173" s="11"/>
      <c r="D173" s="11"/>
      <c r="E173" s="11"/>
      <c r="F173" s="11"/>
      <c r="G173" s="11"/>
    </row>
    <row r="174" spans="1:7" s="10" customFormat="1" x14ac:dyDescent="0.25">
      <c r="A174" s="109"/>
      <c r="B174" s="11"/>
      <c r="C174" s="11"/>
      <c r="D174" s="11"/>
      <c r="E174" s="11"/>
      <c r="F174" s="11"/>
      <c r="G174" s="11"/>
    </row>
    <row r="175" spans="1:7" s="10" customFormat="1" x14ac:dyDescent="0.25">
      <c r="A175" s="109"/>
      <c r="B175" s="11"/>
      <c r="C175" s="11"/>
      <c r="D175" s="11"/>
      <c r="E175" s="11"/>
      <c r="F175" s="11"/>
      <c r="G175" s="11"/>
    </row>
    <row r="176" spans="1:7" s="10" customFormat="1" x14ac:dyDescent="0.25">
      <c r="A176" s="109"/>
      <c r="B176" s="11"/>
      <c r="C176" s="11"/>
      <c r="D176" s="11"/>
      <c r="E176" s="11"/>
      <c r="F176" s="11"/>
      <c r="G176" s="11"/>
    </row>
    <row r="177" spans="1:7" s="10" customFormat="1" ht="36" customHeight="1" x14ac:dyDescent="0.25">
      <c r="A177" s="109"/>
      <c r="B177" s="11"/>
      <c r="C177" s="11"/>
      <c r="D177" s="11"/>
      <c r="E177" s="11"/>
      <c r="F177" s="11"/>
      <c r="G177" s="11"/>
    </row>
    <row r="178" spans="1:7" s="10" customFormat="1" x14ac:dyDescent="0.25">
      <c r="A178" s="109"/>
      <c r="B178" s="11"/>
      <c r="C178" s="11"/>
      <c r="D178" s="11"/>
      <c r="E178" s="11"/>
      <c r="F178" s="11"/>
      <c r="G178" s="11"/>
    </row>
    <row r="179" spans="1:7" s="10" customFormat="1" x14ac:dyDescent="0.25">
      <c r="A179" s="109"/>
      <c r="B179" s="11"/>
      <c r="C179" s="11"/>
      <c r="D179" s="11"/>
      <c r="E179" s="11"/>
      <c r="F179" s="11"/>
      <c r="G179" s="11"/>
    </row>
    <row r="180" spans="1:7" s="10" customFormat="1" x14ac:dyDescent="0.25">
      <c r="A180" s="109"/>
      <c r="B180" s="11"/>
      <c r="C180" s="11"/>
      <c r="D180" s="11"/>
      <c r="E180" s="11"/>
      <c r="F180" s="11"/>
      <c r="G180" s="11"/>
    </row>
    <row r="181" spans="1:7" s="10" customFormat="1" x14ac:dyDescent="0.25">
      <c r="A181" s="109"/>
      <c r="B181" s="11"/>
      <c r="C181" s="11"/>
      <c r="D181" s="11"/>
      <c r="E181" s="11"/>
      <c r="F181" s="11"/>
      <c r="G181" s="11"/>
    </row>
    <row r="182" spans="1:7" s="10" customFormat="1" x14ac:dyDescent="0.25">
      <c r="A182" s="109"/>
      <c r="B182" s="11"/>
      <c r="C182" s="11"/>
      <c r="D182" s="11"/>
      <c r="E182" s="11"/>
      <c r="F182" s="11"/>
      <c r="G182" s="11"/>
    </row>
    <row r="183" spans="1:7" s="10" customFormat="1" x14ac:dyDescent="0.25">
      <c r="A183" s="109"/>
      <c r="B183" s="11"/>
      <c r="C183" s="11"/>
      <c r="D183" s="11"/>
      <c r="E183" s="11"/>
      <c r="F183" s="11"/>
      <c r="G183" s="11"/>
    </row>
    <row r="184" spans="1:7" s="10" customFormat="1" x14ac:dyDescent="0.25">
      <c r="A184" s="109"/>
      <c r="B184" s="11"/>
      <c r="C184" s="11"/>
      <c r="D184" s="11"/>
      <c r="E184" s="11"/>
      <c r="F184" s="11"/>
      <c r="G184" s="11"/>
    </row>
    <row r="185" spans="1:7" s="10" customFormat="1" x14ac:dyDescent="0.25">
      <c r="A185" s="109"/>
      <c r="B185" s="11"/>
      <c r="C185" s="11"/>
      <c r="D185" s="11"/>
      <c r="E185" s="11"/>
      <c r="F185" s="11"/>
      <c r="G185" s="11"/>
    </row>
    <row r="186" spans="1:7" s="10" customFormat="1" x14ac:dyDescent="0.25">
      <c r="A186" s="109"/>
      <c r="B186" s="11"/>
      <c r="C186" s="11"/>
      <c r="D186" s="11"/>
      <c r="E186" s="11"/>
      <c r="F186" s="11"/>
      <c r="G186" s="11"/>
    </row>
    <row r="187" spans="1:7" s="10" customFormat="1" x14ac:dyDescent="0.25">
      <c r="A187" s="109"/>
      <c r="B187" s="11"/>
      <c r="C187" s="11"/>
      <c r="D187" s="11"/>
      <c r="E187" s="11"/>
      <c r="F187" s="11"/>
      <c r="G187" s="11"/>
    </row>
    <row r="188" spans="1:7" s="10" customFormat="1" x14ac:dyDescent="0.25">
      <c r="A188" s="109"/>
      <c r="B188" s="11"/>
      <c r="C188" s="11"/>
      <c r="D188" s="11"/>
      <c r="E188" s="11"/>
      <c r="F188" s="11"/>
      <c r="G188" s="11"/>
    </row>
    <row r="189" spans="1:7" s="10" customFormat="1" x14ac:dyDescent="0.25">
      <c r="A189" s="109"/>
      <c r="B189" s="11"/>
      <c r="C189" s="11"/>
      <c r="D189" s="11"/>
      <c r="E189" s="11"/>
      <c r="F189" s="11"/>
      <c r="G189" s="11"/>
    </row>
    <row r="190" spans="1:7" s="10" customFormat="1" x14ac:dyDescent="0.25">
      <c r="A190" s="109"/>
      <c r="B190" s="11"/>
      <c r="C190" s="11"/>
      <c r="D190" s="11"/>
      <c r="E190" s="11"/>
      <c r="F190" s="11"/>
      <c r="G190" s="11"/>
    </row>
    <row r="191" spans="1:7" s="10" customFormat="1" x14ac:dyDescent="0.25">
      <c r="A191" s="109"/>
      <c r="B191" s="11"/>
      <c r="C191" s="11"/>
      <c r="D191" s="11"/>
      <c r="E191" s="11"/>
      <c r="F191" s="11"/>
      <c r="G191" s="11"/>
    </row>
    <row r="192" spans="1:7" s="10" customFormat="1" x14ac:dyDescent="0.25">
      <c r="A192" s="109"/>
      <c r="B192" s="11"/>
      <c r="C192" s="11"/>
      <c r="D192" s="11"/>
      <c r="E192" s="11"/>
      <c r="F192" s="11"/>
      <c r="G192" s="11"/>
    </row>
    <row r="193" spans="1:7" s="10" customFormat="1" x14ac:dyDescent="0.25">
      <c r="A193" s="109"/>
      <c r="B193" s="11"/>
      <c r="C193" s="11"/>
      <c r="D193" s="11"/>
      <c r="E193" s="11"/>
      <c r="F193" s="11"/>
      <c r="G193" s="11"/>
    </row>
    <row r="194" spans="1:7" s="10" customFormat="1" x14ac:dyDescent="0.25">
      <c r="A194" s="109"/>
      <c r="B194" s="11"/>
      <c r="C194" s="11"/>
      <c r="D194" s="11"/>
      <c r="E194" s="11"/>
      <c r="F194" s="11"/>
      <c r="G194" s="11"/>
    </row>
    <row r="195" spans="1:7" s="10" customFormat="1" x14ac:dyDescent="0.25">
      <c r="A195" s="109"/>
      <c r="B195" s="11"/>
      <c r="C195" s="11"/>
      <c r="D195" s="11"/>
      <c r="E195" s="11"/>
      <c r="F195" s="11"/>
      <c r="G195" s="11"/>
    </row>
    <row r="196" spans="1:7" s="10" customFormat="1" x14ac:dyDescent="0.25">
      <c r="A196" s="109"/>
      <c r="B196" s="11"/>
      <c r="C196" s="11"/>
      <c r="D196" s="11"/>
      <c r="E196" s="11"/>
      <c r="F196" s="11"/>
      <c r="G196" s="11"/>
    </row>
    <row r="197" spans="1:7" s="10" customFormat="1" x14ac:dyDescent="0.25">
      <c r="A197" s="109"/>
      <c r="B197" s="11"/>
      <c r="C197" s="11"/>
      <c r="D197" s="11"/>
      <c r="E197" s="11"/>
      <c r="F197" s="11"/>
      <c r="G197" s="11"/>
    </row>
    <row r="198" spans="1:7" s="10" customFormat="1" x14ac:dyDescent="0.25">
      <c r="A198" s="109"/>
      <c r="B198" s="11"/>
      <c r="C198" s="11"/>
      <c r="D198" s="11"/>
      <c r="E198" s="11"/>
      <c r="F198" s="11"/>
      <c r="G198" s="11"/>
    </row>
    <row r="199" spans="1:7" s="10" customFormat="1" x14ac:dyDescent="0.25">
      <c r="A199" s="109"/>
      <c r="B199" s="11"/>
      <c r="C199" s="11"/>
      <c r="D199" s="11"/>
      <c r="E199" s="11"/>
      <c r="F199" s="11"/>
      <c r="G199" s="11"/>
    </row>
    <row r="200" spans="1:7" s="10" customFormat="1" x14ac:dyDescent="0.25">
      <c r="A200" s="109"/>
      <c r="B200" s="11"/>
      <c r="C200" s="11"/>
      <c r="D200" s="11"/>
      <c r="E200" s="11"/>
      <c r="F200" s="11"/>
      <c r="G200" s="11"/>
    </row>
    <row r="201" spans="1:7" s="10" customFormat="1" x14ac:dyDescent="0.25">
      <c r="A201" s="109"/>
      <c r="B201" s="11"/>
      <c r="C201" s="11"/>
      <c r="D201" s="11"/>
      <c r="E201" s="11"/>
      <c r="F201" s="11"/>
      <c r="G201" s="11"/>
    </row>
    <row r="202" spans="1:7" s="10" customFormat="1" x14ac:dyDescent="0.25">
      <c r="A202" s="109"/>
      <c r="B202" s="11"/>
      <c r="C202" s="11"/>
      <c r="D202" s="11"/>
      <c r="E202" s="11"/>
      <c r="F202" s="11"/>
      <c r="G202" s="11"/>
    </row>
    <row r="203" spans="1:7" s="10" customFormat="1" x14ac:dyDescent="0.25">
      <c r="A203" s="109"/>
      <c r="B203" s="11"/>
      <c r="C203" s="11"/>
      <c r="D203" s="11"/>
      <c r="E203" s="11"/>
      <c r="F203" s="11"/>
      <c r="G203" s="11"/>
    </row>
    <row r="204" spans="1:7" s="10" customFormat="1" x14ac:dyDescent="0.25">
      <c r="A204" s="109"/>
      <c r="B204" s="11"/>
      <c r="C204" s="11"/>
      <c r="D204" s="11"/>
      <c r="E204" s="11"/>
      <c r="F204" s="11"/>
      <c r="G204" s="11"/>
    </row>
    <row r="205" spans="1:7" s="10" customFormat="1" x14ac:dyDescent="0.25">
      <c r="A205" s="109"/>
      <c r="B205" s="11"/>
      <c r="C205" s="11"/>
      <c r="D205" s="11"/>
      <c r="E205" s="11"/>
      <c r="F205" s="11"/>
      <c r="G205" s="11"/>
    </row>
    <row r="206" spans="1:7" s="10" customFormat="1" x14ac:dyDescent="0.25">
      <c r="A206" s="109"/>
      <c r="B206" s="11"/>
      <c r="C206" s="11"/>
      <c r="D206" s="11"/>
      <c r="E206" s="11"/>
      <c r="F206" s="11"/>
      <c r="G206" s="11"/>
    </row>
    <row r="207" spans="1:7" s="10" customFormat="1" x14ac:dyDescent="0.25">
      <c r="A207" s="109"/>
      <c r="B207" s="11"/>
      <c r="C207" s="11"/>
      <c r="D207" s="11"/>
      <c r="E207" s="11"/>
      <c r="F207" s="11"/>
      <c r="G207" s="11"/>
    </row>
    <row r="208" spans="1:7" s="10" customFormat="1" x14ac:dyDescent="0.25">
      <c r="A208" s="109"/>
      <c r="B208" s="11"/>
      <c r="C208" s="11"/>
      <c r="D208" s="11"/>
      <c r="E208" s="11"/>
      <c r="F208" s="11"/>
      <c r="G208" s="11"/>
    </row>
    <row r="209" spans="1:7" s="10" customFormat="1" x14ac:dyDescent="0.25">
      <c r="A209" s="109"/>
      <c r="B209" s="11"/>
      <c r="C209" s="11"/>
      <c r="D209" s="11"/>
      <c r="E209" s="11"/>
      <c r="F209" s="11"/>
      <c r="G209" s="11"/>
    </row>
    <row r="210" spans="1:7" s="10" customFormat="1" x14ac:dyDescent="0.25">
      <c r="A210" s="109"/>
      <c r="B210" s="11"/>
      <c r="C210" s="11"/>
      <c r="D210" s="11"/>
      <c r="E210" s="11"/>
      <c r="F210" s="11"/>
      <c r="G210" s="11"/>
    </row>
    <row r="211" spans="1:7" s="10" customFormat="1" x14ac:dyDescent="0.25">
      <c r="A211" s="109"/>
      <c r="B211" s="11"/>
      <c r="C211" s="11"/>
      <c r="D211" s="11"/>
      <c r="E211" s="11"/>
      <c r="F211" s="11"/>
      <c r="G211" s="11"/>
    </row>
    <row r="212" spans="1:7" s="10" customFormat="1" x14ac:dyDescent="0.25">
      <c r="A212" s="109"/>
      <c r="B212" s="11"/>
      <c r="C212" s="11"/>
      <c r="D212" s="11"/>
      <c r="E212" s="11"/>
      <c r="F212" s="11"/>
      <c r="G212" s="11"/>
    </row>
    <row r="213" spans="1:7" s="10" customFormat="1" x14ac:dyDescent="0.25">
      <c r="A213" s="109"/>
      <c r="B213" s="11"/>
      <c r="C213" s="11"/>
      <c r="D213" s="11"/>
      <c r="E213" s="11"/>
      <c r="F213" s="11"/>
      <c r="G213" s="11"/>
    </row>
    <row r="214" spans="1:7" s="10" customFormat="1" x14ac:dyDescent="0.25">
      <c r="A214" s="109"/>
      <c r="B214" s="11"/>
      <c r="C214" s="11"/>
      <c r="D214" s="11"/>
      <c r="E214" s="11"/>
      <c r="F214" s="11"/>
      <c r="G214" s="11"/>
    </row>
    <row r="215" spans="1:7" s="10" customFormat="1" x14ac:dyDescent="0.25">
      <c r="A215" s="109"/>
      <c r="B215" s="11"/>
      <c r="C215" s="11"/>
      <c r="D215" s="11"/>
      <c r="E215" s="11"/>
      <c r="F215" s="11"/>
      <c r="G215" s="11"/>
    </row>
    <row r="216" spans="1:7" s="10" customFormat="1" x14ac:dyDescent="0.25">
      <c r="A216" s="109"/>
      <c r="B216" s="11"/>
      <c r="C216" s="11"/>
      <c r="D216" s="11"/>
      <c r="E216" s="11"/>
      <c r="F216" s="11"/>
      <c r="G216" s="11"/>
    </row>
    <row r="217" spans="1:7" s="10" customFormat="1" x14ac:dyDescent="0.25">
      <c r="A217" s="109"/>
      <c r="B217" s="11"/>
      <c r="C217" s="11"/>
      <c r="D217" s="11"/>
      <c r="E217" s="11"/>
      <c r="F217" s="11"/>
      <c r="G217" s="11"/>
    </row>
    <row r="218" spans="1:7" s="10" customFormat="1" x14ac:dyDescent="0.25">
      <c r="A218" s="109"/>
      <c r="B218" s="11"/>
      <c r="C218" s="11"/>
      <c r="D218" s="11"/>
      <c r="E218" s="11"/>
      <c r="F218" s="11"/>
      <c r="G218" s="11"/>
    </row>
    <row r="219" spans="1:7" s="10" customFormat="1" x14ac:dyDescent="0.25">
      <c r="A219" s="109"/>
      <c r="B219" s="11"/>
      <c r="C219" s="11"/>
      <c r="D219" s="11"/>
      <c r="E219" s="11"/>
      <c r="F219" s="11"/>
      <c r="G219" s="11"/>
    </row>
    <row r="220" spans="1:7" s="10" customFormat="1" x14ac:dyDescent="0.25">
      <c r="A220" s="109"/>
      <c r="B220" s="11"/>
      <c r="C220" s="11"/>
      <c r="D220" s="11"/>
      <c r="E220" s="11"/>
      <c r="F220" s="11"/>
      <c r="G220" s="11"/>
    </row>
    <row r="221" spans="1:7" s="10" customFormat="1" x14ac:dyDescent="0.25">
      <c r="A221" s="109"/>
      <c r="B221" s="11"/>
      <c r="C221" s="11"/>
      <c r="D221" s="11"/>
      <c r="E221" s="11"/>
      <c r="F221" s="11"/>
      <c r="G221" s="11"/>
    </row>
    <row r="222" spans="1:7" s="10" customFormat="1" x14ac:dyDescent="0.25">
      <c r="A222" s="109"/>
      <c r="B222" s="11"/>
      <c r="C222" s="11"/>
      <c r="D222" s="11"/>
      <c r="E222" s="11"/>
      <c r="F222" s="11"/>
      <c r="G222" s="11"/>
    </row>
    <row r="223" spans="1:7" s="10" customFormat="1" x14ac:dyDescent="0.25">
      <c r="A223" s="109"/>
      <c r="B223" s="11"/>
      <c r="C223" s="11"/>
      <c r="D223" s="11"/>
      <c r="E223" s="11"/>
      <c r="F223" s="11"/>
      <c r="G223" s="11"/>
    </row>
    <row r="224" spans="1:7" s="10" customFormat="1" ht="34.5" customHeight="1" x14ac:dyDescent="0.25">
      <c r="A224" s="109"/>
      <c r="B224" s="11"/>
      <c r="C224" s="11"/>
      <c r="D224" s="11"/>
      <c r="E224" s="11"/>
      <c r="F224" s="11"/>
      <c r="G224" s="11"/>
    </row>
    <row r="225" spans="1:7" s="10" customFormat="1" ht="36" customHeight="1" x14ac:dyDescent="0.25">
      <c r="A225" s="109"/>
      <c r="B225" s="11"/>
      <c r="C225" s="11"/>
      <c r="D225" s="11"/>
      <c r="E225" s="11"/>
      <c r="F225" s="11"/>
      <c r="G225" s="11"/>
    </row>
    <row r="226" spans="1:7" s="10" customFormat="1" x14ac:dyDescent="0.25">
      <c r="A226" s="109"/>
      <c r="B226" s="11"/>
      <c r="C226" s="11"/>
      <c r="D226" s="11"/>
      <c r="E226" s="11"/>
      <c r="F226" s="11"/>
      <c r="G226" s="11"/>
    </row>
    <row r="227" spans="1:7" s="10" customFormat="1" x14ac:dyDescent="0.25">
      <c r="A227" s="109"/>
      <c r="B227" s="11"/>
      <c r="C227" s="11"/>
      <c r="D227" s="11"/>
      <c r="E227" s="11"/>
      <c r="F227" s="11"/>
      <c r="G227" s="11"/>
    </row>
    <row r="228" spans="1:7" s="10" customFormat="1" ht="39" customHeight="1" x14ac:dyDescent="0.25">
      <c r="A228" s="109"/>
      <c r="B228" s="11"/>
      <c r="C228" s="11"/>
      <c r="D228" s="11"/>
      <c r="E228" s="11"/>
      <c r="F228" s="11"/>
      <c r="G228" s="11"/>
    </row>
    <row r="229" spans="1:7" s="10" customFormat="1" x14ac:dyDescent="0.25">
      <c r="A229" s="109"/>
      <c r="B229" s="11"/>
      <c r="C229" s="11"/>
      <c r="D229" s="11"/>
      <c r="E229" s="11"/>
      <c r="F229" s="11"/>
      <c r="G229" s="11"/>
    </row>
    <row r="230" spans="1:7" s="10" customFormat="1" x14ac:dyDescent="0.25">
      <c r="A230" s="109"/>
      <c r="B230" s="11"/>
      <c r="C230" s="11"/>
      <c r="D230" s="11"/>
      <c r="E230" s="11"/>
      <c r="F230" s="11"/>
      <c r="G230" s="11"/>
    </row>
    <row r="231" spans="1:7" s="10" customFormat="1" x14ac:dyDescent="0.25">
      <c r="A231" s="109"/>
      <c r="B231" s="11"/>
      <c r="C231" s="11"/>
      <c r="D231" s="11"/>
      <c r="E231" s="11"/>
      <c r="F231" s="11"/>
      <c r="G231" s="11"/>
    </row>
    <row r="232" spans="1:7" s="10" customFormat="1" ht="34.5" customHeight="1" x14ac:dyDescent="0.25">
      <c r="A232" s="109"/>
      <c r="B232" s="11"/>
      <c r="C232" s="11"/>
      <c r="D232" s="11"/>
      <c r="E232" s="11"/>
      <c r="F232" s="11"/>
      <c r="G232" s="11"/>
    </row>
    <row r="233" spans="1:7" s="10" customFormat="1" x14ac:dyDescent="0.25">
      <c r="A233" s="109"/>
      <c r="B233" s="11"/>
      <c r="C233" s="11"/>
      <c r="D233" s="11"/>
      <c r="E233" s="11"/>
      <c r="F233" s="11"/>
      <c r="G233" s="11"/>
    </row>
    <row r="234" spans="1:7" s="10" customFormat="1" x14ac:dyDescent="0.25">
      <c r="A234" s="109"/>
      <c r="B234" s="11"/>
      <c r="C234" s="11"/>
      <c r="D234" s="11"/>
      <c r="E234" s="11"/>
      <c r="F234" s="11"/>
      <c r="G234" s="11"/>
    </row>
    <row r="235" spans="1:7" s="10" customFormat="1" x14ac:dyDescent="0.25">
      <c r="A235" s="109"/>
      <c r="B235" s="11"/>
      <c r="C235" s="11"/>
      <c r="D235" s="11"/>
      <c r="E235" s="11"/>
      <c r="F235" s="11"/>
      <c r="G235" s="11"/>
    </row>
    <row r="236" spans="1:7" s="10" customFormat="1" ht="46.5" customHeight="1" x14ac:dyDescent="0.25">
      <c r="A236" s="109"/>
      <c r="B236" s="11"/>
      <c r="C236" s="11"/>
      <c r="D236" s="11"/>
      <c r="E236" s="11"/>
      <c r="F236" s="11"/>
      <c r="G236" s="11"/>
    </row>
    <row r="237" spans="1:7" s="10" customFormat="1" ht="24.75" customHeight="1" x14ac:dyDescent="0.25">
      <c r="A237" s="109"/>
      <c r="B237" s="11"/>
      <c r="C237" s="11"/>
      <c r="D237" s="11"/>
      <c r="E237" s="11"/>
      <c r="F237" s="11"/>
      <c r="G237" s="11"/>
    </row>
    <row r="238" spans="1:7" s="10" customFormat="1" x14ac:dyDescent="0.25">
      <c r="A238" s="109"/>
      <c r="B238" s="11"/>
      <c r="C238" s="11"/>
      <c r="D238" s="11"/>
      <c r="E238" s="11"/>
      <c r="F238" s="11"/>
      <c r="G238" s="11"/>
    </row>
    <row r="239" spans="1:7" s="10" customFormat="1" x14ac:dyDescent="0.25">
      <c r="A239" s="109"/>
      <c r="B239" s="11"/>
      <c r="C239" s="11"/>
      <c r="D239" s="11"/>
      <c r="E239" s="11"/>
      <c r="F239" s="11"/>
      <c r="G239" s="11"/>
    </row>
    <row r="240" spans="1:7" s="10" customFormat="1" ht="44.25" customHeight="1" x14ac:dyDescent="0.25">
      <c r="A240" s="109"/>
      <c r="B240" s="11"/>
      <c r="C240" s="11"/>
      <c r="D240" s="11"/>
      <c r="E240" s="11"/>
      <c r="F240" s="11"/>
      <c r="G240" s="11"/>
    </row>
    <row r="241" spans="1:7" s="10" customFormat="1" x14ac:dyDescent="0.25">
      <c r="A241" s="109"/>
      <c r="B241" s="11"/>
      <c r="C241" s="11"/>
      <c r="D241" s="11"/>
      <c r="E241" s="11"/>
      <c r="F241" s="11"/>
      <c r="G241" s="11"/>
    </row>
    <row r="242" spans="1:7" s="10" customFormat="1" x14ac:dyDescent="0.25">
      <c r="A242" s="109"/>
      <c r="B242" s="11"/>
      <c r="C242" s="11"/>
      <c r="D242" s="11"/>
      <c r="E242" s="11"/>
      <c r="F242" s="11"/>
      <c r="G242" s="11"/>
    </row>
    <row r="243" spans="1:7" s="10" customFormat="1" x14ac:dyDescent="0.25">
      <c r="A243" s="109"/>
      <c r="B243" s="11"/>
      <c r="C243" s="11"/>
      <c r="D243" s="11"/>
      <c r="E243" s="11"/>
      <c r="F243" s="11"/>
      <c r="G243" s="11"/>
    </row>
    <row r="244" spans="1:7" s="10" customFormat="1" x14ac:dyDescent="0.25">
      <c r="A244" s="109"/>
      <c r="B244" s="11"/>
      <c r="C244" s="11"/>
      <c r="D244" s="11"/>
      <c r="E244" s="11"/>
      <c r="F244" s="11"/>
      <c r="G244" s="11"/>
    </row>
    <row r="245" spans="1:7" s="10" customFormat="1" x14ac:dyDescent="0.25">
      <c r="A245" s="109"/>
      <c r="B245" s="11"/>
      <c r="C245" s="11"/>
      <c r="D245" s="11"/>
      <c r="E245" s="11"/>
      <c r="F245" s="11"/>
      <c r="G245" s="11"/>
    </row>
    <row r="246" spans="1:7" s="10" customFormat="1" x14ac:dyDescent="0.25">
      <c r="A246" s="109"/>
      <c r="B246" s="11"/>
      <c r="C246" s="11"/>
      <c r="D246" s="11"/>
      <c r="E246" s="11"/>
      <c r="F246" s="11"/>
      <c r="G246" s="11"/>
    </row>
    <row r="247" spans="1:7" s="10" customFormat="1" x14ac:dyDescent="0.25">
      <c r="A247" s="109"/>
      <c r="B247" s="11"/>
      <c r="C247" s="11"/>
      <c r="D247" s="11"/>
      <c r="E247" s="11"/>
      <c r="F247" s="11"/>
      <c r="G247" s="11"/>
    </row>
    <row r="248" spans="1:7" s="10" customFormat="1" x14ac:dyDescent="0.25">
      <c r="A248" s="109"/>
      <c r="B248" s="11"/>
      <c r="C248" s="11"/>
      <c r="D248" s="11"/>
      <c r="E248" s="11"/>
      <c r="F248" s="11"/>
      <c r="G248" s="11"/>
    </row>
    <row r="249" spans="1:7" s="10" customFormat="1" x14ac:dyDescent="0.25">
      <c r="A249" s="109"/>
      <c r="B249" s="11"/>
      <c r="C249" s="11"/>
      <c r="D249" s="11"/>
      <c r="E249" s="11"/>
      <c r="F249" s="11"/>
      <c r="G249" s="11"/>
    </row>
    <row r="250" spans="1:7" s="10" customFormat="1" x14ac:dyDescent="0.25">
      <c r="A250" s="109"/>
      <c r="B250" s="11"/>
      <c r="C250" s="11"/>
      <c r="D250" s="11"/>
      <c r="E250" s="11"/>
      <c r="F250" s="11"/>
      <c r="G250" s="11"/>
    </row>
    <row r="251" spans="1:7" s="10" customFormat="1" x14ac:dyDescent="0.25">
      <c r="A251" s="109"/>
      <c r="B251" s="11"/>
      <c r="C251" s="11"/>
      <c r="D251" s="11"/>
      <c r="E251" s="11"/>
      <c r="F251" s="11"/>
      <c r="G251" s="11"/>
    </row>
    <row r="252" spans="1:7" s="10" customFormat="1" x14ac:dyDescent="0.25">
      <c r="A252" s="109"/>
      <c r="B252" s="11"/>
      <c r="C252" s="11"/>
      <c r="D252" s="11"/>
      <c r="E252" s="11"/>
      <c r="F252" s="11"/>
      <c r="G252" s="11"/>
    </row>
    <row r="253" spans="1:7" s="10" customFormat="1" x14ac:dyDescent="0.25">
      <c r="A253" s="109"/>
      <c r="B253" s="11"/>
      <c r="C253" s="11"/>
      <c r="D253" s="11"/>
      <c r="E253" s="11"/>
      <c r="F253" s="11"/>
      <c r="G253" s="11"/>
    </row>
    <row r="254" spans="1:7" s="10" customFormat="1" x14ac:dyDescent="0.25">
      <c r="A254" s="109"/>
      <c r="B254" s="11"/>
      <c r="C254" s="11"/>
      <c r="D254" s="11"/>
      <c r="E254" s="11"/>
      <c r="F254" s="11"/>
      <c r="G254" s="11"/>
    </row>
    <row r="255" spans="1:7" s="10" customFormat="1" x14ac:dyDescent="0.25">
      <c r="A255" s="109"/>
      <c r="B255" s="11"/>
      <c r="C255" s="11"/>
      <c r="D255" s="11"/>
      <c r="E255" s="11"/>
      <c r="F255" s="11"/>
      <c r="G255" s="11"/>
    </row>
    <row r="256" spans="1:7" s="10" customFormat="1" x14ac:dyDescent="0.25">
      <c r="A256" s="109"/>
      <c r="B256" s="11"/>
      <c r="C256" s="11"/>
      <c r="D256" s="11"/>
      <c r="E256" s="11"/>
      <c r="F256" s="11"/>
      <c r="G256" s="11"/>
    </row>
    <row r="257" spans="1:7" s="10" customFormat="1" x14ac:dyDescent="0.25">
      <c r="A257" s="109"/>
      <c r="B257" s="11"/>
      <c r="C257" s="11"/>
      <c r="D257" s="11"/>
      <c r="E257" s="11"/>
      <c r="F257" s="11"/>
      <c r="G257" s="11"/>
    </row>
    <row r="258" spans="1:7" s="10" customFormat="1" x14ac:dyDescent="0.25">
      <c r="A258" s="109"/>
      <c r="B258" s="11"/>
      <c r="C258" s="11"/>
      <c r="D258" s="11"/>
      <c r="E258" s="11"/>
      <c r="F258" s="11"/>
      <c r="G258" s="11"/>
    </row>
    <row r="259" spans="1:7" s="10" customFormat="1" x14ac:dyDescent="0.25">
      <c r="A259" s="109"/>
      <c r="B259" s="11"/>
      <c r="C259" s="11"/>
      <c r="D259" s="11"/>
      <c r="E259" s="11"/>
      <c r="F259" s="11"/>
      <c r="G259" s="11"/>
    </row>
    <row r="260" spans="1:7" s="10" customFormat="1" x14ac:dyDescent="0.25">
      <c r="A260" s="109"/>
      <c r="B260" s="11"/>
      <c r="C260" s="11"/>
      <c r="D260" s="11"/>
      <c r="E260" s="11"/>
      <c r="F260" s="11"/>
      <c r="G260" s="11"/>
    </row>
    <row r="261" spans="1:7" s="10" customFormat="1" ht="19.5" customHeight="1" x14ac:dyDescent="0.25">
      <c r="A261" s="109"/>
      <c r="B261" s="11"/>
      <c r="C261" s="11"/>
      <c r="D261" s="11"/>
      <c r="E261" s="11"/>
      <c r="F261" s="11"/>
      <c r="G261" s="11"/>
    </row>
    <row r="262" spans="1:7" s="10" customFormat="1" x14ac:dyDescent="0.25">
      <c r="A262" s="109"/>
      <c r="B262" s="11"/>
      <c r="C262" s="11"/>
      <c r="D262" s="11"/>
      <c r="E262" s="11"/>
      <c r="F262" s="11"/>
      <c r="G262" s="11"/>
    </row>
    <row r="263" spans="1:7" s="10" customFormat="1" x14ac:dyDescent="0.25">
      <c r="A263" s="109"/>
      <c r="B263" s="11"/>
      <c r="C263" s="11"/>
      <c r="D263" s="11"/>
      <c r="E263" s="11"/>
      <c r="F263" s="11"/>
      <c r="G263" s="11"/>
    </row>
    <row r="264" spans="1:7" s="10" customFormat="1" x14ac:dyDescent="0.25">
      <c r="A264" s="109"/>
      <c r="B264" s="11"/>
      <c r="C264" s="11"/>
      <c r="D264" s="11"/>
      <c r="E264" s="11"/>
      <c r="F264" s="11"/>
      <c r="G264" s="11"/>
    </row>
    <row r="265" spans="1:7" s="10" customFormat="1" x14ac:dyDescent="0.25">
      <c r="A265" s="109"/>
      <c r="B265" s="11"/>
      <c r="C265" s="11"/>
      <c r="D265" s="11"/>
      <c r="E265" s="11"/>
      <c r="F265" s="11"/>
      <c r="G265" s="11"/>
    </row>
    <row r="266" spans="1:7" s="10" customFormat="1" x14ac:dyDescent="0.25">
      <c r="A266" s="109"/>
      <c r="B266" s="11"/>
      <c r="C266" s="11"/>
      <c r="D266" s="11"/>
      <c r="E266" s="11"/>
      <c r="F266" s="11"/>
      <c r="G266" s="11"/>
    </row>
    <row r="267" spans="1:7" s="10" customFormat="1" x14ac:dyDescent="0.25">
      <c r="A267" s="109"/>
      <c r="B267" s="11"/>
      <c r="C267" s="11"/>
      <c r="D267" s="11"/>
      <c r="E267" s="11"/>
      <c r="F267" s="11"/>
      <c r="G267" s="11"/>
    </row>
    <row r="268" spans="1:7" s="10" customFormat="1" x14ac:dyDescent="0.25">
      <c r="A268" s="109"/>
      <c r="B268" s="11"/>
      <c r="C268" s="11"/>
      <c r="D268" s="11"/>
      <c r="E268" s="11"/>
      <c r="F268" s="11"/>
      <c r="G268" s="11"/>
    </row>
    <row r="269" spans="1:7" s="10" customFormat="1" x14ac:dyDescent="0.25">
      <c r="A269" s="109"/>
      <c r="B269" s="11"/>
      <c r="C269" s="11"/>
      <c r="D269" s="11"/>
      <c r="E269" s="11"/>
      <c r="F269" s="11"/>
      <c r="G269" s="11"/>
    </row>
    <row r="270" spans="1:7" s="10" customFormat="1" x14ac:dyDescent="0.25">
      <c r="A270" s="109"/>
      <c r="B270" s="11"/>
      <c r="C270" s="11"/>
      <c r="D270" s="11"/>
      <c r="E270" s="11"/>
      <c r="F270" s="11"/>
      <c r="G270" s="11"/>
    </row>
    <row r="271" spans="1:7" s="10" customFormat="1" x14ac:dyDescent="0.25">
      <c r="A271" s="109"/>
      <c r="B271" s="11"/>
      <c r="C271" s="11"/>
      <c r="D271" s="11"/>
      <c r="E271" s="11"/>
      <c r="F271" s="11"/>
      <c r="G271" s="11"/>
    </row>
    <row r="272" spans="1:7" s="10" customFormat="1" x14ac:dyDescent="0.25">
      <c r="A272" s="109"/>
      <c r="B272" s="11"/>
      <c r="C272" s="11"/>
      <c r="D272" s="11"/>
      <c r="E272" s="11"/>
      <c r="F272" s="11"/>
      <c r="G272" s="11"/>
    </row>
    <row r="273" spans="1:7" s="10" customFormat="1" x14ac:dyDescent="0.25">
      <c r="A273" s="109"/>
      <c r="B273" s="11"/>
      <c r="C273" s="11"/>
      <c r="D273" s="11"/>
      <c r="E273" s="11"/>
      <c r="F273" s="11"/>
      <c r="G273" s="11"/>
    </row>
    <row r="274" spans="1:7" s="10" customFormat="1" x14ac:dyDescent="0.25">
      <c r="A274" s="109"/>
      <c r="B274" s="11"/>
      <c r="C274" s="11"/>
      <c r="D274" s="11"/>
      <c r="E274" s="11"/>
      <c r="F274" s="11"/>
      <c r="G274" s="11"/>
    </row>
    <row r="275" spans="1:7" s="10" customFormat="1" x14ac:dyDescent="0.25">
      <c r="A275" s="109"/>
      <c r="B275" s="11"/>
      <c r="C275" s="11"/>
      <c r="D275" s="11"/>
      <c r="E275" s="11"/>
      <c r="F275" s="11"/>
      <c r="G275" s="11"/>
    </row>
    <row r="276" spans="1:7" s="10" customFormat="1" x14ac:dyDescent="0.25">
      <c r="A276" s="109"/>
      <c r="B276" s="11"/>
      <c r="C276" s="11"/>
      <c r="D276" s="11"/>
      <c r="E276" s="11"/>
      <c r="F276" s="11"/>
      <c r="G276" s="11"/>
    </row>
    <row r="277" spans="1:7" s="10" customFormat="1" x14ac:dyDescent="0.25">
      <c r="A277" s="109"/>
      <c r="B277" s="11"/>
      <c r="C277" s="11"/>
      <c r="D277" s="11"/>
      <c r="E277" s="11"/>
      <c r="F277" s="11"/>
      <c r="G277" s="11"/>
    </row>
    <row r="278" spans="1:7" s="10" customFormat="1" ht="34.5" customHeight="1" x14ac:dyDescent="0.25">
      <c r="A278" s="109"/>
      <c r="B278" s="11"/>
      <c r="C278" s="11"/>
      <c r="D278" s="11"/>
      <c r="E278" s="11"/>
      <c r="F278" s="11"/>
      <c r="G278" s="11"/>
    </row>
    <row r="279" spans="1:7" s="10" customFormat="1" x14ac:dyDescent="0.25">
      <c r="A279" s="109"/>
      <c r="B279" s="11"/>
      <c r="C279" s="11"/>
      <c r="D279" s="11"/>
      <c r="E279" s="11"/>
      <c r="F279" s="11"/>
      <c r="G279" s="11"/>
    </row>
    <row r="280" spans="1:7" s="10" customFormat="1" x14ac:dyDescent="0.25">
      <c r="A280" s="109"/>
      <c r="B280" s="11"/>
      <c r="C280" s="11"/>
      <c r="D280" s="11"/>
      <c r="E280" s="11"/>
      <c r="F280" s="11"/>
      <c r="G280" s="11"/>
    </row>
    <row r="281" spans="1:7" s="10" customFormat="1" x14ac:dyDescent="0.25">
      <c r="A281" s="109"/>
      <c r="B281" s="11"/>
      <c r="C281" s="11"/>
      <c r="D281" s="11"/>
      <c r="E281" s="11"/>
      <c r="F281" s="11"/>
      <c r="G281" s="11"/>
    </row>
    <row r="282" spans="1:7" s="10" customFormat="1" x14ac:dyDescent="0.25">
      <c r="A282" s="109"/>
      <c r="B282" s="11"/>
      <c r="C282" s="11"/>
      <c r="D282" s="11"/>
      <c r="E282" s="11"/>
      <c r="F282" s="11"/>
      <c r="G282" s="11"/>
    </row>
    <row r="283" spans="1:7" s="10" customFormat="1" x14ac:dyDescent="0.25">
      <c r="A283" s="109"/>
      <c r="B283" s="11"/>
      <c r="C283" s="11"/>
      <c r="D283" s="11"/>
      <c r="E283" s="11"/>
      <c r="F283" s="11"/>
      <c r="G283" s="11"/>
    </row>
    <row r="284" spans="1:7" s="10" customFormat="1" x14ac:dyDescent="0.25">
      <c r="A284" s="109"/>
      <c r="B284" s="11"/>
      <c r="C284" s="11"/>
      <c r="D284" s="11"/>
      <c r="E284" s="11"/>
      <c r="F284" s="11"/>
      <c r="G284" s="11"/>
    </row>
    <row r="285" spans="1:7" s="10" customFormat="1" x14ac:dyDescent="0.25">
      <c r="A285" s="109"/>
      <c r="B285" s="11"/>
      <c r="C285" s="11"/>
      <c r="D285" s="11"/>
      <c r="E285" s="11"/>
      <c r="F285" s="11"/>
      <c r="G285" s="11"/>
    </row>
    <row r="286" spans="1:7" s="10" customFormat="1" x14ac:dyDescent="0.25">
      <c r="A286" s="109"/>
      <c r="B286" s="11"/>
      <c r="C286" s="11"/>
      <c r="D286" s="11"/>
      <c r="E286" s="11"/>
      <c r="F286" s="11"/>
      <c r="G286" s="11"/>
    </row>
    <row r="287" spans="1:7" s="10" customFormat="1" x14ac:dyDescent="0.25">
      <c r="A287" s="109"/>
      <c r="B287" s="11"/>
      <c r="C287" s="11"/>
      <c r="D287" s="11"/>
      <c r="E287" s="11"/>
      <c r="F287" s="11"/>
      <c r="G287" s="11"/>
    </row>
    <row r="288" spans="1:7" s="10" customFormat="1" x14ac:dyDescent="0.25">
      <c r="A288" s="109"/>
      <c r="B288" s="11"/>
      <c r="C288" s="11"/>
      <c r="D288" s="11"/>
      <c r="E288" s="11"/>
      <c r="F288" s="11"/>
      <c r="G288" s="11"/>
    </row>
    <row r="289" spans="1:7" s="10" customFormat="1" x14ac:dyDescent="0.25">
      <c r="A289" s="109"/>
      <c r="B289" s="11"/>
      <c r="C289" s="11"/>
      <c r="D289" s="11"/>
      <c r="E289" s="11"/>
      <c r="F289" s="11"/>
      <c r="G289" s="11"/>
    </row>
    <row r="290" spans="1:7" s="10" customFormat="1" x14ac:dyDescent="0.25">
      <c r="A290" s="109"/>
      <c r="B290" s="11"/>
      <c r="C290" s="11"/>
      <c r="D290" s="11"/>
      <c r="E290" s="11"/>
      <c r="F290" s="11"/>
      <c r="G290" s="11"/>
    </row>
    <row r="291" spans="1:7" s="10" customFormat="1" x14ac:dyDescent="0.25">
      <c r="A291" s="109"/>
      <c r="B291" s="11"/>
      <c r="C291" s="11"/>
      <c r="D291" s="11"/>
      <c r="E291" s="11"/>
      <c r="F291" s="11"/>
      <c r="G291" s="11"/>
    </row>
    <row r="292" spans="1:7" s="10" customFormat="1" x14ac:dyDescent="0.25">
      <c r="A292" s="109"/>
      <c r="B292" s="11"/>
      <c r="C292" s="11"/>
      <c r="D292" s="11"/>
      <c r="E292" s="11"/>
      <c r="F292" s="11"/>
      <c r="G292" s="11"/>
    </row>
    <row r="293" spans="1:7" s="10" customFormat="1" ht="30" customHeight="1" x14ac:dyDescent="0.25">
      <c r="A293" s="109"/>
      <c r="B293" s="11"/>
      <c r="C293" s="11"/>
      <c r="D293" s="11"/>
      <c r="E293" s="11"/>
      <c r="F293" s="11"/>
      <c r="G293" s="11"/>
    </row>
    <row r="294" spans="1:7" s="10" customFormat="1" x14ac:dyDescent="0.25">
      <c r="A294" s="109"/>
      <c r="B294" s="11"/>
      <c r="C294" s="11"/>
      <c r="D294" s="11"/>
      <c r="E294" s="11"/>
      <c r="F294" s="11"/>
      <c r="G294" s="11"/>
    </row>
    <row r="295" spans="1:7" s="10" customFormat="1" x14ac:dyDescent="0.25">
      <c r="A295" s="109"/>
      <c r="B295" s="11"/>
      <c r="C295" s="11"/>
      <c r="D295" s="11"/>
      <c r="E295" s="11"/>
      <c r="F295" s="11"/>
      <c r="G295" s="11"/>
    </row>
    <row r="296" spans="1:7" s="10" customFormat="1" x14ac:dyDescent="0.25">
      <c r="A296" s="109"/>
      <c r="B296" s="11"/>
      <c r="C296" s="11"/>
      <c r="D296" s="11"/>
      <c r="E296" s="11"/>
      <c r="F296" s="11"/>
      <c r="G296" s="11"/>
    </row>
    <row r="297" spans="1:7" s="10" customFormat="1" x14ac:dyDescent="0.25">
      <c r="A297" s="109"/>
      <c r="B297" s="11"/>
      <c r="C297" s="11"/>
      <c r="D297" s="11"/>
      <c r="E297" s="11"/>
      <c r="F297" s="11"/>
      <c r="G297" s="11"/>
    </row>
    <row r="298" spans="1:7" s="10" customFormat="1" x14ac:dyDescent="0.25">
      <c r="A298" s="109"/>
      <c r="B298" s="11"/>
      <c r="C298" s="11"/>
      <c r="D298" s="11"/>
      <c r="E298" s="11"/>
      <c r="F298" s="11"/>
      <c r="G298" s="11"/>
    </row>
    <row r="299" spans="1:7" s="10" customFormat="1" x14ac:dyDescent="0.25">
      <c r="A299" s="109"/>
      <c r="B299" s="11"/>
      <c r="C299" s="11"/>
      <c r="D299" s="11"/>
      <c r="E299" s="11"/>
      <c r="F299" s="11"/>
      <c r="G299" s="11"/>
    </row>
    <row r="300" spans="1:7" s="10" customFormat="1" x14ac:dyDescent="0.25">
      <c r="A300" s="109"/>
      <c r="B300" s="11"/>
      <c r="C300" s="11"/>
      <c r="D300" s="11"/>
      <c r="E300" s="11"/>
      <c r="F300" s="11"/>
      <c r="G300" s="11"/>
    </row>
    <row r="301" spans="1:7" s="10" customFormat="1" ht="32.25" customHeight="1" x14ac:dyDescent="0.25">
      <c r="A301" s="109"/>
      <c r="B301" s="11"/>
      <c r="C301" s="11"/>
      <c r="D301" s="11"/>
      <c r="E301" s="11"/>
      <c r="F301" s="11"/>
      <c r="G301" s="11"/>
    </row>
    <row r="302" spans="1:7" s="10" customFormat="1" x14ac:dyDescent="0.25">
      <c r="A302" s="109"/>
      <c r="B302" s="11"/>
      <c r="C302" s="11"/>
      <c r="D302" s="11"/>
      <c r="E302" s="11"/>
      <c r="F302" s="11"/>
      <c r="G302" s="11"/>
    </row>
    <row r="303" spans="1:7" s="10" customFormat="1" x14ac:dyDescent="0.25">
      <c r="A303" s="109"/>
      <c r="B303" s="11"/>
      <c r="C303" s="11"/>
      <c r="D303" s="11"/>
      <c r="E303" s="11"/>
      <c r="F303" s="11"/>
      <c r="G303" s="11"/>
    </row>
    <row r="304" spans="1:7" s="10" customFormat="1" x14ac:dyDescent="0.25">
      <c r="A304" s="109"/>
      <c r="B304" s="11"/>
      <c r="C304" s="11"/>
      <c r="D304" s="11"/>
      <c r="E304" s="11"/>
      <c r="F304" s="11"/>
      <c r="G304" s="11"/>
    </row>
    <row r="305" spans="1:7" s="10" customFormat="1" x14ac:dyDescent="0.25">
      <c r="A305" s="109"/>
      <c r="B305" s="11"/>
      <c r="C305" s="11"/>
      <c r="D305" s="11"/>
      <c r="E305" s="11"/>
      <c r="F305" s="11"/>
      <c r="G305" s="11"/>
    </row>
    <row r="306" spans="1:7" s="10" customFormat="1" x14ac:dyDescent="0.25">
      <c r="A306" s="109"/>
      <c r="B306" s="11"/>
      <c r="C306" s="11"/>
      <c r="D306" s="11"/>
      <c r="E306" s="11"/>
      <c r="F306" s="11"/>
      <c r="G306" s="11"/>
    </row>
    <row r="307" spans="1:7" s="10" customFormat="1" x14ac:dyDescent="0.25">
      <c r="A307" s="109"/>
      <c r="B307" s="11"/>
      <c r="C307" s="11"/>
      <c r="D307" s="11"/>
      <c r="E307" s="11"/>
      <c r="F307" s="11"/>
      <c r="G307" s="11"/>
    </row>
    <row r="308" spans="1:7" s="10" customFormat="1" x14ac:dyDescent="0.25">
      <c r="A308" s="109"/>
      <c r="B308" s="11"/>
      <c r="C308" s="11"/>
      <c r="D308" s="11"/>
      <c r="E308" s="11"/>
      <c r="F308" s="11"/>
      <c r="G308" s="11"/>
    </row>
    <row r="309" spans="1:7" s="10" customFormat="1" x14ac:dyDescent="0.25">
      <c r="A309" s="109"/>
      <c r="B309" s="11"/>
      <c r="C309" s="11"/>
      <c r="D309" s="11"/>
      <c r="E309" s="11"/>
      <c r="F309" s="11"/>
      <c r="G309" s="11"/>
    </row>
    <row r="310" spans="1:7" s="10" customFormat="1" x14ac:dyDescent="0.25">
      <c r="A310" s="109"/>
      <c r="B310" s="11"/>
      <c r="C310" s="11"/>
      <c r="D310" s="11"/>
      <c r="E310" s="11"/>
      <c r="F310" s="11"/>
      <c r="G310" s="11"/>
    </row>
    <row r="311" spans="1:7" s="10" customFormat="1" x14ac:dyDescent="0.25">
      <c r="A311" s="109"/>
      <c r="B311" s="11"/>
      <c r="C311" s="11"/>
      <c r="D311" s="11"/>
      <c r="E311" s="11"/>
      <c r="F311" s="11"/>
      <c r="G311" s="11"/>
    </row>
    <row r="312" spans="1:7" s="10" customFormat="1" x14ac:dyDescent="0.25">
      <c r="A312" s="109"/>
      <c r="B312" s="11"/>
      <c r="C312" s="11"/>
      <c r="D312" s="11"/>
      <c r="E312" s="11"/>
      <c r="F312" s="11"/>
      <c r="G312" s="11"/>
    </row>
    <row r="313" spans="1:7" s="10" customFormat="1" x14ac:dyDescent="0.25">
      <c r="A313" s="109"/>
      <c r="B313" s="11"/>
      <c r="C313" s="11"/>
      <c r="D313" s="11"/>
      <c r="E313" s="11"/>
      <c r="F313" s="11"/>
      <c r="G313" s="11"/>
    </row>
    <row r="314" spans="1:7" s="10" customFormat="1" x14ac:dyDescent="0.25">
      <c r="A314" s="109"/>
      <c r="B314" s="11"/>
      <c r="C314" s="11"/>
      <c r="D314" s="11"/>
      <c r="E314" s="11"/>
      <c r="F314" s="11"/>
      <c r="G314" s="11"/>
    </row>
    <row r="315" spans="1:7" s="10" customFormat="1" ht="36" customHeight="1" x14ac:dyDescent="0.25">
      <c r="A315" s="109"/>
      <c r="B315" s="11"/>
      <c r="C315" s="11"/>
      <c r="D315" s="11"/>
      <c r="E315" s="11"/>
      <c r="F315" s="11"/>
      <c r="G315" s="11"/>
    </row>
    <row r="316" spans="1:7" s="10" customFormat="1" x14ac:dyDescent="0.25">
      <c r="A316" s="109"/>
      <c r="B316" s="11"/>
      <c r="C316" s="11"/>
      <c r="D316" s="11"/>
      <c r="E316" s="11"/>
      <c r="F316" s="11"/>
      <c r="G316" s="11"/>
    </row>
    <row r="317" spans="1:7" s="10" customFormat="1" x14ac:dyDescent="0.25">
      <c r="A317" s="109"/>
      <c r="B317" s="11"/>
      <c r="C317" s="11"/>
      <c r="D317" s="11"/>
      <c r="E317" s="11"/>
      <c r="F317" s="11"/>
      <c r="G317" s="11"/>
    </row>
    <row r="318" spans="1:7" s="10" customFormat="1" x14ac:dyDescent="0.25">
      <c r="A318" s="109"/>
      <c r="B318" s="11"/>
      <c r="C318" s="11"/>
      <c r="D318" s="11"/>
      <c r="E318" s="11"/>
      <c r="F318" s="11"/>
      <c r="G318" s="11"/>
    </row>
    <row r="319" spans="1:7" s="10" customFormat="1" x14ac:dyDescent="0.25">
      <c r="A319" s="109"/>
      <c r="B319" s="11"/>
      <c r="C319" s="11"/>
      <c r="D319" s="11"/>
      <c r="E319" s="11"/>
      <c r="F319" s="11"/>
      <c r="G319" s="11"/>
    </row>
    <row r="320" spans="1:7" s="10" customFormat="1" x14ac:dyDescent="0.25">
      <c r="A320" s="109"/>
      <c r="B320" s="11"/>
      <c r="C320" s="11"/>
      <c r="D320" s="11"/>
      <c r="E320" s="11"/>
      <c r="F320" s="11"/>
      <c r="G320" s="11"/>
    </row>
    <row r="321" spans="1:7" s="10" customFormat="1" x14ac:dyDescent="0.25">
      <c r="A321" s="109"/>
      <c r="B321" s="11"/>
      <c r="C321" s="11"/>
      <c r="D321" s="11"/>
      <c r="E321" s="11"/>
      <c r="F321" s="11"/>
      <c r="G321" s="11"/>
    </row>
    <row r="322" spans="1:7" s="10" customFormat="1" x14ac:dyDescent="0.25">
      <c r="A322" s="109"/>
      <c r="B322" s="11"/>
      <c r="C322" s="11"/>
      <c r="D322" s="11"/>
      <c r="E322" s="11"/>
      <c r="F322" s="11"/>
      <c r="G322" s="11"/>
    </row>
    <row r="323" spans="1:7" s="10" customFormat="1" x14ac:dyDescent="0.25">
      <c r="A323" s="109"/>
      <c r="B323" s="11"/>
      <c r="C323" s="11"/>
      <c r="D323" s="11"/>
      <c r="E323" s="11"/>
      <c r="F323" s="11"/>
      <c r="G323" s="11"/>
    </row>
    <row r="324" spans="1:7" s="10" customFormat="1" x14ac:dyDescent="0.25">
      <c r="A324" s="109"/>
      <c r="B324" s="11"/>
      <c r="C324" s="11"/>
      <c r="D324" s="11"/>
      <c r="E324" s="11"/>
      <c r="F324" s="11"/>
      <c r="G324" s="11"/>
    </row>
    <row r="325" spans="1:7" s="10" customFormat="1" x14ac:dyDescent="0.25">
      <c r="A325" s="109"/>
      <c r="B325" s="11"/>
      <c r="C325" s="11"/>
      <c r="D325" s="11"/>
      <c r="E325" s="11"/>
      <c r="F325" s="11"/>
      <c r="G325" s="11"/>
    </row>
    <row r="326" spans="1:7" s="10" customFormat="1" x14ac:dyDescent="0.25">
      <c r="A326" s="109"/>
      <c r="B326" s="11"/>
      <c r="C326" s="11"/>
      <c r="D326" s="11"/>
      <c r="E326" s="11"/>
      <c r="F326" s="11"/>
      <c r="G326" s="11"/>
    </row>
    <row r="327" spans="1:7" s="10" customFormat="1" x14ac:dyDescent="0.25">
      <c r="A327" s="109"/>
      <c r="B327" s="11"/>
      <c r="C327" s="11"/>
      <c r="D327" s="11"/>
      <c r="E327" s="11"/>
      <c r="F327" s="11"/>
      <c r="G327" s="11"/>
    </row>
    <row r="328" spans="1:7" s="10" customFormat="1" x14ac:dyDescent="0.25">
      <c r="A328" s="109"/>
      <c r="B328" s="11"/>
      <c r="C328" s="11"/>
      <c r="D328" s="11"/>
      <c r="E328" s="11"/>
      <c r="F328" s="11"/>
      <c r="G328" s="11"/>
    </row>
    <row r="329" spans="1:7" s="10" customFormat="1" x14ac:dyDescent="0.25">
      <c r="A329" s="109"/>
      <c r="B329" s="11"/>
      <c r="C329" s="11"/>
      <c r="D329" s="11"/>
      <c r="E329" s="11"/>
      <c r="F329" s="11"/>
      <c r="G329" s="11"/>
    </row>
    <row r="330" spans="1:7" s="10" customFormat="1" x14ac:dyDescent="0.25">
      <c r="A330" s="109"/>
      <c r="B330" s="11"/>
      <c r="C330" s="11"/>
      <c r="D330" s="11"/>
      <c r="E330" s="11"/>
      <c r="F330" s="11"/>
      <c r="G330" s="11"/>
    </row>
    <row r="331" spans="1:7" s="10" customFormat="1" ht="39.75" customHeight="1" x14ac:dyDescent="0.25">
      <c r="A331" s="109"/>
      <c r="B331" s="11"/>
      <c r="C331" s="11"/>
      <c r="D331" s="11"/>
      <c r="E331" s="11"/>
      <c r="F331" s="11"/>
      <c r="G331" s="11"/>
    </row>
    <row r="332" spans="1:7" s="10" customFormat="1" x14ac:dyDescent="0.25">
      <c r="A332" s="109"/>
      <c r="B332" s="11"/>
      <c r="C332" s="11"/>
      <c r="D332" s="11"/>
      <c r="E332" s="11"/>
      <c r="F332" s="11"/>
      <c r="G332" s="11"/>
    </row>
    <row r="333" spans="1:7" s="10" customFormat="1" x14ac:dyDescent="0.25">
      <c r="A333" s="109"/>
      <c r="B333" s="11"/>
      <c r="C333" s="11"/>
      <c r="D333" s="11"/>
      <c r="E333" s="11"/>
      <c r="F333" s="11"/>
      <c r="G333" s="11"/>
    </row>
    <row r="334" spans="1:7" s="10" customFormat="1" x14ac:dyDescent="0.25">
      <c r="A334" s="109"/>
      <c r="B334" s="11"/>
      <c r="C334" s="11"/>
      <c r="D334" s="11"/>
      <c r="E334" s="11"/>
      <c r="F334" s="11"/>
      <c r="G334" s="11"/>
    </row>
    <row r="335" spans="1:7" s="10" customFormat="1" x14ac:dyDescent="0.25">
      <c r="A335" s="109"/>
      <c r="B335" s="11"/>
      <c r="C335" s="11"/>
      <c r="D335" s="11"/>
      <c r="E335" s="11"/>
      <c r="F335" s="11"/>
      <c r="G335" s="11"/>
    </row>
    <row r="336" spans="1:7" s="10" customFormat="1" x14ac:dyDescent="0.25">
      <c r="A336" s="109"/>
      <c r="B336" s="11"/>
      <c r="C336" s="11"/>
      <c r="D336" s="11"/>
      <c r="E336" s="11"/>
      <c r="F336" s="11"/>
      <c r="G336" s="11"/>
    </row>
    <row r="337" spans="1:7" s="10" customFormat="1" x14ac:dyDescent="0.25">
      <c r="A337" s="109"/>
      <c r="B337" s="11"/>
      <c r="C337" s="11"/>
      <c r="D337" s="11"/>
      <c r="E337" s="11"/>
      <c r="F337" s="11"/>
      <c r="G337" s="11"/>
    </row>
    <row r="338" spans="1:7" s="10" customFormat="1" x14ac:dyDescent="0.25">
      <c r="A338" s="109"/>
      <c r="B338" s="11"/>
      <c r="C338" s="11"/>
      <c r="D338" s="11"/>
      <c r="E338" s="11"/>
      <c r="F338" s="11"/>
      <c r="G338" s="11"/>
    </row>
    <row r="339" spans="1:7" s="10" customFormat="1" x14ac:dyDescent="0.25">
      <c r="A339" s="109"/>
      <c r="B339" s="11"/>
      <c r="C339" s="11"/>
      <c r="D339" s="11"/>
      <c r="E339" s="11"/>
      <c r="F339" s="11"/>
      <c r="G339" s="11"/>
    </row>
    <row r="340" spans="1:7" s="10" customFormat="1" x14ac:dyDescent="0.25">
      <c r="A340" s="109"/>
      <c r="B340" s="11"/>
      <c r="C340" s="11"/>
      <c r="D340" s="11"/>
      <c r="E340" s="11"/>
      <c r="F340" s="11"/>
      <c r="G340" s="11"/>
    </row>
    <row r="341" spans="1:7" s="10" customFormat="1" x14ac:dyDescent="0.25">
      <c r="A341" s="109"/>
      <c r="B341" s="11"/>
      <c r="C341" s="11"/>
      <c r="D341" s="11"/>
      <c r="E341" s="11"/>
      <c r="F341" s="11"/>
      <c r="G341" s="11"/>
    </row>
    <row r="342" spans="1:7" s="10" customFormat="1" x14ac:dyDescent="0.25">
      <c r="A342" s="109"/>
      <c r="B342" s="11"/>
      <c r="C342" s="11"/>
      <c r="D342" s="11"/>
      <c r="E342" s="11"/>
      <c r="F342" s="11"/>
      <c r="G342" s="11"/>
    </row>
    <row r="343" spans="1:7" s="10" customFormat="1" x14ac:dyDescent="0.25">
      <c r="A343" s="109"/>
      <c r="B343" s="11"/>
      <c r="C343" s="11"/>
      <c r="D343" s="11"/>
      <c r="E343" s="11"/>
      <c r="F343" s="11"/>
      <c r="G343" s="11"/>
    </row>
    <row r="344" spans="1:7" s="10" customFormat="1" x14ac:dyDescent="0.25">
      <c r="A344" s="109"/>
      <c r="B344" s="11"/>
      <c r="C344" s="11"/>
      <c r="D344" s="11"/>
      <c r="E344" s="11"/>
      <c r="F344" s="11"/>
      <c r="G344" s="11"/>
    </row>
    <row r="345" spans="1:7" s="10" customFormat="1" x14ac:dyDescent="0.25">
      <c r="A345" s="109"/>
      <c r="B345" s="11"/>
      <c r="C345" s="11"/>
      <c r="D345" s="11"/>
      <c r="E345" s="11"/>
      <c r="F345" s="11"/>
      <c r="G345" s="11"/>
    </row>
    <row r="346" spans="1:7" s="10" customFormat="1" x14ac:dyDescent="0.25">
      <c r="A346" s="109"/>
      <c r="B346" s="11"/>
      <c r="C346" s="11"/>
      <c r="D346" s="11"/>
      <c r="E346" s="11"/>
      <c r="F346" s="11"/>
      <c r="G346" s="11"/>
    </row>
    <row r="347" spans="1:7" s="10" customFormat="1" x14ac:dyDescent="0.25">
      <c r="A347" s="109"/>
      <c r="B347" s="11"/>
      <c r="C347" s="11"/>
      <c r="D347" s="11"/>
      <c r="E347" s="11"/>
      <c r="F347" s="11"/>
      <c r="G347" s="11"/>
    </row>
    <row r="348" spans="1:7" s="10" customFormat="1" x14ac:dyDescent="0.25">
      <c r="A348" s="109"/>
      <c r="B348" s="11"/>
      <c r="C348" s="11"/>
      <c r="D348" s="11"/>
      <c r="E348" s="11"/>
      <c r="F348" s="11"/>
      <c r="G348" s="11"/>
    </row>
    <row r="349" spans="1:7" s="10" customFormat="1" x14ac:dyDescent="0.25">
      <c r="A349" s="109"/>
      <c r="B349" s="11"/>
      <c r="C349" s="11"/>
      <c r="D349" s="11"/>
      <c r="E349" s="11"/>
      <c r="F349" s="11"/>
      <c r="G349" s="11"/>
    </row>
    <row r="350" spans="1:7" s="10" customFormat="1" ht="28.5" customHeight="1" x14ac:dyDescent="0.25">
      <c r="A350" s="109"/>
      <c r="B350" s="11"/>
      <c r="C350" s="11"/>
      <c r="D350" s="11"/>
      <c r="E350" s="11"/>
      <c r="F350" s="11"/>
      <c r="G350" s="11"/>
    </row>
    <row r="351" spans="1:7" s="10" customFormat="1" x14ac:dyDescent="0.25">
      <c r="A351" s="109"/>
      <c r="B351" s="11"/>
      <c r="C351" s="11"/>
      <c r="D351" s="11"/>
      <c r="E351" s="11"/>
      <c r="F351" s="11"/>
      <c r="G351" s="11"/>
    </row>
    <row r="352" spans="1:7" s="10" customFormat="1" x14ac:dyDescent="0.25">
      <c r="A352" s="109"/>
      <c r="B352" s="11"/>
      <c r="C352" s="11"/>
      <c r="D352" s="11"/>
      <c r="E352" s="11"/>
      <c r="F352" s="11"/>
      <c r="G352" s="11"/>
    </row>
    <row r="353" spans="1:7" s="10" customFormat="1" x14ac:dyDescent="0.25">
      <c r="A353" s="109"/>
      <c r="B353" s="11"/>
      <c r="C353" s="11"/>
      <c r="D353" s="11"/>
      <c r="E353" s="11"/>
      <c r="F353" s="11"/>
      <c r="G353" s="11"/>
    </row>
    <row r="354" spans="1:7" s="10" customFormat="1" x14ac:dyDescent="0.25">
      <c r="A354" s="109"/>
      <c r="B354" s="11"/>
      <c r="C354" s="11"/>
      <c r="D354" s="11"/>
      <c r="E354" s="11"/>
      <c r="F354" s="11"/>
      <c r="G354" s="11"/>
    </row>
    <row r="355" spans="1:7" s="10" customFormat="1" x14ac:dyDescent="0.25">
      <c r="A355" s="109"/>
      <c r="B355" s="11"/>
      <c r="C355" s="11"/>
      <c r="D355" s="11"/>
      <c r="E355" s="11"/>
      <c r="F355" s="11"/>
      <c r="G355" s="11"/>
    </row>
    <row r="356" spans="1:7" s="10" customFormat="1" x14ac:dyDescent="0.25">
      <c r="A356" s="109"/>
      <c r="B356" s="11"/>
      <c r="C356" s="11"/>
      <c r="D356" s="11"/>
      <c r="E356" s="11"/>
      <c r="F356" s="11"/>
      <c r="G356" s="11"/>
    </row>
    <row r="357" spans="1:7" s="10" customFormat="1" x14ac:dyDescent="0.25">
      <c r="A357" s="109"/>
      <c r="B357" s="11"/>
      <c r="C357" s="11"/>
      <c r="D357" s="11"/>
      <c r="E357" s="11"/>
      <c r="F357" s="11"/>
      <c r="G357" s="11"/>
    </row>
    <row r="358" spans="1:7" s="10" customFormat="1" x14ac:dyDescent="0.25">
      <c r="A358" s="109"/>
      <c r="B358" s="11"/>
      <c r="C358" s="11"/>
      <c r="D358" s="11"/>
      <c r="E358" s="11"/>
      <c r="F358" s="11"/>
      <c r="G358" s="11"/>
    </row>
    <row r="359" spans="1:7" s="10" customFormat="1" x14ac:dyDescent="0.25">
      <c r="A359" s="109"/>
      <c r="B359" s="11"/>
      <c r="C359" s="11"/>
      <c r="D359" s="11"/>
      <c r="E359" s="11"/>
      <c r="F359" s="11"/>
      <c r="G359" s="11"/>
    </row>
    <row r="360" spans="1:7" s="10" customFormat="1" x14ac:dyDescent="0.25">
      <c r="A360" s="109"/>
      <c r="B360" s="11"/>
      <c r="C360" s="11"/>
      <c r="D360" s="11"/>
      <c r="E360" s="11"/>
      <c r="F360" s="11"/>
      <c r="G360" s="11"/>
    </row>
    <row r="361" spans="1:7" s="10" customFormat="1" x14ac:dyDescent="0.25">
      <c r="A361" s="109"/>
      <c r="B361" s="11"/>
      <c r="C361" s="11"/>
      <c r="D361" s="11"/>
      <c r="E361" s="11"/>
      <c r="F361" s="11"/>
      <c r="G361" s="11"/>
    </row>
    <row r="362" spans="1:7" s="10" customFormat="1" x14ac:dyDescent="0.25">
      <c r="A362" s="109"/>
      <c r="B362" s="11"/>
      <c r="C362" s="11"/>
      <c r="D362" s="11"/>
      <c r="E362" s="11"/>
      <c r="F362" s="11"/>
      <c r="G362" s="11"/>
    </row>
    <row r="363" spans="1:7" s="10" customFormat="1" ht="28.5" customHeight="1" x14ac:dyDescent="0.25">
      <c r="A363" s="109"/>
      <c r="B363" s="11"/>
      <c r="C363" s="11"/>
      <c r="D363" s="11"/>
      <c r="E363" s="11"/>
      <c r="F363" s="11"/>
      <c r="G363" s="11"/>
    </row>
    <row r="364" spans="1:7" s="10" customFormat="1" x14ac:dyDescent="0.25">
      <c r="A364" s="109"/>
      <c r="B364" s="11"/>
      <c r="C364" s="11"/>
      <c r="D364" s="11"/>
      <c r="E364" s="11"/>
      <c r="F364" s="11"/>
      <c r="G364" s="11"/>
    </row>
    <row r="365" spans="1:7" s="10" customFormat="1" x14ac:dyDescent="0.25">
      <c r="A365" s="109"/>
      <c r="B365" s="11"/>
      <c r="C365" s="11"/>
      <c r="D365" s="11"/>
      <c r="E365" s="11"/>
      <c r="F365" s="11"/>
      <c r="G365" s="11"/>
    </row>
    <row r="366" spans="1:7" s="10" customFormat="1" x14ac:dyDescent="0.25">
      <c r="A366" s="109"/>
      <c r="B366" s="11"/>
      <c r="C366" s="11"/>
      <c r="D366" s="11"/>
      <c r="E366" s="11"/>
      <c r="F366" s="11"/>
      <c r="G366" s="11"/>
    </row>
    <row r="367" spans="1:7" s="10" customFormat="1" x14ac:dyDescent="0.25">
      <c r="A367" s="109"/>
      <c r="B367" s="11"/>
      <c r="C367" s="11"/>
      <c r="D367" s="11"/>
      <c r="E367" s="11"/>
      <c r="F367" s="11"/>
      <c r="G367" s="11"/>
    </row>
    <row r="368" spans="1:7" s="10" customFormat="1" x14ac:dyDescent="0.25">
      <c r="A368" s="109"/>
      <c r="B368" s="11"/>
      <c r="C368" s="11"/>
      <c r="D368" s="11"/>
      <c r="E368" s="11"/>
      <c r="F368" s="11"/>
      <c r="G368" s="11"/>
    </row>
    <row r="369" spans="1:7" s="10" customFormat="1" x14ac:dyDescent="0.25">
      <c r="A369" s="109"/>
      <c r="B369" s="11"/>
      <c r="C369" s="11"/>
      <c r="D369" s="11"/>
      <c r="E369" s="11"/>
      <c r="F369" s="11"/>
      <c r="G369" s="11"/>
    </row>
    <row r="370" spans="1:7" s="10" customFormat="1" x14ac:dyDescent="0.25">
      <c r="A370" s="109"/>
      <c r="B370" s="11"/>
      <c r="C370" s="11"/>
      <c r="D370" s="11"/>
      <c r="E370" s="11"/>
      <c r="F370" s="11"/>
      <c r="G370" s="11"/>
    </row>
    <row r="371" spans="1:7" s="10" customFormat="1" x14ac:dyDescent="0.25">
      <c r="A371" s="109"/>
      <c r="B371" s="11"/>
      <c r="C371" s="11"/>
      <c r="D371" s="11"/>
      <c r="E371" s="11"/>
      <c r="F371" s="11"/>
      <c r="G371" s="11"/>
    </row>
    <row r="372" spans="1:7" s="10" customFormat="1" x14ac:dyDescent="0.25">
      <c r="A372" s="109"/>
      <c r="B372" s="11"/>
      <c r="C372" s="11"/>
      <c r="D372" s="11"/>
      <c r="E372" s="11"/>
      <c r="F372" s="11"/>
      <c r="G372" s="11"/>
    </row>
    <row r="373" spans="1:7" s="10" customFormat="1" x14ac:dyDescent="0.25">
      <c r="A373" s="109"/>
      <c r="B373" s="11"/>
      <c r="C373" s="11"/>
      <c r="D373" s="11"/>
      <c r="E373" s="11"/>
      <c r="F373" s="11"/>
      <c r="G373" s="11"/>
    </row>
    <row r="374" spans="1:7" s="10" customFormat="1" ht="36" customHeight="1" x14ac:dyDescent="0.25">
      <c r="A374" s="109"/>
      <c r="B374" s="11"/>
      <c r="C374" s="11"/>
      <c r="D374" s="11"/>
      <c r="E374" s="11"/>
      <c r="F374" s="11"/>
      <c r="G374" s="11"/>
    </row>
    <row r="375" spans="1:7" s="10" customFormat="1" x14ac:dyDescent="0.25">
      <c r="A375" s="109"/>
      <c r="B375" s="11"/>
      <c r="C375" s="11"/>
      <c r="D375" s="11"/>
      <c r="E375" s="11"/>
      <c r="F375" s="11"/>
      <c r="G375" s="11"/>
    </row>
    <row r="376" spans="1:7" s="10" customFormat="1" x14ac:dyDescent="0.25">
      <c r="A376" s="109"/>
      <c r="B376" s="11"/>
      <c r="C376" s="11"/>
      <c r="D376" s="11"/>
      <c r="E376" s="11"/>
      <c r="F376" s="11"/>
      <c r="G376" s="11"/>
    </row>
    <row r="377" spans="1:7" s="10" customFormat="1" x14ac:dyDescent="0.25">
      <c r="A377" s="109"/>
      <c r="B377" s="11"/>
      <c r="C377" s="11"/>
      <c r="D377" s="11"/>
      <c r="E377" s="11"/>
      <c r="F377" s="11"/>
      <c r="G377" s="11"/>
    </row>
    <row r="378" spans="1:7" s="10" customFormat="1" x14ac:dyDescent="0.25">
      <c r="A378" s="109"/>
      <c r="B378" s="11"/>
      <c r="C378" s="11"/>
      <c r="D378" s="11"/>
      <c r="E378" s="11"/>
      <c r="F378" s="11"/>
      <c r="G378" s="11"/>
    </row>
    <row r="379" spans="1:7" s="10" customFormat="1" x14ac:dyDescent="0.25">
      <c r="A379" s="109"/>
      <c r="B379" s="11"/>
      <c r="C379" s="11"/>
      <c r="D379" s="11"/>
      <c r="E379" s="11"/>
      <c r="F379" s="11"/>
      <c r="G379" s="11"/>
    </row>
    <row r="380" spans="1:7" s="10" customFormat="1" x14ac:dyDescent="0.25">
      <c r="A380" s="109"/>
      <c r="B380" s="11"/>
      <c r="C380" s="11"/>
      <c r="D380" s="11"/>
      <c r="E380" s="11"/>
      <c r="F380" s="11"/>
      <c r="G380" s="11"/>
    </row>
    <row r="381" spans="1:7" s="10" customFormat="1" x14ac:dyDescent="0.25">
      <c r="A381" s="109"/>
      <c r="B381" s="11"/>
      <c r="C381" s="11"/>
      <c r="D381" s="11"/>
      <c r="E381" s="11"/>
      <c r="F381" s="11"/>
      <c r="G381" s="11"/>
    </row>
    <row r="382" spans="1:7" s="10" customFormat="1" x14ac:dyDescent="0.25">
      <c r="A382" s="109"/>
      <c r="B382" s="11"/>
      <c r="C382" s="11"/>
      <c r="D382" s="11"/>
      <c r="E382" s="11"/>
      <c r="F382" s="11"/>
      <c r="G382" s="11"/>
    </row>
    <row r="383" spans="1:7" s="10" customFormat="1" x14ac:dyDescent="0.25">
      <c r="A383" s="109"/>
      <c r="B383" s="11"/>
      <c r="C383" s="11"/>
      <c r="D383" s="11"/>
      <c r="E383" s="11"/>
      <c r="F383" s="11"/>
      <c r="G383" s="11"/>
    </row>
    <row r="384" spans="1:7" s="10" customFormat="1" ht="25.5" customHeight="1" x14ac:dyDescent="0.25">
      <c r="A384" s="109"/>
      <c r="B384" s="11"/>
      <c r="C384" s="11"/>
      <c r="D384" s="11"/>
      <c r="E384" s="11"/>
      <c r="F384" s="11"/>
      <c r="G384" s="11"/>
    </row>
    <row r="385" spans="1:7" s="10" customFormat="1" ht="36" customHeight="1" x14ac:dyDescent="0.25">
      <c r="A385" s="109"/>
      <c r="B385" s="11"/>
      <c r="C385" s="11"/>
      <c r="D385" s="11"/>
      <c r="E385" s="11"/>
      <c r="F385" s="11"/>
      <c r="G385" s="11"/>
    </row>
    <row r="386" spans="1:7" s="10" customFormat="1" x14ac:dyDescent="0.25">
      <c r="A386" s="109"/>
      <c r="B386" s="11"/>
      <c r="C386" s="11"/>
      <c r="D386" s="11"/>
      <c r="E386" s="11"/>
      <c r="F386" s="11"/>
      <c r="G386" s="11"/>
    </row>
    <row r="387" spans="1:7" s="10" customFormat="1" x14ac:dyDescent="0.25">
      <c r="A387" s="109"/>
      <c r="B387" s="11"/>
      <c r="C387" s="11"/>
      <c r="D387" s="11"/>
      <c r="E387" s="11"/>
      <c r="F387" s="11"/>
      <c r="G387" s="11"/>
    </row>
    <row r="388" spans="1:7" s="10" customFormat="1" x14ac:dyDescent="0.25">
      <c r="A388" s="109"/>
      <c r="B388" s="11"/>
      <c r="C388" s="11"/>
      <c r="D388" s="11"/>
      <c r="E388" s="11"/>
      <c r="F388" s="11"/>
      <c r="G388" s="11"/>
    </row>
    <row r="389" spans="1:7" s="10" customFormat="1" ht="14.25" customHeight="1" x14ac:dyDescent="0.25">
      <c r="A389" s="109"/>
      <c r="B389" s="11"/>
      <c r="C389" s="11"/>
      <c r="D389" s="11"/>
      <c r="E389" s="11"/>
      <c r="F389" s="11"/>
      <c r="G389" s="11"/>
    </row>
    <row r="390" spans="1:7" s="10" customFormat="1" ht="14.25" customHeight="1" x14ac:dyDescent="0.25">
      <c r="A390" s="109"/>
      <c r="B390" s="11"/>
      <c r="C390" s="11"/>
      <c r="D390" s="11"/>
      <c r="E390" s="11"/>
      <c r="F390" s="11"/>
      <c r="G390" s="11"/>
    </row>
    <row r="391" spans="1:7" s="10" customFormat="1" ht="14.25" customHeight="1" x14ac:dyDescent="0.25">
      <c r="A391" s="109"/>
      <c r="B391" s="11"/>
      <c r="C391" s="11"/>
      <c r="D391" s="11"/>
      <c r="E391" s="11"/>
      <c r="F391" s="11"/>
      <c r="G391" s="11"/>
    </row>
    <row r="392" spans="1:7" s="10" customFormat="1" ht="14.25" customHeight="1" x14ac:dyDescent="0.25">
      <c r="A392" s="109"/>
      <c r="B392" s="11"/>
      <c r="C392" s="11"/>
      <c r="D392" s="11"/>
      <c r="E392" s="11"/>
      <c r="F392" s="11"/>
      <c r="G392" s="11"/>
    </row>
    <row r="393" spans="1:7" s="10" customFormat="1" ht="14.25" customHeight="1" x14ac:dyDescent="0.25">
      <c r="A393" s="109"/>
      <c r="B393" s="11"/>
      <c r="C393" s="11"/>
      <c r="D393" s="11"/>
      <c r="E393" s="11"/>
      <c r="F393" s="11"/>
      <c r="G393" s="11"/>
    </row>
    <row r="394" spans="1:7" s="10" customFormat="1" ht="14.25" customHeight="1" x14ac:dyDescent="0.25">
      <c r="A394" s="109"/>
      <c r="B394" s="11"/>
      <c r="C394" s="11"/>
      <c r="D394" s="11"/>
      <c r="E394" s="11"/>
      <c r="F394" s="11"/>
      <c r="G394" s="11"/>
    </row>
    <row r="395" spans="1:7" s="10" customFormat="1" ht="14.25" customHeight="1" x14ac:dyDescent="0.25">
      <c r="A395" s="109"/>
      <c r="B395" s="11"/>
      <c r="C395" s="11"/>
      <c r="D395" s="11"/>
      <c r="E395" s="11"/>
      <c r="F395" s="11"/>
      <c r="G395" s="11"/>
    </row>
    <row r="396" spans="1:7" s="10" customFormat="1" ht="14.25" customHeight="1" x14ac:dyDescent="0.25">
      <c r="A396" s="109"/>
      <c r="B396" s="11"/>
      <c r="C396" s="11"/>
      <c r="D396" s="11"/>
      <c r="E396" s="11"/>
      <c r="F396" s="11"/>
      <c r="G396" s="11"/>
    </row>
    <row r="397" spans="1:7" s="10" customFormat="1" x14ac:dyDescent="0.25">
      <c r="A397" s="109"/>
      <c r="B397" s="11"/>
      <c r="C397" s="11"/>
      <c r="D397" s="11"/>
      <c r="E397" s="11"/>
      <c r="F397" s="11"/>
      <c r="G397" s="11"/>
    </row>
    <row r="398" spans="1:7" s="10" customFormat="1" x14ac:dyDescent="0.25">
      <c r="A398" s="109"/>
      <c r="B398" s="11"/>
      <c r="C398" s="11"/>
      <c r="D398" s="11"/>
      <c r="E398" s="11"/>
      <c r="F398" s="11"/>
      <c r="G398" s="11"/>
    </row>
    <row r="399" spans="1:7" s="10" customFormat="1" x14ac:dyDescent="0.25">
      <c r="A399" s="109"/>
      <c r="B399" s="11"/>
      <c r="C399" s="11"/>
      <c r="D399" s="11"/>
      <c r="E399" s="11"/>
      <c r="F399" s="11"/>
      <c r="G399" s="11"/>
    </row>
    <row r="400" spans="1:7" s="10" customFormat="1" ht="36" customHeight="1" x14ac:dyDescent="0.25">
      <c r="A400" s="109"/>
      <c r="B400" s="11"/>
      <c r="C400" s="11"/>
      <c r="D400" s="11"/>
      <c r="E400" s="11"/>
      <c r="F400" s="11"/>
      <c r="G400" s="11"/>
    </row>
    <row r="401" spans="1:7" s="10" customFormat="1" x14ac:dyDescent="0.25">
      <c r="A401" s="109"/>
      <c r="B401" s="11"/>
      <c r="C401" s="11"/>
      <c r="D401" s="11"/>
      <c r="E401" s="11"/>
      <c r="F401" s="11"/>
      <c r="G401" s="11"/>
    </row>
    <row r="402" spans="1:7" s="10" customFormat="1" x14ac:dyDescent="0.25">
      <c r="A402" s="109"/>
      <c r="B402" s="11"/>
      <c r="C402" s="11"/>
      <c r="D402" s="11"/>
      <c r="E402" s="11"/>
      <c r="F402" s="11"/>
      <c r="G402" s="11"/>
    </row>
    <row r="403" spans="1:7" s="10" customFormat="1" ht="28.5" customHeight="1" x14ac:dyDescent="0.25">
      <c r="A403" s="109"/>
      <c r="B403" s="11"/>
      <c r="C403" s="11"/>
      <c r="D403" s="11"/>
      <c r="E403" s="11"/>
      <c r="F403" s="11"/>
      <c r="G403" s="11"/>
    </row>
    <row r="404" spans="1:7" s="10" customFormat="1" x14ac:dyDescent="0.25">
      <c r="A404" s="109"/>
      <c r="B404" s="11"/>
      <c r="C404" s="11"/>
      <c r="D404" s="11"/>
      <c r="E404" s="11"/>
      <c r="F404" s="11"/>
      <c r="G404" s="11"/>
    </row>
    <row r="405" spans="1:7" s="10" customFormat="1" ht="13.5" customHeight="1" x14ac:dyDescent="0.25">
      <c r="A405" s="109"/>
      <c r="B405" s="11"/>
      <c r="C405" s="11"/>
      <c r="D405" s="11"/>
      <c r="E405" s="11"/>
      <c r="F405" s="11"/>
      <c r="G405" s="11"/>
    </row>
    <row r="406" spans="1:7" s="10" customFormat="1" ht="36" customHeight="1" x14ac:dyDescent="0.25">
      <c r="A406" s="109"/>
      <c r="B406" s="11"/>
      <c r="C406" s="11"/>
      <c r="D406" s="11"/>
      <c r="E406" s="11"/>
      <c r="F406" s="11"/>
      <c r="G406" s="11"/>
    </row>
    <row r="407" spans="1:7" s="10" customFormat="1" x14ac:dyDescent="0.25">
      <c r="A407" s="109"/>
      <c r="B407" s="11"/>
      <c r="C407" s="11"/>
      <c r="D407" s="11"/>
      <c r="E407" s="11"/>
      <c r="F407" s="11"/>
      <c r="G407" s="11"/>
    </row>
    <row r="408" spans="1:7" s="10" customFormat="1" x14ac:dyDescent="0.25">
      <c r="A408" s="109"/>
      <c r="B408" s="11"/>
      <c r="C408" s="11"/>
      <c r="D408" s="11"/>
      <c r="E408" s="11"/>
      <c r="F408" s="11"/>
      <c r="G408" s="11"/>
    </row>
    <row r="409" spans="1:7" s="10" customFormat="1" ht="28.5" customHeight="1" x14ac:dyDescent="0.25">
      <c r="A409" s="109"/>
      <c r="B409" s="11"/>
      <c r="C409" s="11"/>
      <c r="D409" s="11"/>
      <c r="E409" s="11"/>
      <c r="F409" s="11"/>
      <c r="G409" s="11"/>
    </row>
    <row r="410" spans="1:7" s="10" customFormat="1" x14ac:dyDescent="0.25">
      <c r="A410" s="109"/>
      <c r="B410" s="11"/>
      <c r="C410" s="11"/>
      <c r="D410" s="11"/>
      <c r="E410" s="11"/>
      <c r="F410" s="11"/>
      <c r="G410" s="11"/>
    </row>
    <row r="411" spans="1:7" s="10" customFormat="1" x14ac:dyDescent="0.25">
      <c r="A411" s="109"/>
      <c r="B411" s="11"/>
      <c r="C411" s="11"/>
      <c r="D411" s="11"/>
      <c r="E411" s="11"/>
      <c r="F411" s="11"/>
      <c r="G411" s="11"/>
    </row>
    <row r="412" spans="1:7" s="10" customFormat="1" ht="28.5" customHeight="1" x14ac:dyDescent="0.25">
      <c r="A412" s="109"/>
      <c r="B412" s="11"/>
      <c r="C412" s="11"/>
      <c r="D412" s="11"/>
      <c r="E412" s="11"/>
      <c r="F412" s="11"/>
      <c r="G412" s="11"/>
    </row>
    <row r="413" spans="1:7" s="10" customFormat="1" x14ac:dyDescent="0.25">
      <c r="A413" s="109"/>
      <c r="B413" s="11"/>
      <c r="C413" s="11"/>
      <c r="D413" s="11"/>
      <c r="E413" s="11"/>
      <c r="F413" s="11"/>
      <c r="G413" s="11"/>
    </row>
    <row r="414" spans="1:7" s="10" customFormat="1" x14ac:dyDescent="0.25">
      <c r="A414" s="109"/>
      <c r="B414" s="11"/>
      <c r="C414" s="11"/>
      <c r="D414" s="11"/>
      <c r="E414" s="11"/>
      <c r="F414" s="11"/>
      <c r="G414" s="11"/>
    </row>
    <row r="415" spans="1:7" s="10" customFormat="1" ht="26.25" customHeight="1" x14ac:dyDescent="0.25">
      <c r="A415" s="109"/>
      <c r="B415" s="11"/>
      <c r="C415" s="11"/>
      <c r="D415" s="11"/>
      <c r="E415" s="11"/>
      <c r="F415" s="11"/>
      <c r="G415" s="11"/>
    </row>
    <row r="416" spans="1:7" s="10" customFormat="1" x14ac:dyDescent="0.25">
      <c r="A416" s="109"/>
      <c r="B416" s="11"/>
      <c r="C416" s="11"/>
      <c r="D416" s="11"/>
      <c r="E416" s="11"/>
      <c r="F416" s="11"/>
      <c r="G416" s="11"/>
    </row>
    <row r="417" spans="1:7" s="10" customFormat="1" x14ac:dyDescent="0.25">
      <c r="A417" s="109"/>
      <c r="B417" s="11"/>
      <c r="C417" s="11"/>
      <c r="D417" s="11"/>
      <c r="E417" s="11"/>
      <c r="F417" s="11"/>
      <c r="G417" s="11"/>
    </row>
    <row r="418" spans="1:7" s="10" customFormat="1" x14ac:dyDescent="0.25">
      <c r="A418" s="109"/>
      <c r="B418" s="11"/>
      <c r="C418" s="11"/>
      <c r="D418" s="11"/>
      <c r="E418" s="11"/>
      <c r="F418" s="11"/>
      <c r="G418" s="11"/>
    </row>
    <row r="419" spans="1:7" s="10" customFormat="1" x14ac:dyDescent="0.25">
      <c r="A419" s="109"/>
      <c r="B419" s="11"/>
      <c r="C419" s="11"/>
      <c r="D419" s="11"/>
      <c r="E419" s="11"/>
      <c r="F419" s="11"/>
      <c r="G419" s="11"/>
    </row>
    <row r="420" spans="1:7" s="10" customFormat="1" x14ac:dyDescent="0.25">
      <c r="A420" s="109"/>
      <c r="B420" s="11"/>
      <c r="C420" s="11"/>
      <c r="D420" s="11"/>
      <c r="E420" s="11"/>
      <c r="F420" s="11"/>
      <c r="G420" s="11"/>
    </row>
    <row r="421" spans="1:7" s="10" customFormat="1" x14ac:dyDescent="0.25">
      <c r="A421" s="109"/>
      <c r="B421" s="11"/>
      <c r="C421" s="11"/>
      <c r="D421" s="11"/>
      <c r="E421" s="11"/>
      <c r="F421" s="11"/>
      <c r="G421" s="11"/>
    </row>
    <row r="422" spans="1:7" s="10" customFormat="1" x14ac:dyDescent="0.25">
      <c r="A422" s="109"/>
      <c r="B422" s="11"/>
      <c r="C422" s="11"/>
      <c r="D422" s="11"/>
      <c r="E422" s="11"/>
      <c r="F422" s="11"/>
      <c r="G422" s="11"/>
    </row>
    <row r="423" spans="1:7" s="10" customFormat="1" x14ac:dyDescent="0.25">
      <c r="A423" s="109"/>
      <c r="B423" s="11"/>
      <c r="C423" s="11"/>
      <c r="D423" s="11"/>
      <c r="E423" s="11"/>
      <c r="F423" s="11"/>
      <c r="G423" s="11"/>
    </row>
    <row r="424" spans="1:7" s="10" customFormat="1" ht="14.25" customHeight="1" x14ac:dyDescent="0.25">
      <c r="A424" s="109"/>
      <c r="B424" s="11"/>
      <c r="C424" s="11"/>
      <c r="D424" s="11"/>
      <c r="E424" s="11"/>
      <c r="F424" s="11"/>
      <c r="G424" s="11"/>
    </row>
    <row r="425" spans="1:7" s="10" customFormat="1" x14ac:dyDescent="0.25">
      <c r="A425" s="109"/>
      <c r="B425" s="11"/>
      <c r="C425" s="11"/>
      <c r="D425" s="11"/>
      <c r="E425" s="11"/>
      <c r="F425" s="11"/>
      <c r="G425" s="11"/>
    </row>
    <row r="426" spans="1:7" s="10" customFormat="1" x14ac:dyDescent="0.25">
      <c r="A426" s="109"/>
      <c r="B426" s="11"/>
      <c r="C426" s="11"/>
      <c r="D426" s="11"/>
      <c r="E426" s="11"/>
      <c r="F426" s="11"/>
      <c r="G426" s="11"/>
    </row>
    <row r="427" spans="1:7" s="10" customFormat="1" x14ac:dyDescent="0.25">
      <c r="A427" s="109"/>
      <c r="B427" s="11"/>
      <c r="C427" s="11"/>
      <c r="D427" s="11"/>
      <c r="E427" s="11"/>
      <c r="F427" s="11"/>
      <c r="G427" s="11"/>
    </row>
    <row r="428" spans="1:7" s="10" customFormat="1" x14ac:dyDescent="0.25">
      <c r="A428" s="109"/>
      <c r="B428" s="11"/>
      <c r="C428" s="11"/>
      <c r="D428" s="11"/>
      <c r="E428" s="11"/>
      <c r="F428" s="11"/>
      <c r="G428" s="11"/>
    </row>
    <row r="429" spans="1:7" s="10" customFormat="1" x14ac:dyDescent="0.25">
      <c r="A429" s="109"/>
      <c r="B429" s="11"/>
      <c r="C429" s="11"/>
      <c r="D429" s="11"/>
      <c r="E429" s="11"/>
      <c r="F429" s="11"/>
      <c r="G429" s="11"/>
    </row>
    <row r="430" spans="1:7" s="10" customFormat="1" x14ac:dyDescent="0.25">
      <c r="A430" s="109"/>
      <c r="B430" s="11"/>
      <c r="C430" s="11"/>
      <c r="D430" s="11"/>
      <c r="E430" s="11"/>
      <c r="F430" s="11"/>
      <c r="G430" s="11"/>
    </row>
    <row r="431" spans="1:7" s="10" customFormat="1" x14ac:dyDescent="0.25">
      <c r="A431" s="109"/>
      <c r="B431" s="11"/>
      <c r="C431" s="11"/>
      <c r="D431" s="11"/>
      <c r="E431" s="11"/>
      <c r="F431" s="11"/>
      <c r="G431" s="11"/>
    </row>
    <row r="432" spans="1:7" s="10" customFormat="1" x14ac:dyDescent="0.25">
      <c r="A432" s="109"/>
      <c r="B432" s="11"/>
      <c r="C432" s="11"/>
      <c r="D432" s="11"/>
      <c r="E432" s="11"/>
      <c r="F432" s="11"/>
      <c r="G432" s="11"/>
    </row>
    <row r="433" spans="1:7" s="10" customFormat="1" x14ac:dyDescent="0.25">
      <c r="A433" s="109"/>
      <c r="B433" s="11"/>
      <c r="C433" s="11"/>
      <c r="D433" s="11"/>
      <c r="E433" s="11"/>
      <c r="F433" s="11"/>
      <c r="G433" s="11"/>
    </row>
    <row r="434" spans="1:7" s="10" customFormat="1" x14ac:dyDescent="0.25">
      <c r="A434" s="109"/>
      <c r="B434" s="11"/>
      <c r="C434" s="11"/>
      <c r="D434" s="11"/>
      <c r="E434" s="11"/>
      <c r="F434" s="11"/>
      <c r="G434" s="11"/>
    </row>
    <row r="435" spans="1:7" s="10" customFormat="1" x14ac:dyDescent="0.25">
      <c r="A435" s="109"/>
      <c r="B435" s="11"/>
      <c r="C435" s="11"/>
      <c r="D435" s="11"/>
      <c r="E435" s="11"/>
      <c r="F435" s="11"/>
      <c r="G435" s="11"/>
    </row>
    <row r="436" spans="1:7" s="10" customFormat="1" x14ac:dyDescent="0.25">
      <c r="A436" s="109"/>
      <c r="B436" s="11"/>
      <c r="C436" s="11"/>
      <c r="D436" s="11"/>
      <c r="E436" s="11"/>
      <c r="F436" s="11"/>
      <c r="G436" s="11"/>
    </row>
    <row r="437" spans="1:7" s="10" customFormat="1" x14ac:dyDescent="0.25">
      <c r="A437" s="109"/>
      <c r="B437" s="11"/>
      <c r="C437" s="11"/>
      <c r="D437" s="11"/>
      <c r="E437" s="11"/>
      <c r="F437" s="11"/>
      <c r="G437" s="11"/>
    </row>
    <row r="438" spans="1:7" s="10" customFormat="1" x14ac:dyDescent="0.25">
      <c r="A438" s="109"/>
      <c r="B438" s="11"/>
      <c r="C438" s="11"/>
      <c r="D438" s="11"/>
      <c r="E438" s="11"/>
      <c r="F438" s="11"/>
      <c r="G438" s="11"/>
    </row>
    <row r="439" spans="1:7" s="10" customFormat="1" x14ac:dyDescent="0.25">
      <c r="A439" s="109"/>
      <c r="B439" s="11"/>
      <c r="C439" s="11"/>
      <c r="D439" s="11"/>
      <c r="E439" s="11"/>
      <c r="F439" s="11"/>
      <c r="G439" s="11"/>
    </row>
    <row r="440" spans="1:7" s="10" customFormat="1" x14ac:dyDescent="0.25">
      <c r="A440" s="109"/>
      <c r="B440" s="11"/>
      <c r="C440" s="11"/>
      <c r="D440" s="11"/>
      <c r="E440" s="11"/>
      <c r="F440" s="11"/>
      <c r="G440" s="11"/>
    </row>
    <row r="441" spans="1:7" s="10" customFormat="1" x14ac:dyDescent="0.25">
      <c r="A441" s="109"/>
      <c r="B441" s="11"/>
      <c r="C441" s="11"/>
      <c r="D441" s="11"/>
      <c r="E441" s="11"/>
      <c r="F441" s="11"/>
      <c r="G441" s="11"/>
    </row>
    <row r="442" spans="1:7" s="10" customFormat="1" x14ac:dyDescent="0.25">
      <c r="A442" s="109"/>
      <c r="B442" s="11"/>
      <c r="C442" s="11"/>
      <c r="D442" s="11"/>
      <c r="E442" s="11"/>
      <c r="F442" s="11"/>
      <c r="G442" s="11"/>
    </row>
    <row r="443" spans="1:7" s="10" customFormat="1" x14ac:dyDescent="0.25">
      <c r="A443" s="109"/>
      <c r="B443" s="11"/>
      <c r="C443" s="11"/>
      <c r="D443" s="11"/>
      <c r="E443" s="11"/>
      <c r="F443" s="11"/>
      <c r="G443" s="11"/>
    </row>
    <row r="444" spans="1:7" s="10" customFormat="1" x14ac:dyDescent="0.25">
      <c r="A444" s="109"/>
      <c r="B444" s="11"/>
      <c r="C444" s="11"/>
      <c r="D444" s="11"/>
      <c r="E444" s="11"/>
      <c r="F444" s="11"/>
      <c r="G444" s="11"/>
    </row>
    <row r="445" spans="1:7" s="10" customFormat="1" x14ac:dyDescent="0.25">
      <c r="A445" s="109"/>
      <c r="B445" s="11"/>
      <c r="C445" s="11"/>
      <c r="D445" s="11"/>
      <c r="E445" s="11"/>
      <c r="F445" s="11"/>
      <c r="G445" s="11"/>
    </row>
    <row r="446" spans="1:7" s="10" customFormat="1" x14ac:dyDescent="0.25">
      <c r="A446" s="109"/>
      <c r="B446" s="11"/>
      <c r="C446" s="11"/>
      <c r="D446" s="11"/>
      <c r="E446" s="11"/>
      <c r="F446" s="11"/>
      <c r="G446" s="11"/>
    </row>
    <row r="447" spans="1:7" s="10" customFormat="1" x14ac:dyDescent="0.25">
      <c r="A447" s="109"/>
      <c r="B447" s="11"/>
      <c r="C447" s="11"/>
      <c r="D447" s="11"/>
      <c r="E447" s="11"/>
      <c r="F447" s="11"/>
      <c r="G447" s="11"/>
    </row>
    <row r="448" spans="1:7" s="10" customFormat="1" x14ac:dyDescent="0.25">
      <c r="A448" s="109"/>
      <c r="B448" s="11"/>
      <c r="C448" s="11"/>
      <c r="D448" s="11"/>
      <c r="E448" s="11"/>
      <c r="F448" s="11"/>
      <c r="G448" s="11"/>
    </row>
    <row r="449" spans="1:7" s="10" customFormat="1" x14ac:dyDescent="0.25">
      <c r="A449" s="109"/>
      <c r="B449" s="11"/>
      <c r="C449" s="11"/>
      <c r="D449" s="11"/>
      <c r="E449" s="11"/>
      <c r="F449" s="11"/>
      <c r="G449" s="11"/>
    </row>
    <row r="450" spans="1:7" s="10" customFormat="1" x14ac:dyDescent="0.25">
      <c r="A450" s="109"/>
      <c r="B450" s="11"/>
      <c r="C450" s="11"/>
      <c r="D450" s="11"/>
      <c r="E450" s="11"/>
      <c r="F450" s="11"/>
      <c r="G450" s="11"/>
    </row>
    <row r="451" spans="1:7" s="10" customFormat="1" x14ac:dyDescent="0.25">
      <c r="A451" s="109"/>
      <c r="B451" s="11"/>
      <c r="C451" s="11"/>
      <c r="D451" s="11"/>
      <c r="E451" s="11"/>
      <c r="F451" s="11"/>
      <c r="G451" s="11"/>
    </row>
    <row r="452" spans="1:7" s="10" customFormat="1" x14ac:dyDescent="0.25">
      <c r="A452" s="109"/>
      <c r="B452" s="11"/>
      <c r="C452" s="11"/>
      <c r="D452" s="11"/>
      <c r="E452" s="11"/>
      <c r="F452" s="11"/>
      <c r="G452" s="11"/>
    </row>
    <row r="453" spans="1:7" s="10" customFormat="1" x14ac:dyDescent="0.25">
      <c r="A453" s="109"/>
      <c r="B453" s="11"/>
      <c r="C453" s="11"/>
      <c r="D453" s="11"/>
      <c r="E453" s="11"/>
      <c r="F453" s="11"/>
      <c r="G453" s="11"/>
    </row>
    <row r="454" spans="1:7" s="10" customFormat="1" x14ac:dyDescent="0.25">
      <c r="A454" s="109"/>
      <c r="B454" s="11"/>
      <c r="C454" s="11"/>
      <c r="D454" s="11"/>
      <c r="E454" s="11"/>
      <c r="F454" s="11"/>
      <c r="G454" s="11"/>
    </row>
    <row r="455" spans="1:7" s="10" customFormat="1" x14ac:dyDescent="0.25">
      <c r="A455" s="109"/>
      <c r="B455" s="11"/>
      <c r="C455" s="11"/>
      <c r="D455" s="11"/>
      <c r="E455" s="11"/>
      <c r="F455" s="11"/>
      <c r="G455" s="11"/>
    </row>
    <row r="456" spans="1:7" s="10" customFormat="1" x14ac:dyDescent="0.25">
      <c r="A456" s="109"/>
      <c r="B456" s="11"/>
      <c r="C456" s="11"/>
      <c r="D456" s="11"/>
      <c r="E456" s="11"/>
      <c r="F456" s="11"/>
      <c r="G456" s="11"/>
    </row>
    <row r="457" spans="1:7" s="10" customFormat="1" x14ac:dyDescent="0.25">
      <c r="A457" s="109"/>
      <c r="B457" s="11"/>
      <c r="C457" s="11"/>
      <c r="D457" s="11"/>
      <c r="E457" s="11"/>
      <c r="F457" s="11"/>
      <c r="G457" s="11"/>
    </row>
    <row r="458" spans="1:7" s="10" customFormat="1" x14ac:dyDescent="0.25">
      <c r="A458" s="109"/>
      <c r="B458" s="11"/>
      <c r="C458" s="11"/>
      <c r="D458" s="11"/>
      <c r="E458" s="11"/>
      <c r="F458" s="11"/>
      <c r="G458" s="11"/>
    </row>
    <row r="459" spans="1:7" s="10" customFormat="1" x14ac:dyDescent="0.25">
      <c r="A459" s="109"/>
      <c r="B459" s="11"/>
      <c r="C459" s="11"/>
      <c r="D459" s="11"/>
      <c r="E459" s="11"/>
      <c r="F459" s="11"/>
      <c r="G459" s="11"/>
    </row>
    <row r="460" spans="1:7" s="10" customFormat="1" x14ac:dyDescent="0.25">
      <c r="A460" s="109"/>
      <c r="B460" s="11"/>
      <c r="C460" s="11"/>
      <c r="D460" s="11"/>
      <c r="E460" s="11"/>
      <c r="F460" s="11"/>
      <c r="G460" s="11"/>
    </row>
    <row r="461" spans="1:7" s="10" customFormat="1" ht="36" customHeight="1" x14ac:dyDescent="0.25">
      <c r="A461" s="109"/>
      <c r="B461" s="11"/>
      <c r="C461" s="11"/>
      <c r="D461" s="11"/>
      <c r="E461" s="11"/>
      <c r="F461" s="11"/>
      <c r="G461" s="11"/>
    </row>
    <row r="462" spans="1:7" s="10" customFormat="1" x14ac:dyDescent="0.25">
      <c r="A462" s="109"/>
      <c r="B462" s="11"/>
      <c r="C462" s="11"/>
      <c r="D462" s="11"/>
      <c r="E462" s="11"/>
      <c r="F462" s="11"/>
      <c r="G462" s="11"/>
    </row>
    <row r="463" spans="1:7" s="10" customFormat="1" x14ac:dyDescent="0.25">
      <c r="A463" s="109"/>
      <c r="B463" s="11"/>
      <c r="C463" s="11"/>
      <c r="D463" s="11"/>
      <c r="E463" s="11"/>
      <c r="F463" s="11"/>
      <c r="G463" s="11"/>
    </row>
    <row r="464" spans="1:7" s="10" customFormat="1" x14ac:dyDescent="0.25">
      <c r="A464" s="109"/>
      <c r="B464" s="11"/>
      <c r="C464" s="11"/>
      <c r="D464" s="11"/>
      <c r="E464" s="11"/>
      <c r="F464" s="11"/>
      <c r="G464" s="11"/>
    </row>
    <row r="465" spans="1:7" s="10" customFormat="1" x14ac:dyDescent="0.25">
      <c r="A465" s="109"/>
      <c r="B465" s="11"/>
      <c r="C465" s="11"/>
      <c r="D465" s="11"/>
      <c r="E465" s="11"/>
      <c r="F465" s="11"/>
      <c r="G465" s="11"/>
    </row>
    <row r="466" spans="1:7" s="10" customFormat="1" x14ac:dyDescent="0.25">
      <c r="A466" s="109"/>
      <c r="B466" s="11"/>
      <c r="C466" s="11"/>
      <c r="D466" s="11"/>
      <c r="E466" s="11"/>
      <c r="F466" s="11"/>
      <c r="G466" s="11"/>
    </row>
    <row r="467" spans="1:7" s="10" customFormat="1" x14ac:dyDescent="0.25">
      <c r="A467" s="109"/>
      <c r="B467" s="11"/>
      <c r="C467" s="11"/>
      <c r="D467" s="11"/>
      <c r="E467" s="11"/>
      <c r="F467" s="11"/>
      <c r="G467" s="11"/>
    </row>
    <row r="468" spans="1:7" s="10" customFormat="1" x14ac:dyDescent="0.25">
      <c r="A468" s="109"/>
      <c r="B468" s="11"/>
      <c r="C468" s="11"/>
      <c r="D468" s="11"/>
      <c r="E468" s="11"/>
      <c r="F468" s="11"/>
      <c r="G468" s="11"/>
    </row>
    <row r="469" spans="1:7" s="10" customFormat="1" x14ac:dyDescent="0.25">
      <c r="A469" s="109"/>
      <c r="B469" s="11"/>
      <c r="C469" s="11"/>
      <c r="D469" s="11"/>
      <c r="E469" s="11"/>
      <c r="F469" s="11"/>
      <c r="G469" s="11"/>
    </row>
    <row r="470" spans="1:7" s="10" customFormat="1" x14ac:dyDescent="0.25">
      <c r="A470" s="109"/>
      <c r="B470" s="11"/>
      <c r="C470" s="11"/>
      <c r="D470" s="11"/>
      <c r="E470" s="11"/>
      <c r="F470" s="11"/>
      <c r="G470" s="11"/>
    </row>
    <row r="471" spans="1:7" s="10" customFormat="1" ht="27.75" customHeight="1" x14ac:dyDescent="0.25">
      <c r="A471" s="109"/>
      <c r="B471" s="11"/>
      <c r="C471" s="11"/>
      <c r="D471" s="11"/>
      <c r="E471" s="11"/>
      <c r="F471" s="11"/>
      <c r="G471" s="11"/>
    </row>
    <row r="472" spans="1:7" s="10" customFormat="1" x14ac:dyDescent="0.25">
      <c r="A472" s="109"/>
      <c r="B472" s="11"/>
      <c r="C472" s="11"/>
      <c r="D472" s="11"/>
      <c r="E472" s="11"/>
      <c r="F472" s="11"/>
      <c r="G472" s="11"/>
    </row>
    <row r="473" spans="1:7" s="10" customFormat="1" x14ac:dyDescent="0.25">
      <c r="A473" s="109"/>
      <c r="B473" s="11"/>
      <c r="C473" s="11"/>
      <c r="D473" s="11"/>
      <c r="E473" s="11"/>
      <c r="F473" s="11"/>
      <c r="G473" s="11"/>
    </row>
    <row r="474" spans="1:7" s="10" customFormat="1" x14ac:dyDescent="0.25">
      <c r="A474" s="109"/>
      <c r="B474" s="11"/>
      <c r="C474" s="11"/>
      <c r="D474" s="11"/>
      <c r="E474" s="11"/>
      <c r="F474" s="11"/>
      <c r="G474" s="11"/>
    </row>
    <row r="475" spans="1:7" s="10" customFormat="1" x14ac:dyDescent="0.25">
      <c r="A475" s="109"/>
      <c r="B475" s="11"/>
      <c r="C475" s="11"/>
      <c r="D475" s="11"/>
      <c r="E475" s="11"/>
      <c r="F475" s="11"/>
      <c r="G475" s="11"/>
    </row>
    <row r="476" spans="1:7" s="10" customFormat="1" x14ac:dyDescent="0.25">
      <c r="A476" s="109"/>
      <c r="B476" s="11"/>
      <c r="C476" s="11"/>
      <c r="D476" s="11"/>
      <c r="E476" s="11"/>
      <c r="F476" s="11"/>
      <c r="G476" s="11"/>
    </row>
    <row r="477" spans="1:7" s="10" customFormat="1" x14ac:dyDescent="0.25">
      <c r="A477" s="109"/>
      <c r="B477" s="11"/>
      <c r="C477" s="11"/>
      <c r="D477" s="11"/>
      <c r="E477" s="11"/>
      <c r="F477" s="11"/>
      <c r="G477" s="11"/>
    </row>
    <row r="478" spans="1:7" s="10" customFormat="1" x14ac:dyDescent="0.25">
      <c r="A478" s="109"/>
      <c r="B478" s="11"/>
      <c r="C478" s="11"/>
      <c r="D478" s="11"/>
      <c r="E478" s="11"/>
      <c r="F478" s="11"/>
      <c r="G478" s="11"/>
    </row>
    <row r="479" spans="1:7" s="10" customFormat="1" x14ac:dyDescent="0.25">
      <c r="A479" s="109"/>
      <c r="B479" s="11"/>
      <c r="C479" s="11"/>
      <c r="D479" s="11"/>
      <c r="E479" s="11"/>
      <c r="F479" s="11"/>
      <c r="G479" s="11"/>
    </row>
    <row r="480" spans="1:7" s="10" customFormat="1" x14ac:dyDescent="0.25">
      <c r="A480" s="109"/>
      <c r="B480" s="11"/>
      <c r="C480" s="11"/>
      <c r="D480" s="11"/>
      <c r="E480" s="11"/>
      <c r="F480" s="11"/>
      <c r="G480" s="11"/>
    </row>
    <row r="481" spans="1:7" s="10" customFormat="1" x14ac:dyDescent="0.25">
      <c r="A481" s="109"/>
      <c r="B481" s="11"/>
      <c r="C481" s="11"/>
      <c r="D481" s="11"/>
      <c r="E481" s="11"/>
      <c r="F481" s="11"/>
      <c r="G481" s="11"/>
    </row>
    <row r="482" spans="1:7" s="10" customFormat="1" x14ac:dyDescent="0.25">
      <c r="A482" s="109"/>
      <c r="B482" s="11"/>
      <c r="C482" s="11"/>
      <c r="D482" s="11"/>
      <c r="E482" s="11"/>
      <c r="F482" s="11"/>
      <c r="G482" s="11"/>
    </row>
    <row r="483" spans="1:7" s="10" customFormat="1" x14ac:dyDescent="0.25">
      <c r="A483" s="109"/>
      <c r="B483" s="11"/>
      <c r="C483" s="11"/>
      <c r="D483" s="11"/>
      <c r="E483" s="11"/>
      <c r="F483" s="11"/>
      <c r="G483" s="11"/>
    </row>
    <row r="484" spans="1:7" s="10" customFormat="1" x14ac:dyDescent="0.25">
      <c r="A484" s="109"/>
      <c r="B484" s="11"/>
      <c r="C484" s="11"/>
      <c r="D484" s="11"/>
      <c r="E484" s="11"/>
      <c r="F484" s="11"/>
      <c r="G484" s="11"/>
    </row>
    <row r="485" spans="1:7" s="10" customFormat="1" x14ac:dyDescent="0.25">
      <c r="A485" s="109"/>
      <c r="B485" s="11"/>
      <c r="C485" s="11"/>
      <c r="D485" s="11"/>
      <c r="E485" s="11"/>
      <c r="F485" s="11"/>
      <c r="G485" s="11"/>
    </row>
    <row r="486" spans="1:7" s="10" customFormat="1" x14ac:dyDescent="0.25">
      <c r="A486" s="109"/>
      <c r="B486" s="11"/>
      <c r="C486" s="11"/>
      <c r="D486" s="11"/>
      <c r="E486" s="11"/>
      <c r="F486" s="11"/>
      <c r="G486" s="11"/>
    </row>
    <row r="487" spans="1:7" s="10" customFormat="1" x14ac:dyDescent="0.25">
      <c r="A487" s="109"/>
      <c r="B487" s="11"/>
      <c r="C487" s="11"/>
      <c r="D487" s="11"/>
      <c r="E487" s="11"/>
      <c r="F487" s="11"/>
      <c r="G487" s="11"/>
    </row>
    <row r="488" spans="1:7" s="10" customFormat="1" x14ac:dyDescent="0.25">
      <c r="A488" s="109"/>
      <c r="B488" s="11"/>
      <c r="C488" s="11"/>
      <c r="D488" s="11"/>
      <c r="E488" s="11"/>
      <c r="F488" s="11"/>
      <c r="G488" s="11"/>
    </row>
    <row r="489" spans="1:7" s="10" customFormat="1" x14ac:dyDescent="0.25">
      <c r="A489" s="109"/>
      <c r="B489" s="11"/>
      <c r="C489" s="11"/>
      <c r="D489" s="11"/>
      <c r="E489" s="11"/>
      <c r="F489" s="11"/>
      <c r="G489" s="11"/>
    </row>
    <row r="490" spans="1:7" s="10" customFormat="1" ht="57.75" customHeight="1" x14ac:dyDescent="0.25">
      <c r="A490" s="109"/>
      <c r="B490" s="11"/>
      <c r="C490" s="11"/>
      <c r="D490" s="11"/>
      <c r="E490" s="11"/>
      <c r="F490" s="11"/>
      <c r="G490" s="11"/>
    </row>
    <row r="491" spans="1:7" s="10" customFormat="1" x14ac:dyDescent="0.25">
      <c r="A491" s="109"/>
      <c r="B491" s="11"/>
      <c r="C491" s="11"/>
      <c r="D491" s="11"/>
      <c r="E491" s="11"/>
      <c r="F491" s="11"/>
      <c r="G491" s="11"/>
    </row>
    <row r="492" spans="1:7" s="10" customFormat="1" x14ac:dyDescent="0.25">
      <c r="A492" s="109"/>
      <c r="B492" s="11"/>
      <c r="C492" s="11"/>
      <c r="D492" s="11"/>
      <c r="E492" s="11"/>
      <c r="F492" s="11"/>
      <c r="G492" s="11"/>
    </row>
    <row r="493" spans="1:7" s="10" customFormat="1" x14ac:dyDescent="0.25">
      <c r="A493" s="109"/>
      <c r="B493" s="11"/>
      <c r="C493" s="11"/>
      <c r="D493" s="11"/>
      <c r="E493" s="11"/>
      <c r="F493" s="11"/>
      <c r="G493" s="11"/>
    </row>
    <row r="494" spans="1:7" s="10" customFormat="1" x14ac:dyDescent="0.25">
      <c r="A494" s="109"/>
      <c r="B494" s="11"/>
      <c r="C494" s="11"/>
      <c r="D494" s="11"/>
      <c r="E494" s="11"/>
      <c r="F494" s="11"/>
      <c r="G494" s="11"/>
    </row>
    <row r="495" spans="1:7" s="10" customFormat="1" x14ac:dyDescent="0.25">
      <c r="A495" s="109"/>
      <c r="B495" s="11"/>
      <c r="C495" s="11"/>
      <c r="D495" s="11"/>
      <c r="E495" s="11"/>
      <c r="F495" s="11"/>
      <c r="G495" s="11"/>
    </row>
    <row r="496" spans="1:7" s="10" customFormat="1" x14ac:dyDescent="0.25">
      <c r="A496" s="109"/>
      <c r="B496" s="11"/>
      <c r="C496" s="11"/>
      <c r="D496" s="11"/>
      <c r="E496" s="11"/>
      <c r="F496" s="11"/>
      <c r="G496" s="11"/>
    </row>
    <row r="497" spans="1:7" s="10" customFormat="1" x14ac:dyDescent="0.25">
      <c r="A497" s="109"/>
      <c r="B497" s="11"/>
      <c r="C497" s="11"/>
      <c r="D497" s="11"/>
      <c r="E497" s="11"/>
      <c r="F497" s="11"/>
      <c r="G497" s="11"/>
    </row>
    <row r="498" spans="1:7" s="10" customFormat="1" ht="36" customHeight="1" x14ac:dyDescent="0.25">
      <c r="A498" s="109"/>
      <c r="B498" s="11"/>
      <c r="C498" s="11"/>
      <c r="D498" s="11"/>
      <c r="E498" s="11"/>
      <c r="F498" s="11"/>
      <c r="G498" s="11"/>
    </row>
    <row r="499" spans="1:7" s="10" customFormat="1" x14ac:dyDescent="0.25">
      <c r="A499" s="109"/>
      <c r="B499" s="11"/>
      <c r="C499" s="11"/>
      <c r="D499" s="11"/>
      <c r="E499" s="11"/>
      <c r="F499" s="11"/>
      <c r="G499" s="11"/>
    </row>
    <row r="500" spans="1:7" s="10" customFormat="1" x14ac:dyDescent="0.25">
      <c r="A500" s="109"/>
      <c r="B500" s="11"/>
      <c r="C500" s="11"/>
      <c r="D500" s="11"/>
      <c r="E500" s="11"/>
      <c r="F500" s="11"/>
      <c r="G500" s="11"/>
    </row>
    <row r="501" spans="1:7" s="10" customFormat="1" x14ac:dyDescent="0.25">
      <c r="A501" s="109"/>
      <c r="B501" s="11"/>
      <c r="C501" s="11"/>
      <c r="D501" s="11"/>
      <c r="E501" s="11"/>
      <c r="F501" s="11"/>
      <c r="G501" s="11"/>
    </row>
    <row r="502" spans="1:7" s="10" customFormat="1" x14ac:dyDescent="0.25">
      <c r="A502" s="109"/>
      <c r="B502" s="11"/>
      <c r="C502" s="11"/>
      <c r="D502" s="11"/>
      <c r="E502" s="11"/>
      <c r="F502" s="11"/>
      <c r="G502" s="11"/>
    </row>
    <row r="503" spans="1:7" s="10" customFormat="1" x14ac:dyDescent="0.25">
      <c r="A503" s="109"/>
      <c r="B503" s="11"/>
      <c r="C503" s="11"/>
      <c r="D503" s="11"/>
      <c r="E503" s="11"/>
      <c r="F503" s="11"/>
      <c r="G503" s="11"/>
    </row>
    <row r="504" spans="1:7" s="10" customFormat="1" x14ac:dyDescent="0.25">
      <c r="A504" s="109"/>
      <c r="B504" s="11"/>
      <c r="C504" s="11"/>
      <c r="D504" s="11"/>
      <c r="E504" s="11"/>
      <c r="F504" s="11"/>
      <c r="G504" s="11"/>
    </row>
    <row r="505" spans="1:7" s="10" customFormat="1" x14ac:dyDescent="0.25">
      <c r="A505" s="109"/>
      <c r="B505" s="11"/>
      <c r="C505" s="11"/>
      <c r="D505" s="11"/>
      <c r="E505" s="11"/>
      <c r="F505" s="11"/>
      <c r="G505" s="11"/>
    </row>
    <row r="506" spans="1:7" s="10" customFormat="1" x14ac:dyDescent="0.25">
      <c r="A506" s="109"/>
      <c r="B506" s="11"/>
      <c r="C506" s="11"/>
      <c r="D506" s="11"/>
      <c r="E506" s="11"/>
      <c r="F506" s="11"/>
      <c r="G506" s="11"/>
    </row>
    <row r="507" spans="1:7" s="10" customFormat="1" x14ac:dyDescent="0.25">
      <c r="A507" s="109"/>
      <c r="B507" s="11"/>
      <c r="C507" s="11"/>
      <c r="D507" s="11"/>
      <c r="E507" s="11"/>
      <c r="F507" s="11"/>
      <c r="G507" s="11"/>
    </row>
    <row r="508" spans="1:7" s="10" customFormat="1" x14ac:dyDescent="0.25">
      <c r="A508" s="109"/>
      <c r="B508" s="11"/>
      <c r="C508" s="11"/>
      <c r="D508" s="11"/>
      <c r="E508" s="11"/>
      <c r="F508" s="11"/>
      <c r="G508" s="11"/>
    </row>
    <row r="509" spans="1:7" s="10" customFormat="1" x14ac:dyDescent="0.25">
      <c r="A509" s="109"/>
      <c r="B509" s="11"/>
      <c r="C509" s="11"/>
      <c r="D509" s="11"/>
      <c r="E509" s="11"/>
      <c r="F509" s="11"/>
      <c r="G509" s="11"/>
    </row>
    <row r="510" spans="1:7" s="10" customFormat="1" x14ac:dyDescent="0.25">
      <c r="A510" s="109"/>
      <c r="B510" s="11"/>
      <c r="C510" s="11"/>
      <c r="D510" s="11"/>
      <c r="E510" s="11"/>
      <c r="F510" s="11"/>
      <c r="G510" s="11"/>
    </row>
    <row r="511" spans="1:7" s="10" customFormat="1" x14ac:dyDescent="0.25">
      <c r="A511" s="109"/>
      <c r="B511" s="11"/>
      <c r="C511" s="11"/>
      <c r="D511" s="11"/>
      <c r="E511" s="11"/>
      <c r="F511" s="11"/>
      <c r="G511" s="11"/>
    </row>
    <row r="512" spans="1:7" s="10" customFormat="1" x14ac:dyDescent="0.25">
      <c r="A512" s="109"/>
      <c r="B512" s="11"/>
      <c r="C512" s="11"/>
      <c r="D512" s="11"/>
      <c r="E512" s="11"/>
      <c r="F512" s="11"/>
      <c r="G512" s="11"/>
    </row>
    <row r="513" spans="1:7" s="10" customFormat="1" x14ac:dyDescent="0.25">
      <c r="A513" s="109"/>
      <c r="B513" s="11"/>
      <c r="C513" s="11"/>
      <c r="D513" s="11"/>
      <c r="E513" s="11"/>
      <c r="F513" s="11"/>
      <c r="G513" s="11"/>
    </row>
    <row r="514" spans="1:7" s="10" customFormat="1" x14ac:dyDescent="0.25">
      <c r="A514" s="109"/>
      <c r="B514" s="11"/>
      <c r="C514" s="11"/>
      <c r="D514" s="11"/>
      <c r="E514" s="11"/>
      <c r="F514" s="11"/>
      <c r="G514" s="11"/>
    </row>
    <row r="515" spans="1:7" s="10" customFormat="1" x14ac:dyDescent="0.25">
      <c r="A515" s="109"/>
      <c r="B515" s="11"/>
      <c r="C515" s="11"/>
      <c r="D515" s="11"/>
      <c r="E515" s="11"/>
      <c r="F515" s="11"/>
      <c r="G515" s="11"/>
    </row>
    <row r="516" spans="1:7" s="10" customFormat="1" ht="36" customHeight="1" x14ac:dyDescent="0.25">
      <c r="A516" s="109"/>
      <c r="B516" s="11"/>
      <c r="C516" s="11"/>
      <c r="D516" s="11"/>
      <c r="E516" s="11"/>
      <c r="F516" s="11"/>
      <c r="G516" s="11"/>
    </row>
    <row r="517" spans="1:7" s="10" customFormat="1" x14ac:dyDescent="0.25">
      <c r="A517" s="109"/>
      <c r="B517" s="11"/>
      <c r="C517" s="11"/>
      <c r="D517" s="11"/>
      <c r="E517" s="11"/>
      <c r="F517" s="11"/>
      <c r="G517" s="11"/>
    </row>
    <row r="518" spans="1:7" s="10" customFormat="1" x14ac:dyDescent="0.25">
      <c r="A518" s="109"/>
      <c r="B518" s="11"/>
      <c r="C518" s="11"/>
      <c r="D518" s="11"/>
      <c r="E518" s="11"/>
      <c r="F518" s="11"/>
      <c r="G518" s="11"/>
    </row>
    <row r="519" spans="1:7" s="10" customFormat="1" x14ac:dyDescent="0.25">
      <c r="A519" s="109"/>
      <c r="B519" s="11"/>
      <c r="C519" s="11"/>
      <c r="D519" s="11"/>
      <c r="E519" s="11"/>
      <c r="F519" s="11"/>
      <c r="G519" s="11"/>
    </row>
    <row r="520" spans="1:7" s="10" customFormat="1" x14ac:dyDescent="0.25">
      <c r="A520" s="109"/>
      <c r="B520" s="11"/>
      <c r="C520" s="11"/>
      <c r="D520" s="11"/>
      <c r="E520" s="11"/>
      <c r="F520" s="11"/>
      <c r="G520" s="11"/>
    </row>
    <row r="521" spans="1:7" s="10" customFormat="1" x14ac:dyDescent="0.25">
      <c r="A521" s="109"/>
      <c r="B521" s="11"/>
      <c r="C521" s="11"/>
      <c r="D521" s="11"/>
      <c r="E521" s="11"/>
      <c r="F521" s="11"/>
      <c r="G521" s="11"/>
    </row>
    <row r="522" spans="1:7" s="10" customFormat="1" x14ac:dyDescent="0.25">
      <c r="A522" s="109"/>
      <c r="B522" s="11"/>
      <c r="C522" s="11"/>
      <c r="D522" s="11"/>
      <c r="E522" s="11"/>
      <c r="F522" s="11"/>
      <c r="G522" s="11"/>
    </row>
    <row r="523" spans="1:7" s="10" customFormat="1" x14ac:dyDescent="0.25">
      <c r="A523" s="109"/>
      <c r="B523" s="11"/>
      <c r="C523" s="11"/>
      <c r="D523" s="11"/>
      <c r="E523" s="11"/>
      <c r="F523" s="11"/>
      <c r="G523" s="11"/>
    </row>
    <row r="524" spans="1:7" s="10" customFormat="1" x14ac:dyDescent="0.25">
      <c r="A524" s="109"/>
      <c r="B524" s="11"/>
      <c r="C524" s="11"/>
      <c r="D524" s="11"/>
      <c r="E524" s="11"/>
      <c r="F524" s="11"/>
      <c r="G524" s="11"/>
    </row>
    <row r="525" spans="1:7" s="10" customFormat="1" x14ac:dyDescent="0.25">
      <c r="A525" s="109"/>
      <c r="B525" s="11"/>
      <c r="C525" s="11"/>
      <c r="D525" s="11"/>
      <c r="E525" s="11"/>
      <c r="F525" s="11"/>
      <c r="G525" s="11"/>
    </row>
    <row r="526" spans="1:7" s="10" customFormat="1" x14ac:dyDescent="0.25">
      <c r="A526" s="109"/>
      <c r="B526" s="11"/>
      <c r="C526" s="11"/>
      <c r="D526" s="11"/>
      <c r="E526" s="11"/>
      <c r="F526" s="11"/>
      <c r="G526" s="11"/>
    </row>
    <row r="527" spans="1:7" s="10" customFormat="1" x14ac:dyDescent="0.25">
      <c r="A527" s="109"/>
      <c r="B527" s="11"/>
      <c r="C527" s="11"/>
      <c r="D527" s="11"/>
      <c r="E527" s="11"/>
      <c r="F527" s="11"/>
      <c r="G527" s="11"/>
    </row>
    <row r="528" spans="1:7" s="10" customFormat="1" x14ac:dyDescent="0.25">
      <c r="A528" s="109"/>
      <c r="B528" s="11"/>
      <c r="C528" s="11"/>
      <c r="D528" s="11"/>
      <c r="E528" s="11"/>
      <c r="F528" s="11"/>
      <c r="G528" s="11"/>
    </row>
    <row r="529" spans="1:7" s="10" customFormat="1" x14ac:dyDescent="0.25">
      <c r="A529" s="109"/>
      <c r="B529" s="11"/>
      <c r="C529" s="11"/>
      <c r="D529" s="11"/>
      <c r="E529" s="11"/>
      <c r="F529" s="11"/>
      <c r="G529" s="11"/>
    </row>
    <row r="530" spans="1:7" s="10" customFormat="1" x14ac:dyDescent="0.25">
      <c r="A530" s="109"/>
      <c r="B530" s="11"/>
      <c r="C530" s="11"/>
      <c r="D530" s="11"/>
      <c r="E530" s="11"/>
      <c r="F530" s="11"/>
      <c r="G530" s="11"/>
    </row>
    <row r="531" spans="1:7" s="10" customFormat="1" x14ac:dyDescent="0.25">
      <c r="A531" s="109"/>
      <c r="B531" s="11"/>
      <c r="C531" s="11"/>
      <c r="D531" s="11"/>
      <c r="E531" s="11"/>
      <c r="F531" s="11"/>
      <c r="G531" s="11"/>
    </row>
    <row r="532" spans="1:7" s="10" customFormat="1" x14ac:dyDescent="0.25">
      <c r="A532" s="109"/>
      <c r="B532" s="11"/>
      <c r="C532" s="11"/>
      <c r="D532" s="11"/>
      <c r="E532" s="11"/>
      <c r="F532" s="11"/>
      <c r="G532" s="11"/>
    </row>
    <row r="533" spans="1:7" s="10" customFormat="1" x14ac:dyDescent="0.25">
      <c r="A533" s="109"/>
      <c r="B533" s="11"/>
      <c r="C533" s="11"/>
      <c r="D533" s="11"/>
      <c r="E533" s="11"/>
      <c r="F533" s="11"/>
      <c r="G533" s="11"/>
    </row>
    <row r="534" spans="1:7" s="10" customFormat="1" x14ac:dyDescent="0.25">
      <c r="A534" s="109"/>
      <c r="B534" s="11"/>
      <c r="C534" s="11"/>
      <c r="D534" s="11"/>
      <c r="E534" s="11"/>
      <c r="F534" s="11"/>
      <c r="G534" s="11"/>
    </row>
    <row r="535" spans="1:7" s="10" customFormat="1" x14ac:dyDescent="0.25">
      <c r="A535" s="109"/>
      <c r="B535" s="11"/>
      <c r="C535" s="11"/>
      <c r="D535" s="11"/>
      <c r="E535" s="11"/>
      <c r="F535" s="11"/>
      <c r="G535" s="11"/>
    </row>
    <row r="536" spans="1:7" s="10" customFormat="1" x14ac:dyDescent="0.25">
      <c r="A536" s="109"/>
      <c r="B536" s="11"/>
      <c r="C536" s="11"/>
      <c r="D536" s="11"/>
      <c r="E536" s="11"/>
      <c r="F536" s="11"/>
      <c r="G536" s="11"/>
    </row>
    <row r="537" spans="1:7" s="10" customFormat="1" x14ac:dyDescent="0.25">
      <c r="A537" s="109"/>
      <c r="B537" s="11"/>
      <c r="C537" s="11"/>
      <c r="D537" s="11"/>
      <c r="E537" s="11"/>
      <c r="F537" s="11"/>
      <c r="G537" s="11"/>
    </row>
    <row r="538" spans="1:7" s="10" customFormat="1" x14ac:dyDescent="0.25">
      <c r="A538" s="109"/>
      <c r="B538" s="11"/>
      <c r="C538" s="11"/>
      <c r="D538" s="11"/>
      <c r="E538" s="11"/>
      <c r="F538" s="11"/>
      <c r="G538" s="11"/>
    </row>
    <row r="539" spans="1:7" s="10" customFormat="1" x14ac:dyDescent="0.25">
      <c r="A539" s="109"/>
      <c r="B539" s="11"/>
      <c r="C539" s="11"/>
      <c r="D539" s="11"/>
      <c r="E539" s="11"/>
      <c r="F539" s="11"/>
      <c r="G539" s="11"/>
    </row>
    <row r="540" spans="1:7" s="10" customFormat="1" ht="22.5" customHeight="1" x14ac:dyDescent="0.25">
      <c r="A540" s="109"/>
      <c r="B540" s="11"/>
      <c r="C540" s="11"/>
      <c r="D540" s="11"/>
      <c r="E540" s="11"/>
      <c r="F540" s="11"/>
      <c r="G540" s="11"/>
    </row>
    <row r="541" spans="1:7" s="10" customFormat="1" x14ac:dyDescent="0.25">
      <c r="A541" s="109"/>
      <c r="B541" s="11"/>
      <c r="C541" s="11"/>
      <c r="D541" s="11"/>
      <c r="E541" s="11"/>
      <c r="F541" s="11"/>
      <c r="G541" s="11"/>
    </row>
    <row r="542" spans="1:7" s="10" customFormat="1" x14ac:dyDescent="0.25">
      <c r="A542" s="109"/>
      <c r="B542" s="11"/>
      <c r="C542" s="11"/>
      <c r="D542" s="11"/>
      <c r="E542" s="11"/>
      <c r="F542" s="11"/>
      <c r="G542" s="11"/>
    </row>
    <row r="543" spans="1:7" s="10" customFormat="1" x14ac:dyDescent="0.25">
      <c r="A543" s="109"/>
      <c r="B543" s="11"/>
      <c r="C543" s="11"/>
      <c r="D543" s="11"/>
      <c r="E543" s="11"/>
      <c r="F543" s="11"/>
      <c r="G543" s="11"/>
    </row>
    <row r="544" spans="1:7" s="10" customFormat="1" ht="30.75" customHeight="1" x14ac:dyDescent="0.25">
      <c r="A544" s="109"/>
      <c r="B544" s="11"/>
      <c r="C544" s="11"/>
      <c r="D544" s="11"/>
      <c r="E544" s="11"/>
      <c r="F544" s="11"/>
      <c r="G544" s="11"/>
    </row>
    <row r="545" spans="1:7" s="10" customFormat="1" x14ac:dyDescent="0.25">
      <c r="A545" s="109"/>
      <c r="B545" s="11"/>
      <c r="C545" s="11"/>
      <c r="D545" s="11"/>
      <c r="E545" s="11"/>
      <c r="F545" s="11"/>
      <c r="G545" s="11"/>
    </row>
    <row r="546" spans="1:7" s="10" customFormat="1" x14ac:dyDescent="0.25">
      <c r="A546" s="109"/>
      <c r="B546" s="11"/>
      <c r="C546" s="11"/>
      <c r="D546" s="11"/>
      <c r="E546" s="11"/>
      <c r="F546" s="11"/>
      <c r="G546" s="11"/>
    </row>
    <row r="547" spans="1:7" s="10" customFormat="1" x14ac:dyDescent="0.25">
      <c r="A547" s="109"/>
      <c r="B547" s="11"/>
      <c r="C547" s="11"/>
      <c r="D547" s="11"/>
      <c r="E547" s="11"/>
      <c r="F547" s="11"/>
      <c r="G547" s="11"/>
    </row>
    <row r="548" spans="1:7" s="10" customFormat="1" x14ac:dyDescent="0.25">
      <c r="A548" s="109"/>
      <c r="B548" s="11"/>
      <c r="C548" s="11"/>
      <c r="D548" s="11"/>
      <c r="E548" s="11"/>
      <c r="F548" s="11"/>
      <c r="G548" s="11"/>
    </row>
    <row r="549" spans="1:7" s="10" customFormat="1" x14ac:dyDescent="0.25">
      <c r="A549" s="109"/>
      <c r="B549" s="11"/>
      <c r="C549" s="11"/>
      <c r="D549" s="11"/>
      <c r="E549" s="11"/>
      <c r="F549" s="11"/>
      <c r="G549" s="11"/>
    </row>
    <row r="550" spans="1:7" s="10" customFormat="1" x14ac:dyDescent="0.25">
      <c r="A550" s="109"/>
      <c r="B550" s="11"/>
      <c r="C550" s="11"/>
      <c r="D550" s="11"/>
      <c r="E550" s="11"/>
      <c r="F550" s="11"/>
      <c r="G550" s="11"/>
    </row>
    <row r="551" spans="1:7" s="10" customFormat="1" x14ac:dyDescent="0.25">
      <c r="A551" s="109"/>
      <c r="B551" s="11"/>
      <c r="C551" s="11"/>
      <c r="D551" s="11"/>
      <c r="E551" s="11"/>
      <c r="F551" s="11"/>
      <c r="G551" s="11"/>
    </row>
    <row r="552" spans="1:7" s="10" customFormat="1" x14ac:dyDescent="0.25">
      <c r="A552" s="109"/>
      <c r="B552" s="11"/>
      <c r="C552" s="11"/>
      <c r="D552" s="11"/>
      <c r="E552" s="11"/>
      <c r="F552" s="11"/>
      <c r="G552" s="11"/>
    </row>
    <row r="553" spans="1:7" s="10" customFormat="1" x14ac:dyDescent="0.25">
      <c r="A553" s="109"/>
      <c r="B553" s="11"/>
      <c r="C553" s="11"/>
      <c r="D553" s="11"/>
      <c r="E553" s="11"/>
      <c r="F553" s="11"/>
      <c r="G553" s="11"/>
    </row>
    <row r="554" spans="1:7" s="10" customFormat="1" x14ac:dyDescent="0.25">
      <c r="A554" s="109"/>
      <c r="B554" s="11"/>
      <c r="C554" s="11"/>
      <c r="D554" s="11"/>
      <c r="E554" s="11"/>
      <c r="F554" s="11"/>
      <c r="G554" s="11"/>
    </row>
    <row r="555" spans="1:7" s="10" customFormat="1" x14ac:dyDescent="0.25">
      <c r="A555" s="109"/>
      <c r="B555" s="11"/>
      <c r="C555" s="11"/>
      <c r="D555" s="11"/>
      <c r="E555" s="11"/>
      <c r="F555" s="11"/>
      <c r="G555" s="11"/>
    </row>
    <row r="556" spans="1:7" s="10" customFormat="1" x14ac:dyDescent="0.25">
      <c r="A556" s="109"/>
      <c r="B556" s="11"/>
      <c r="C556" s="11"/>
      <c r="D556" s="11"/>
      <c r="E556" s="11"/>
      <c r="F556" s="11"/>
      <c r="G556" s="11"/>
    </row>
    <row r="557" spans="1:7" s="10" customFormat="1" x14ac:dyDescent="0.25">
      <c r="A557" s="109"/>
      <c r="B557" s="11"/>
      <c r="C557" s="11"/>
      <c r="D557" s="11"/>
      <c r="E557" s="11"/>
      <c r="F557" s="11"/>
      <c r="G557" s="11"/>
    </row>
    <row r="558" spans="1:7" s="10" customFormat="1" x14ac:dyDescent="0.25">
      <c r="A558" s="109"/>
      <c r="B558" s="11"/>
      <c r="C558" s="11"/>
      <c r="D558" s="11"/>
      <c r="E558" s="11"/>
      <c r="F558" s="11"/>
      <c r="G558" s="11"/>
    </row>
    <row r="559" spans="1:7" s="10" customFormat="1" x14ac:dyDescent="0.25">
      <c r="A559" s="109"/>
      <c r="B559" s="11"/>
      <c r="C559" s="11"/>
      <c r="D559" s="11"/>
      <c r="E559" s="11"/>
      <c r="F559" s="11"/>
      <c r="G559" s="11"/>
    </row>
    <row r="560" spans="1:7" s="10" customFormat="1" x14ac:dyDescent="0.25">
      <c r="A560" s="109"/>
      <c r="B560" s="11"/>
      <c r="C560" s="11"/>
      <c r="D560" s="11"/>
      <c r="E560" s="11"/>
      <c r="F560" s="11"/>
      <c r="G560" s="11"/>
    </row>
    <row r="561" spans="1:7" s="10" customFormat="1" x14ac:dyDescent="0.25">
      <c r="A561" s="109"/>
      <c r="B561" s="11"/>
      <c r="C561" s="11"/>
      <c r="D561" s="11"/>
      <c r="E561" s="11"/>
      <c r="F561" s="11"/>
      <c r="G561" s="11"/>
    </row>
    <row r="562" spans="1:7" s="10" customFormat="1" x14ac:dyDescent="0.25">
      <c r="A562" s="109"/>
      <c r="B562" s="11"/>
      <c r="C562" s="11"/>
      <c r="D562" s="11"/>
      <c r="E562" s="11"/>
      <c r="F562" s="11"/>
      <c r="G562" s="11"/>
    </row>
    <row r="563" spans="1:7" s="10" customFormat="1" x14ac:dyDescent="0.25">
      <c r="A563" s="109"/>
      <c r="B563" s="11"/>
      <c r="C563" s="11"/>
      <c r="D563" s="11"/>
      <c r="E563" s="11"/>
      <c r="F563" s="11"/>
      <c r="G563" s="11"/>
    </row>
    <row r="564" spans="1:7" s="10" customFormat="1" x14ac:dyDescent="0.25">
      <c r="A564" s="109"/>
      <c r="B564" s="11"/>
      <c r="C564" s="11"/>
      <c r="D564" s="11"/>
      <c r="E564" s="11"/>
      <c r="F564" s="11"/>
      <c r="G564" s="11"/>
    </row>
    <row r="565" spans="1:7" s="10" customFormat="1" x14ac:dyDescent="0.25">
      <c r="A565" s="109"/>
      <c r="B565" s="11"/>
      <c r="C565" s="11"/>
      <c r="D565" s="11"/>
      <c r="E565" s="11"/>
      <c r="F565" s="11"/>
      <c r="G565" s="11"/>
    </row>
    <row r="566" spans="1:7" s="10" customFormat="1" x14ac:dyDescent="0.25">
      <c r="A566" s="109"/>
      <c r="B566" s="11"/>
      <c r="C566" s="11"/>
      <c r="D566" s="11"/>
      <c r="E566" s="11"/>
      <c r="F566" s="11"/>
      <c r="G566" s="11"/>
    </row>
    <row r="567" spans="1:7" s="10" customFormat="1" x14ac:dyDescent="0.25">
      <c r="A567" s="109"/>
      <c r="B567" s="11"/>
      <c r="C567" s="11"/>
      <c r="D567" s="11"/>
      <c r="E567" s="11"/>
      <c r="F567" s="11"/>
      <c r="G567" s="11"/>
    </row>
    <row r="568" spans="1:7" s="10" customFormat="1" x14ac:dyDescent="0.25">
      <c r="A568" s="109"/>
      <c r="B568" s="11"/>
      <c r="C568" s="11"/>
      <c r="D568" s="11"/>
      <c r="E568" s="11"/>
      <c r="F568" s="11"/>
      <c r="G568" s="11"/>
    </row>
    <row r="569" spans="1:7" s="10" customFormat="1" x14ac:dyDescent="0.25">
      <c r="A569" s="109"/>
      <c r="B569" s="11"/>
      <c r="C569" s="11"/>
      <c r="D569" s="11"/>
      <c r="E569" s="11"/>
      <c r="F569" s="11"/>
      <c r="G569" s="11"/>
    </row>
    <row r="570" spans="1:7" s="10" customFormat="1" x14ac:dyDescent="0.25">
      <c r="A570" s="109"/>
      <c r="B570" s="11"/>
      <c r="C570" s="11"/>
      <c r="D570" s="11"/>
      <c r="E570" s="11"/>
      <c r="F570" s="11"/>
      <c r="G570" s="11"/>
    </row>
    <row r="571" spans="1:7" s="10" customFormat="1" x14ac:dyDescent="0.25">
      <c r="A571" s="109"/>
      <c r="B571" s="11"/>
      <c r="C571" s="11"/>
      <c r="D571" s="11"/>
      <c r="E571" s="11"/>
      <c r="F571" s="11"/>
      <c r="G571" s="11"/>
    </row>
    <row r="572" spans="1:7" s="10" customFormat="1" x14ac:dyDescent="0.25">
      <c r="A572" s="109"/>
      <c r="B572" s="11"/>
      <c r="C572" s="11"/>
      <c r="D572" s="11"/>
      <c r="E572" s="11"/>
      <c r="F572" s="11"/>
      <c r="G572" s="11"/>
    </row>
    <row r="573" spans="1:7" s="10" customFormat="1" x14ac:dyDescent="0.25">
      <c r="A573" s="109"/>
      <c r="B573" s="11"/>
      <c r="C573" s="11"/>
      <c r="D573" s="11"/>
      <c r="E573" s="11"/>
      <c r="F573" s="11"/>
      <c r="G573" s="11"/>
    </row>
    <row r="574" spans="1:7" s="10" customFormat="1" ht="60.75" customHeight="1" x14ac:dyDescent="0.25">
      <c r="A574" s="109"/>
      <c r="B574" s="11"/>
      <c r="C574" s="11"/>
      <c r="D574" s="11"/>
      <c r="E574" s="11"/>
      <c r="F574" s="11"/>
      <c r="G574" s="11"/>
    </row>
    <row r="575" spans="1:7" s="10" customFormat="1" x14ac:dyDescent="0.25">
      <c r="A575" s="109"/>
      <c r="B575" s="11"/>
      <c r="C575" s="11"/>
      <c r="D575" s="11"/>
      <c r="E575" s="11"/>
      <c r="F575" s="11"/>
      <c r="G575" s="11"/>
    </row>
    <row r="576" spans="1:7" s="10" customFormat="1" x14ac:dyDescent="0.25">
      <c r="A576" s="109"/>
      <c r="B576" s="11"/>
      <c r="C576" s="11"/>
      <c r="D576" s="11"/>
      <c r="E576" s="11"/>
      <c r="F576" s="11"/>
      <c r="G576" s="11"/>
    </row>
    <row r="577" spans="1:7" s="10" customFormat="1" x14ac:dyDescent="0.25">
      <c r="A577" s="109"/>
      <c r="B577" s="11"/>
      <c r="C577" s="11"/>
      <c r="D577" s="11"/>
      <c r="E577" s="11"/>
      <c r="F577" s="11"/>
      <c r="G577" s="11"/>
    </row>
    <row r="578" spans="1:7" s="10" customFormat="1" x14ac:dyDescent="0.25">
      <c r="A578" s="109"/>
      <c r="B578" s="11"/>
      <c r="C578" s="11"/>
      <c r="D578" s="11"/>
      <c r="E578" s="11"/>
      <c r="F578" s="11"/>
      <c r="G578" s="11"/>
    </row>
    <row r="579" spans="1:7" s="10" customFormat="1" ht="42" customHeight="1" x14ac:dyDescent="0.25">
      <c r="A579" s="109"/>
      <c r="B579" s="11"/>
      <c r="C579" s="11"/>
      <c r="D579" s="11"/>
      <c r="E579" s="11"/>
      <c r="F579" s="11"/>
      <c r="G579" s="11"/>
    </row>
    <row r="580" spans="1:7" s="10" customFormat="1" x14ac:dyDescent="0.25">
      <c r="A580" s="109"/>
      <c r="B580" s="11"/>
      <c r="C580" s="11"/>
      <c r="D580" s="11"/>
      <c r="E580" s="11"/>
      <c r="F580" s="11"/>
      <c r="G580" s="11"/>
    </row>
    <row r="581" spans="1:7" s="10" customFormat="1" x14ac:dyDescent="0.25">
      <c r="A581" s="109"/>
      <c r="B581" s="11"/>
      <c r="C581" s="11"/>
      <c r="D581" s="11"/>
      <c r="E581" s="11"/>
      <c r="F581" s="11"/>
      <c r="G581" s="11"/>
    </row>
    <row r="582" spans="1:7" s="10" customFormat="1" ht="42" customHeight="1" x14ac:dyDescent="0.25">
      <c r="A582" s="109"/>
      <c r="B582" s="11"/>
      <c r="C582" s="11"/>
      <c r="D582" s="11"/>
      <c r="E582" s="11"/>
      <c r="F582" s="11"/>
      <c r="G582" s="11"/>
    </row>
    <row r="583" spans="1:7" s="10" customFormat="1" x14ac:dyDescent="0.25">
      <c r="A583" s="109"/>
      <c r="B583" s="11"/>
      <c r="C583" s="11"/>
      <c r="D583" s="11"/>
      <c r="E583" s="11"/>
      <c r="F583" s="11"/>
      <c r="G583" s="11"/>
    </row>
    <row r="584" spans="1:7" s="10" customFormat="1" x14ac:dyDescent="0.25">
      <c r="A584" s="109"/>
      <c r="B584" s="11"/>
      <c r="C584" s="11"/>
      <c r="D584" s="11"/>
      <c r="E584" s="11"/>
      <c r="F584" s="11"/>
      <c r="G584" s="11"/>
    </row>
    <row r="585" spans="1:7" s="10" customFormat="1" x14ac:dyDescent="0.25">
      <c r="A585" s="109"/>
      <c r="B585" s="11"/>
      <c r="C585" s="11"/>
      <c r="D585" s="11"/>
      <c r="E585" s="11"/>
      <c r="F585" s="11"/>
      <c r="G585" s="11"/>
    </row>
    <row r="586" spans="1:7" s="10" customFormat="1" x14ac:dyDescent="0.25">
      <c r="A586" s="109"/>
      <c r="B586" s="11"/>
      <c r="C586" s="11"/>
      <c r="D586" s="11"/>
      <c r="E586" s="11"/>
      <c r="F586" s="11"/>
      <c r="G586" s="11"/>
    </row>
    <row r="587" spans="1:7" s="10" customFormat="1" x14ac:dyDescent="0.25">
      <c r="A587" s="109"/>
      <c r="B587" s="11"/>
      <c r="C587" s="11"/>
      <c r="D587" s="11"/>
      <c r="E587" s="11"/>
      <c r="F587" s="11"/>
      <c r="G587" s="11"/>
    </row>
    <row r="588" spans="1:7" s="10" customFormat="1" x14ac:dyDescent="0.25">
      <c r="A588" s="109"/>
      <c r="B588" s="11"/>
      <c r="C588" s="11"/>
      <c r="D588" s="11"/>
      <c r="E588" s="11"/>
      <c r="F588" s="11"/>
      <c r="G588" s="11"/>
    </row>
    <row r="589" spans="1:7" s="10" customFormat="1" x14ac:dyDescent="0.25">
      <c r="A589" s="109"/>
      <c r="B589" s="11"/>
      <c r="C589" s="11"/>
      <c r="D589" s="11"/>
      <c r="E589" s="11"/>
      <c r="F589" s="11"/>
      <c r="G589" s="11"/>
    </row>
    <row r="590" spans="1:7" s="10" customFormat="1" x14ac:dyDescent="0.25">
      <c r="A590" s="109"/>
      <c r="B590" s="11"/>
      <c r="C590" s="11"/>
      <c r="D590" s="11"/>
      <c r="E590" s="11"/>
      <c r="F590" s="11"/>
      <c r="G590" s="11"/>
    </row>
    <row r="591" spans="1:7" s="10" customFormat="1" x14ac:dyDescent="0.25">
      <c r="A591" s="109"/>
      <c r="B591" s="11"/>
      <c r="C591" s="11"/>
      <c r="D591" s="11"/>
      <c r="E591" s="11"/>
      <c r="F591" s="11"/>
      <c r="G591" s="11"/>
    </row>
    <row r="592" spans="1:7" s="10" customFormat="1" x14ac:dyDescent="0.25">
      <c r="A592" s="109"/>
      <c r="B592" s="11"/>
      <c r="C592" s="11"/>
      <c r="D592" s="11"/>
      <c r="E592" s="11"/>
      <c r="F592" s="11"/>
      <c r="G592" s="11"/>
    </row>
    <row r="593" spans="1:7" s="10" customFormat="1" x14ac:dyDescent="0.25">
      <c r="A593" s="109"/>
      <c r="B593" s="11"/>
      <c r="C593" s="11"/>
      <c r="D593" s="11"/>
      <c r="E593" s="11"/>
      <c r="F593" s="11"/>
      <c r="G593" s="11"/>
    </row>
    <row r="594" spans="1:7" s="10" customFormat="1" x14ac:dyDescent="0.25">
      <c r="A594" s="109"/>
      <c r="B594" s="11"/>
      <c r="C594" s="11"/>
      <c r="D594" s="11"/>
      <c r="E594" s="11"/>
      <c r="F594" s="11"/>
      <c r="G594" s="11"/>
    </row>
    <row r="595" spans="1:7" s="10" customFormat="1" ht="42.75" customHeight="1" x14ac:dyDescent="0.25">
      <c r="A595" s="109"/>
      <c r="B595" s="11"/>
      <c r="C595" s="11"/>
      <c r="D595" s="11"/>
      <c r="E595" s="11"/>
      <c r="F595" s="11"/>
      <c r="G595" s="11"/>
    </row>
    <row r="596" spans="1:7" s="10" customFormat="1" ht="15.75" customHeight="1" x14ac:dyDescent="0.25">
      <c r="A596" s="109"/>
      <c r="B596" s="11"/>
      <c r="C596" s="11"/>
      <c r="D596" s="11"/>
      <c r="E596" s="11"/>
      <c r="F596" s="11"/>
      <c r="G596" s="11"/>
    </row>
    <row r="597" spans="1:7" s="10" customFormat="1" ht="27.75" customHeight="1" x14ac:dyDescent="0.25">
      <c r="A597" s="109"/>
      <c r="B597" s="11"/>
      <c r="C597" s="11"/>
      <c r="D597" s="11"/>
      <c r="E597" s="11"/>
      <c r="F597" s="11"/>
      <c r="G597" s="11"/>
    </row>
    <row r="598" spans="1:7" s="10" customFormat="1" x14ac:dyDescent="0.25">
      <c r="A598" s="109"/>
      <c r="B598" s="11"/>
      <c r="C598" s="11"/>
      <c r="D598" s="11"/>
      <c r="E598" s="11"/>
      <c r="F598" s="11"/>
      <c r="G598" s="11"/>
    </row>
    <row r="599" spans="1:7" s="10" customFormat="1" x14ac:dyDescent="0.25">
      <c r="A599" s="109"/>
      <c r="B599" s="11"/>
      <c r="C599" s="11"/>
      <c r="D599" s="11"/>
      <c r="E599" s="11"/>
      <c r="F599" s="11"/>
      <c r="G599" s="11"/>
    </row>
    <row r="600" spans="1:7" s="10" customFormat="1" x14ac:dyDescent="0.25">
      <c r="A600" s="109"/>
      <c r="B600" s="11"/>
      <c r="C600" s="11"/>
      <c r="D600" s="11"/>
      <c r="E600" s="11"/>
      <c r="F600" s="11"/>
      <c r="G600" s="11"/>
    </row>
    <row r="601" spans="1:7" s="10" customFormat="1" x14ac:dyDescent="0.25">
      <c r="A601" s="109"/>
      <c r="B601" s="11"/>
      <c r="C601" s="11"/>
      <c r="D601" s="11"/>
      <c r="E601" s="11"/>
      <c r="F601" s="11"/>
      <c r="G601" s="11"/>
    </row>
    <row r="602" spans="1:7" s="10" customFormat="1" x14ac:dyDescent="0.25">
      <c r="A602" s="109"/>
      <c r="B602" s="11"/>
      <c r="C602" s="11"/>
      <c r="D602" s="11"/>
      <c r="E602" s="11"/>
      <c r="F602" s="11"/>
      <c r="G602" s="11"/>
    </row>
    <row r="603" spans="1:7" s="10" customFormat="1" x14ac:dyDescent="0.25">
      <c r="A603" s="109"/>
      <c r="B603" s="11"/>
      <c r="C603" s="11"/>
      <c r="D603" s="11"/>
      <c r="E603" s="11"/>
      <c r="F603" s="11"/>
      <c r="G603" s="11"/>
    </row>
    <row r="604" spans="1:7" s="10" customFormat="1" x14ac:dyDescent="0.25">
      <c r="A604" s="109"/>
      <c r="B604" s="11"/>
      <c r="C604" s="11"/>
      <c r="D604" s="11"/>
      <c r="E604" s="11"/>
      <c r="F604" s="11"/>
      <c r="G604" s="11"/>
    </row>
    <row r="605" spans="1:7" s="10" customFormat="1" x14ac:dyDescent="0.25">
      <c r="A605" s="109"/>
      <c r="B605" s="11"/>
      <c r="C605" s="11"/>
      <c r="D605" s="11"/>
      <c r="E605" s="11"/>
      <c r="F605" s="11"/>
      <c r="G605" s="11"/>
    </row>
    <row r="606" spans="1:7" s="10" customFormat="1" x14ac:dyDescent="0.25">
      <c r="A606" s="109"/>
      <c r="B606" s="11"/>
      <c r="C606" s="11"/>
      <c r="D606" s="11"/>
      <c r="E606" s="11"/>
      <c r="F606" s="11"/>
      <c r="G606" s="11"/>
    </row>
    <row r="607" spans="1:7" s="10" customFormat="1" x14ac:dyDescent="0.25">
      <c r="A607" s="109"/>
      <c r="B607" s="11"/>
      <c r="C607" s="11"/>
      <c r="D607" s="11"/>
      <c r="E607" s="11"/>
      <c r="F607" s="11"/>
      <c r="G607" s="11"/>
    </row>
    <row r="608" spans="1:7" s="10" customFormat="1" x14ac:dyDescent="0.25">
      <c r="A608" s="109"/>
      <c r="B608" s="11"/>
      <c r="C608" s="11"/>
      <c r="D608" s="11"/>
      <c r="E608" s="11"/>
      <c r="F608" s="11"/>
      <c r="G608" s="11"/>
    </row>
    <row r="609" spans="1:7" s="10" customFormat="1" x14ac:dyDescent="0.25">
      <c r="A609" s="109"/>
      <c r="B609" s="11"/>
      <c r="C609" s="11"/>
      <c r="D609" s="11"/>
      <c r="E609" s="11"/>
      <c r="F609" s="11"/>
      <c r="G609" s="11"/>
    </row>
    <row r="610" spans="1:7" s="10" customFormat="1" x14ac:dyDescent="0.25">
      <c r="A610" s="109"/>
      <c r="B610" s="11"/>
      <c r="C610" s="11"/>
      <c r="D610" s="11"/>
      <c r="E610" s="11"/>
      <c r="F610" s="11"/>
      <c r="G610" s="11"/>
    </row>
    <row r="611" spans="1:7" s="10" customFormat="1" x14ac:dyDescent="0.25">
      <c r="A611" s="109"/>
      <c r="B611" s="11"/>
      <c r="C611" s="11"/>
      <c r="D611" s="11"/>
      <c r="E611" s="11"/>
      <c r="F611" s="11"/>
      <c r="G611" s="11"/>
    </row>
    <row r="612" spans="1:7" s="10" customFormat="1" x14ac:dyDescent="0.25">
      <c r="A612" s="109"/>
      <c r="B612" s="11"/>
      <c r="C612" s="11"/>
      <c r="D612" s="11"/>
      <c r="E612" s="11"/>
      <c r="F612" s="11"/>
      <c r="G612" s="11"/>
    </row>
    <row r="613" spans="1:7" s="10" customFormat="1" x14ac:dyDescent="0.25">
      <c r="A613" s="109"/>
      <c r="B613" s="11"/>
      <c r="C613" s="11"/>
      <c r="D613" s="11"/>
      <c r="E613" s="11"/>
      <c r="F613" s="11"/>
      <c r="G613" s="11"/>
    </row>
    <row r="614" spans="1:7" s="10" customFormat="1" x14ac:dyDescent="0.25">
      <c r="A614" s="109"/>
      <c r="B614" s="11"/>
      <c r="C614" s="11"/>
      <c r="D614" s="11"/>
      <c r="E614" s="11"/>
      <c r="F614" s="11"/>
      <c r="G614" s="11"/>
    </row>
    <row r="615" spans="1:7" s="10" customFormat="1" x14ac:dyDescent="0.25">
      <c r="A615" s="109"/>
      <c r="B615" s="11"/>
      <c r="C615" s="11"/>
      <c r="D615" s="11"/>
      <c r="E615" s="11"/>
      <c r="F615" s="11"/>
      <c r="G615" s="11"/>
    </row>
    <row r="616" spans="1:7" s="10" customFormat="1" x14ac:dyDescent="0.25">
      <c r="A616" s="109"/>
      <c r="B616" s="11"/>
      <c r="C616" s="11"/>
      <c r="D616" s="11"/>
      <c r="E616" s="11"/>
      <c r="F616" s="11"/>
      <c r="G616" s="11"/>
    </row>
    <row r="617" spans="1:7" s="10" customFormat="1" x14ac:dyDescent="0.25">
      <c r="A617" s="109"/>
      <c r="B617" s="11"/>
      <c r="C617" s="11"/>
      <c r="D617" s="11"/>
      <c r="E617" s="11"/>
      <c r="F617" s="11"/>
      <c r="G617" s="11"/>
    </row>
    <row r="618" spans="1:7" s="10" customFormat="1" x14ac:dyDescent="0.25">
      <c r="A618" s="109"/>
      <c r="B618" s="11"/>
      <c r="C618" s="11"/>
      <c r="D618" s="11"/>
      <c r="E618" s="11"/>
      <c r="F618" s="11"/>
      <c r="G618" s="11"/>
    </row>
    <row r="619" spans="1:7" s="10" customFormat="1" x14ac:dyDescent="0.25">
      <c r="A619" s="109"/>
      <c r="B619" s="11"/>
      <c r="C619" s="11"/>
      <c r="D619" s="11"/>
      <c r="E619" s="11"/>
      <c r="F619" s="11"/>
      <c r="G619" s="11"/>
    </row>
    <row r="620" spans="1:7" s="10" customFormat="1" x14ac:dyDescent="0.25">
      <c r="A620" s="109"/>
      <c r="B620" s="11"/>
      <c r="C620" s="11"/>
      <c r="D620" s="11"/>
      <c r="E620" s="11"/>
      <c r="F620" s="11"/>
      <c r="G620" s="11"/>
    </row>
    <row r="621" spans="1:7" s="10" customFormat="1" x14ac:dyDescent="0.25">
      <c r="A621" s="109"/>
      <c r="B621" s="11"/>
      <c r="C621" s="11"/>
      <c r="D621" s="11"/>
      <c r="E621" s="11"/>
      <c r="F621" s="11"/>
      <c r="G621" s="11"/>
    </row>
    <row r="622" spans="1:7" s="10" customFormat="1" x14ac:dyDescent="0.25">
      <c r="A622" s="109"/>
      <c r="B622" s="11"/>
      <c r="C622" s="11"/>
      <c r="D622" s="11"/>
      <c r="E622" s="11"/>
      <c r="F622" s="11"/>
      <c r="G622" s="11"/>
    </row>
    <row r="623" spans="1:7" s="10" customFormat="1" x14ac:dyDescent="0.25">
      <c r="A623" s="109"/>
      <c r="B623" s="11"/>
      <c r="C623" s="11"/>
      <c r="D623" s="11"/>
      <c r="E623" s="11"/>
      <c r="F623" s="11"/>
      <c r="G623" s="11"/>
    </row>
    <row r="624" spans="1:7" s="10" customFormat="1" x14ac:dyDescent="0.25">
      <c r="A624" s="109"/>
      <c r="B624" s="11"/>
      <c r="C624" s="11"/>
      <c r="D624" s="11"/>
      <c r="E624" s="11"/>
      <c r="F624" s="11"/>
      <c r="G624" s="11"/>
    </row>
    <row r="625" spans="1:7" s="10" customFormat="1" x14ac:dyDescent="0.25">
      <c r="A625" s="109"/>
      <c r="B625" s="11"/>
      <c r="C625" s="11"/>
      <c r="D625" s="11"/>
      <c r="E625" s="11"/>
      <c r="F625" s="11"/>
      <c r="G625" s="11"/>
    </row>
    <row r="626" spans="1:7" s="10" customFormat="1" x14ac:dyDescent="0.25">
      <c r="A626" s="109"/>
      <c r="B626" s="11"/>
      <c r="C626" s="11"/>
      <c r="D626" s="11"/>
      <c r="E626" s="11"/>
      <c r="F626" s="11"/>
      <c r="G626" s="11"/>
    </row>
    <row r="627" spans="1:7" s="10" customFormat="1" x14ac:dyDescent="0.25">
      <c r="A627" s="109"/>
      <c r="B627" s="11"/>
      <c r="C627" s="11"/>
      <c r="D627" s="11"/>
      <c r="E627" s="11"/>
      <c r="F627" s="11"/>
      <c r="G627" s="11"/>
    </row>
    <row r="628" spans="1:7" s="10" customFormat="1" x14ac:dyDescent="0.25">
      <c r="A628" s="109"/>
      <c r="B628" s="11"/>
      <c r="C628" s="11"/>
      <c r="D628" s="11"/>
      <c r="E628" s="11"/>
      <c r="F628" s="11"/>
      <c r="G628" s="11"/>
    </row>
    <row r="629" spans="1:7" s="10" customFormat="1" x14ac:dyDescent="0.25">
      <c r="A629" s="109"/>
      <c r="B629" s="11"/>
      <c r="C629" s="11"/>
      <c r="D629" s="11"/>
      <c r="E629" s="11"/>
      <c r="F629" s="11"/>
      <c r="G629" s="11"/>
    </row>
    <row r="630" spans="1:7" s="10" customFormat="1" x14ac:dyDescent="0.25">
      <c r="A630" s="109"/>
      <c r="B630" s="11"/>
      <c r="C630" s="11"/>
      <c r="D630" s="11"/>
      <c r="E630" s="11"/>
      <c r="F630" s="11"/>
      <c r="G630" s="11"/>
    </row>
    <row r="631" spans="1:7" s="10" customFormat="1" x14ac:dyDescent="0.25">
      <c r="A631" s="109"/>
      <c r="B631" s="11"/>
      <c r="C631" s="11"/>
      <c r="D631" s="11"/>
      <c r="E631" s="11"/>
      <c r="F631" s="11"/>
      <c r="G631" s="11"/>
    </row>
    <row r="632" spans="1:7" s="10" customFormat="1" x14ac:dyDescent="0.25">
      <c r="A632" s="109"/>
      <c r="B632" s="11"/>
      <c r="C632" s="11"/>
      <c r="D632" s="11"/>
      <c r="E632" s="11"/>
      <c r="F632" s="11"/>
      <c r="G632" s="11"/>
    </row>
    <row r="633" spans="1:7" s="10" customFormat="1" x14ac:dyDescent="0.25">
      <c r="A633" s="109"/>
      <c r="B633" s="11"/>
      <c r="C633" s="11"/>
      <c r="D633" s="11"/>
      <c r="E633" s="11"/>
      <c r="F633" s="11"/>
      <c r="G633" s="11"/>
    </row>
    <row r="634" spans="1:7" s="10" customFormat="1" x14ac:dyDescent="0.25">
      <c r="A634" s="109"/>
      <c r="B634" s="11"/>
      <c r="C634" s="11"/>
      <c r="D634" s="11"/>
      <c r="E634" s="11"/>
      <c r="F634" s="11"/>
      <c r="G634" s="11"/>
    </row>
    <row r="635" spans="1:7" s="10" customFormat="1" x14ac:dyDescent="0.25">
      <c r="A635" s="109"/>
      <c r="B635" s="11"/>
      <c r="C635" s="11"/>
      <c r="D635" s="11"/>
      <c r="E635" s="11"/>
      <c r="F635" s="11"/>
      <c r="G635" s="11"/>
    </row>
    <row r="636" spans="1:7" s="10" customFormat="1" x14ac:dyDescent="0.25">
      <c r="A636" s="109"/>
      <c r="B636" s="11"/>
      <c r="C636" s="11"/>
      <c r="D636" s="11"/>
      <c r="E636" s="11"/>
      <c r="F636" s="11"/>
      <c r="G636" s="11"/>
    </row>
    <row r="637" spans="1:7" s="10" customFormat="1" x14ac:dyDescent="0.25">
      <c r="A637" s="109"/>
      <c r="B637" s="11"/>
      <c r="C637" s="11"/>
      <c r="D637" s="11"/>
      <c r="E637" s="11"/>
      <c r="F637" s="11"/>
      <c r="G637" s="11"/>
    </row>
    <row r="638" spans="1:7" s="10" customFormat="1" x14ac:dyDescent="0.25">
      <c r="A638" s="109"/>
      <c r="B638" s="11"/>
      <c r="C638" s="11"/>
      <c r="D638" s="11"/>
      <c r="E638" s="11"/>
      <c r="F638" s="11"/>
      <c r="G638" s="11"/>
    </row>
    <row r="639" spans="1:7" s="10" customFormat="1" x14ac:dyDescent="0.25">
      <c r="A639" s="109"/>
      <c r="B639" s="11"/>
      <c r="C639" s="11"/>
      <c r="D639" s="11"/>
      <c r="E639" s="11"/>
      <c r="F639" s="11"/>
      <c r="G639" s="11"/>
    </row>
    <row r="640" spans="1:7" s="10" customFormat="1" x14ac:dyDescent="0.25">
      <c r="A640" s="109"/>
      <c r="B640" s="11"/>
      <c r="C640" s="11"/>
      <c r="D640" s="11"/>
      <c r="E640" s="11"/>
      <c r="F640" s="11"/>
      <c r="G640" s="11"/>
    </row>
    <row r="641" spans="1:7" s="10" customFormat="1" x14ac:dyDescent="0.25">
      <c r="A641" s="109"/>
      <c r="B641" s="11"/>
      <c r="C641" s="11"/>
      <c r="D641" s="11"/>
      <c r="E641" s="11"/>
      <c r="F641" s="11"/>
      <c r="G641" s="11"/>
    </row>
    <row r="642" spans="1:7" s="10" customFormat="1" x14ac:dyDescent="0.25">
      <c r="A642" s="109"/>
      <c r="B642" s="11"/>
      <c r="C642" s="11"/>
      <c r="D642" s="11"/>
      <c r="E642" s="11"/>
      <c r="F642" s="11"/>
      <c r="G642" s="11"/>
    </row>
    <row r="643" spans="1:7" s="10" customFormat="1" x14ac:dyDescent="0.25">
      <c r="A643" s="109"/>
      <c r="B643" s="11"/>
      <c r="C643" s="11"/>
      <c r="D643" s="11"/>
      <c r="E643" s="11"/>
      <c r="F643" s="11"/>
      <c r="G643" s="11"/>
    </row>
    <row r="644" spans="1:7" s="10" customFormat="1" x14ac:dyDescent="0.25">
      <c r="A644" s="109"/>
      <c r="B644" s="11"/>
      <c r="C644" s="11"/>
      <c r="D644" s="11"/>
      <c r="E644" s="11"/>
      <c r="F644" s="11"/>
      <c r="G644" s="11"/>
    </row>
    <row r="645" spans="1:7" s="10" customFormat="1" x14ac:dyDescent="0.25">
      <c r="A645" s="109"/>
      <c r="B645" s="11"/>
      <c r="C645" s="11"/>
      <c r="D645" s="11"/>
      <c r="E645" s="11"/>
      <c r="F645" s="11"/>
      <c r="G645" s="11"/>
    </row>
    <row r="646" spans="1:7" s="10" customFormat="1" x14ac:dyDescent="0.25">
      <c r="A646" s="109"/>
      <c r="B646" s="11"/>
      <c r="C646" s="11"/>
      <c r="D646" s="11"/>
      <c r="E646" s="11"/>
      <c r="F646" s="11"/>
      <c r="G646" s="11"/>
    </row>
    <row r="647" spans="1:7" s="10" customFormat="1" x14ac:dyDescent="0.25">
      <c r="A647" s="109"/>
      <c r="B647" s="11"/>
      <c r="C647" s="11"/>
      <c r="D647" s="11"/>
      <c r="E647" s="11"/>
      <c r="F647" s="11"/>
      <c r="G647" s="11"/>
    </row>
    <row r="648" spans="1:7" s="10" customFormat="1" x14ac:dyDescent="0.25">
      <c r="A648" s="109"/>
      <c r="B648" s="11"/>
      <c r="C648" s="11"/>
      <c r="D648" s="11"/>
      <c r="E648" s="11"/>
      <c r="F648" s="11"/>
      <c r="G648" s="11"/>
    </row>
    <row r="649" spans="1:7" s="10" customFormat="1" x14ac:dyDescent="0.25">
      <c r="A649" s="109"/>
      <c r="B649" s="11"/>
      <c r="C649" s="11"/>
      <c r="D649" s="11"/>
      <c r="E649" s="11"/>
      <c r="F649" s="11"/>
      <c r="G649" s="11"/>
    </row>
    <row r="650" spans="1:7" s="10" customFormat="1" x14ac:dyDescent="0.25">
      <c r="A650" s="109"/>
      <c r="B650" s="11"/>
      <c r="C650" s="11"/>
      <c r="D650" s="11"/>
      <c r="E650" s="11"/>
      <c r="F650" s="11"/>
      <c r="G650" s="11"/>
    </row>
    <row r="651" spans="1:7" s="10" customFormat="1" x14ac:dyDescent="0.25">
      <c r="A651" s="109"/>
      <c r="B651" s="11"/>
      <c r="C651" s="11"/>
      <c r="D651" s="11"/>
      <c r="E651" s="11"/>
      <c r="F651" s="11"/>
      <c r="G651" s="11"/>
    </row>
    <row r="652" spans="1:7" s="10" customFormat="1" x14ac:dyDescent="0.25">
      <c r="A652" s="109"/>
      <c r="B652" s="11"/>
      <c r="C652" s="11"/>
      <c r="D652" s="11"/>
      <c r="E652" s="11"/>
      <c r="F652" s="11"/>
      <c r="G652" s="11"/>
    </row>
    <row r="653" spans="1:7" s="10" customFormat="1" x14ac:dyDescent="0.25">
      <c r="A653" s="109"/>
      <c r="B653" s="11"/>
      <c r="C653" s="11"/>
      <c r="D653" s="11"/>
      <c r="E653" s="11"/>
      <c r="F653" s="11"/>
      <c r="G653" s="11"/>
    </row>
    <row r="654" spans="1:7" s="10" customFormat="1" x14ac:dyDescent="0.25">
      <c r="A654" s="109"/>
      <c r="B654" s="11"/>
      <c r="C654" s="11"/>
      <c r="D654" s="11"/>
      <c r="E654" s="11"/>
      <c r="F654" s="11"/>
      <c r="G654" s="11"/>
    </row>
    <row r="655" spans="1:7" s="10" customFormat="1" x14ac:dyDescent="0.25">
      <c r="A655" s="109"/>
      <c r="B655" s="11"/>
      <c r="C655" s="11"/>
      <c r="D655" s="11"/>
      <c r="E655" s="11"/>
      <c r="F655" s="11"/>
      <c r="G655" s="11"/>
    </row>
    <row r="656" spans="1:7" s="10" customFormat="1" x14ac:dyDescent="0.25">
      <c r="A656" s="109"/>
      <c r="B656" s="11"/>
      <c r="C656" s="11"/>
      <c r="D656" s="11"/>
      <c r="E656" s="11"/>
      <c r="F656" s="11"/>
      <c r="G656" s="11"/>
    </row>
    <row r="657" spans="1:7" s="10" customFormat="1" x14ac:dyDescent="0.25">
      <c r="A657" s="109"/>
      <c r="B657" s="11"/>
      <c r="C657" s="11"/>
      <c r="D657" s="11"/>
      <c r="E657" s="11"/>
      <c r="F657" s="11"/>
      <c r="G657" s="11"/>
    </row>
    <row r="658" spans="1:7" s="10" customFormat="1" x14ac:dyDescent="0.25">
      <c r="A658" s="109"/>
      <c r="B658" s="11"/>
      <c r="C658" s="11"/>
      <c r="D658" s="11"/>
      <c r="E658" s="11"/>
      <c r="F658" s="11"/>
      <c r="G658" s="11"/>
    </row>
    <row r="659" spans="1:7" s="10" customFormat="1" x14ac:dyDescent="0.25">
      <c r="A659" s="109"/>
      <c r="B659" s="11"/>
      <c r="C659" s="11"/>
      <c r="D659" s="11"/>
      <c r="E659" s="11"/>
      <c r="F659" s="11"/>
      <c r="G659" s="11"/>
    </row>
    <row r="660" spans="1:7" s="10" customFormat="1" x14ac:dyDescent="0.25">
      <c r="A660" s="109"/>
      <c r="B660" s="11"/>
      <c r="C660" s="11"/>
      <c r="D660" s="11"/>
      <c r="E660" s="11"/>
      <c r="F660" s="11"/>
      <c r="G660" s="11"/>
    </row>
    <row r="661" spans="1:7" s="10" customFormat="1" x14ac:dyDescent="0.25">
      <c r="A661" s="109"/>
      <c r="B661" s="11"/>
      <c r="C661" s="11"/>
      <c r="D661" s="11"/>
      <c r="E661" s="11"/>
      <c r="F661" s="11"/>
      <c r="G661" s="11"/>
    </row>
    <row r="662" spans="1:7" s="10" customFormat="1" x14ac:dyDescent="0.25">
      <c r="A662" s="109"/>
      <c r="B662" s="11"/>
      <c r="C662" s="11"/>
      <c r="D662" s="11"/>
      <c r="E662" s="11"/>
      <c r="F662" s="11"/>
      <c r="G662" s="11"/>
    </row>
    <row r="663" spans="1:7" s="10" customFormat="1" x14ac:dyDescent="0.25">
      <c r="A663" s="109"/>
      <c r="B663" s="11"/>
      <c r="C663" s="11"/>
      <c r="D663" s="11"/>
      <c r="E663" s="11"/>
      <c r="F663" s="11"/>
      <c r="G663" s="11"/>
    </row>
    <row r="664" spans="1:7" s="10" customFormat="1" x14ac:dyDescent="0.25">
      <c r="A664" s="109"/>
      <c r="B664" s="11"/>
      <c r="C664" s="11"/>
      <c r="D664" s="11"/>
      <c r="E664" s="11"/>
      <c r="F664" s="11"/>
      <c r="G664" s="11"/>
    </row>
    <row r="665" spans="1:7" s="10" customFormat="1" x14ac:dyDescent="0.25">
      <c r="A665" s="109"/>
      <c r="B665" s="11"/>
      <c r="C665" s="11"/>
      <c r="D665" s="11"/>
      <c r="E665" s="11"/>
      <c r="F665" s="11"/>
      <c r="G665" s="11"/>
    </row>
    <row r="666" spans="1:7" s="10" customFormat="1" x14ac:dyDescent="0.25">
      <c r="A666" s="109"/>
      <c r="B666" s="11"/>
      <c r="C666" s="11"/>
      <c r="D666" s="11"/>
      <c r="E666" s="11"/>
      <c r="F666" s="11"/>
      <c r="G666" s="11"/>
    </row>
    <row r="667" spans="1:7" s="10" customFormat="1" x14ac:dyDescent="0.25">
      <c r="A667" s="109"/>
      <c r="B667" s="11"/>
      <c r="C667" s="11"/>
      <c r="D667" s="11"/>
      <c r="E667" s="11"/>
      <c r="F667" s="11"/>
      <c r="G667" s="11"/>
    </row>
    <row r="668" spans="1:7" s="10" customFormat="1" x14ac:dyDescent="0.25">
      <c r="A668" s="109"/>
      <c r="B668" s="11"/>
      <c r="C668" s="11"/>
      <c r="D668" s="11"/>
      <c r="E668" s="11"/>
      <c r="F668" s="11"/>
      <c r="G668" s="11"/>
    </row>
    <row r="669" spans="1:7" s="10" customFormat="1" x14ac:dyDescent="0.25">
      <c r="A669" s="109"/>
      <c r="B669" s="11"/>
      <c r="C669" s="11"/>
      <c r="D669" s="11"/>
      <c r="E669" s="11"/>
      <c r="F669" s="11"/>
      <c r="G669" s="11"/>
    </row>
    <row r="670" spans="1:7" s="10" customFormat="1" x14ac:dyDescent="0.25">
      <c r="A670" s="109"/>
      <c r="B670" s="11"/>
      <c r="C670" s="11"/>
      <c r="D670" s="11"/>
      <c r="E670" s="11"/>
      <c r="F670" s="11"/>
      <c r="G670" s="11"/>
    </row>
    <row r="671" spans="1:7" s="10" customFormat="1" x14ac:dyDescent="0.25">
      <c r="A671" s="109"/>
      <c r="B671" s="11"/>
      <c r="C671" s="11"/>
      <c r="D671" s="11"/>
      <c r="E671" s="11"/>
      <c r="F671" s="11"/>
      <c r="G671" s="11"/>
    </row>
    <row r="672" spans="1:7" s="10" customFormat="1" x14ac:dyDescent="0.25">
      <c r="A672" s="109"/>
      <c r="B672" s="11"/>
      <c r="C672" s="11"/>
      <c r="D672" s="11"/>
      <c r="E672" s="11"/>
      <c r="F672" s="11"/>
      <c r="G672" s="11"/>
    </row>
    <row r="673" spans="1:7" s="10" customFormat="1" x14ac:dyDescent="0.25">
      <c r="A673" s="109"/>
      <c r="B673" s="11"/>
      <c r="C673" s="11"/>
      <c r="D673" s="11"/>
      <c r="E673" s="11"/>
      <c r="F673" s="11"/>
      <c r="G673" s="11"/>
    </row>
    <row r="674" spans="1:7" s="10" customFormat="1" x14ac:dyDescent="0.25">
      <c r="A674" s="109"/>
      <c r="B674" s="11"/>
      <c r="C674" s="11"/>
      <c r="D674" s="11"/>
      <c r="E674" s="11"/>
      <c r="F674" s="11"/>
      <c r="G674" s="11"/>
    </row>
    <row r="675" spans="1:7" s="10" customFormat="1" x14ac:dyDescent="0.25">
      <c r="A675" s="109"/>
      <c r="B675" s="11"/>
      <c r="C675" s="11"/>
      <c r="D675" s="11"/>
      <c r="E675" s="11"/>
      <c r="F675" s="11"/>
      <c r="G675" s="11"/>
    </row>
    <row r="676" spans="1:7" s="10" customFormat="1" x14ac:dyDescent="0.25">
      <c r="A676" s="109"/>
      <c r="B676" s="11"/>
      <c r="C676" s="11"/>
      <c r="D676" s="11"/>
      <c r="E676" s="11"/>
      <c r="F676" s="11"/>
      <c r="G676" s="11"/>
    </row>
    <row r="677" spans="1:7" s="10" customFormat="1" x14ac:dyDescent="0.25">
      <c r="A677" s="109"/>
      <c r="B677" s="11"/>
      <c r="C677" s="11"/>
      <c r="D677" s="11"/>
      <c r="E677" s="11"/>
      <c r="F677" s="11"/>
      <c r="G677" s="11"/>
    </row>
    <row r="678" spans="1:7" s="10" customFormat="1" x14ac:dyDescent="0.25">
      <c r="A678" s="109"/>
      <c r="B678" s="11"/>
      <c r="C678" s="11"/>
      <c r="D678" s="11"/>
      <c r="E678" s="11"/>
      <c r="F678" s="11"/>
      <c r="G678" s="11"/>
    </row>
    <row r="679" spans="1:7" s="10" customFormat="1" x14ac:dyDescent="0.25">
      <c r="A679" s="109"/>
      <c r="B679" s="11"/>
      <c r="C679" s="11"/>
      <c r="D679" s="11"/>
      <c r="E679" s="11"/>
      <c r="F679" s="11"/>
      <c r="G679" s="11"/>
    </row>
    <row r="680" spans="1:7" s="10" customFormat="1" x14ac:dyDescent="0.25">
      <c r="A680" s="109"/>
      <c r="B680" s="11"/>
      <c r="C680" s="11"/>
      <c r="D680" s="11"/>
      <c r="E680" s="11"/>
      <c r="F680" s="11"/>
      <c r="G680" s="11"/>
    </row>
    <row r="681" spans="1:7" s="10" customFormat="1" x14ac:dyDescent="0.25">
      <c r="A681" s="109"/>
      <c r="B681" s="11"/>
      <c r="C681" s="11"/>
      <c r="D681" s="11"/>
      <c r="E681" s="11"/>
      <c r="F681" s="11"/>
      <c r="G681" s="11"/>
    </row>
    <row r="682" spans="1:7" s="10" customFormat="1" x14ac:dyDescent="0.25">
      <c r="A682" s="109"/>
      <c r="B682" s="11"/>
      <c r="C682" s="11"/>
      <c r="D682" s="11"/>
      <c r="E682" s="11"/>
      <c r="F682" s="11"/>
      <c r="G682" s="11"/>
    </row>
    <row r="683" spans="1:7" s="10" customFormat="1" x14ac:dyDescent="0.25">
      <c r="A683" s="109"/>
      <c r="B683" s="11"/>
      <c r="C683" s="11"/>
      <c r="D683" s="11"/>
      <c r="E683" s="11"/>
      <c r="F683" s="11"/>
      <c r="G683" s="11"/>
    </row>
    <row r="684" spans="1:7" s="10" customFormat="1" x14ac:dyDescent="0.25">
      <c r="A684" s="109"/>
      <c r="B684" s="11"/>
      <c r="C684" s="11"/>
      <c r="D684" s="11"/>
      <c r="E684" s="11"/>
      <c r="F684" s="11"/>
      <c r="G684" s="11"/>
    </row>
    <row r="685" spans="1:7" s="10" customFormat="1" x14ac:dyDescent="0.25">
      <c r="A685" s="109"/>
      <c r="B685" s="11"/>
      <c r="C685" s="11"/>
      <c r="D685" s="11"/>
      <c r="E685" s="11"/>
      <c r="F685" s="11"/>
      <c r="G685" s="11"/>
    </row>
    <row r="686" spans="1:7" s="10" customFormat="1" x14ac:dyDescent="0.25">
      <c r="A686" s="109"/>
      <c r="B686" s="11"/>
      <c r="C686" s="11"/>
      <c r="D686" s="11"/>
      <c r="E686" s="11"/>
      <c r="F686" s="11"/>
      <c r="G686" s="11"/>
    </row>
    <row r="687" spans="1:7" s="10" customFormat="1" x14ac:dyDescent="0.25">
      <c r="A687" s="109"/>
      <c r="B687" s="11"/>
      <c r="C687" s="11"/>
      <c r="D687" s="11"/>
      <c r="E687" s="11"/>
      <c r="F687" s="11"/>
      <c r="G687" s="11"/>
    </row>
    <row r="688" spans="1:7" s="10" customFormat="1" x14ac:dyDescent="0.25">
      <c r="A688" s="109"/>
      <c r="B688" s="11"/>
      <c r="C688" s="11"/>
      <c r="D688" s="11"/>
      <c r="E688" s="11"/>
      <c r="F688" s="11"/>
      <c r="G688" s="11"/>
    </row>
    <row r="689" spans="1:7" s="10" customFormat="1" x14ac:dyDescent="0.25">
      <c r="A689" s="109"/>
      <c r="B689" s="11"/>
      <c r="C689" s="11"/>
      <c r="D689" s="11"/>
      <c r="E689" s="11"/>
      <c r="F689" s="11"/>
      <c r="G689" s="11"/>
    </row>
    <row r="690" spans="1:7" s="10" customFormat="1" x14ac:dyDescent="0.25">
      <c r="A690" s="109"/>
      <c r="B690" s="11"/>
      <c r="C690" s="11"/>
      <c r="D690" s="11"/>
      <c r="E690" s="11"/>
      <c r="F690" s="11"/>
      <c r="G690" s="11"/>
    </row>
    <row r="691" spans="1:7" s="10" customFormat="1" x14ac:dyDescent="0.25">
      <c r="A691" s="109"/>
      <c r="B691" s="11"/>
      <c r="C691" s="11"/>
      <c r="D691" s="11"/>
      <c r="E691" s="11"/>
      <c r="F691" s="11"/>
      <c r="G691" s="11"/>
    </row>
    <row r="692" spans="1:7" s="10" customFormat="1" x14ac:dyDescent="0.25">
      <c r="A692" s="109"/>
      <c r="B692" s="11"/>
      <c r="C692" s="11"/>
      <c r="D692" s="11"/>
      <c r="E692" s="11"/>
      <c r="F692" s="11"/>
      <c r="G692" s="11"/>
    </row>
    <row r="693" spans="1:7" s="10" customFormat="1" x14ac:dyDescent="0.25">
      <c r="A693" s="109"/>
      <c r="B693" s="11"/>
      <c r="C693" s="11"/>
      <c r="D693" s="11"/>
      <c r="E693" s="11"/>
      <c r="F693" s="11"/>
      <c r="G693" s="11"/>
    </row>
    <row r="694" spans="1:7" s="10" customFormat="1" x14ac:dyDescent="0.25">
      <c r="A694" s="109"/>
      <c r="B694" s="11"/>
      <c r="C694" s="11"/>
      <c r="D694" s="11"/>
      <c r="E694" s="11"/>
      <c r="F694" s="11"/>
      <c r="G694" s="11"/>
    </row>
    <row r="695" spans="1:7" s="10" customFormat="1" x14ac:dyDescent="0.25">
      <c r="A695" s="109"/>
      <c r="B695" s="11"/>
      <c r="C695" s="11"/>
      <c r="D695" s="11"/>
      <c r="E695" s="11"/>
      <c r="F695" s="11"/>
      <c r="G695" s="11"/>
    </row>
    <row r="696" spans="1:7" s="10" customFormat="1" x14ac:dyDescent="0.25">
      <c r="A696" s="109"/>
      <c r="B696" s="11"/>
      <c r="C696" s="11"/>
      <c r="D696" s="11"/>
      <c r="E696" s="11"/>
      <c r="F696" s="11"/>
      <c r="G696" s="11"/>
    </row>
    <row r="697" spans="1:7" s="10" customFormat="1" x14ac:dyDescent="0.25">
      <c r="A697" s="109"/>
      <c r="B697" s="11"/>
      <c r="C697" s="11"/>
      <c r="D697" s="11"/>
      <c r="E697" s="11"/>
      <c r="F697" s="11"/>
      <c r="G697" s="11"/>
    </row>
    <row r="698" spans="1:7" s="10" customFormat="1" x14ac:dyDescent="0.25">
      <c r="A698" s="109"/>
      <c r="B698" s="11"/>
      <c r="C698" s="11"/>
      <c r="D698" s="11"/>
      <c r="E698" s="11"/>
      <c r="F698" s="11"/>
      <c r="G698" s="11"/>
    </row>
    <row r="699" spans="1:7" s="10" customFormat="1" x14ac:dyDescent="0.25">
      <c r="A699" s="109"/>
      <c r="B699" s="11"/>
      <c r="C699" s="11"/>
      <c r="D699" s="11"/>
      <c r="E699" s="11"/>
      <c r="F699" s="11"/>
      <c r="G699" s="11"/>
    </row>
    <row r="700" spans="1:7" s="10" customFormat="1" x14ac:dyDescent="0.25">
      <c r="A700" s="109"/>
      <c r="B700" s="11"/>
      <c r="C700" s="11"/>
      <c r="D700" s="11"/>
      <c r="E700" s="11"/>
      <c r="F700" s="11"/>
      <c r="G700" s="11"/>
    </row>
    <row r="701" spans="1:7" s="10" customFormat="1" x14ac:dyDescent="0.25">
      <c r="A701" s="109"/>
      <c r="B701" s="11"/>
      <c r="C701" s="11"/>
      <c r="D701" s="11"/>
      <c r="E701" s="11"/>
      <c r="F701" s="11"/>
      <c r="G701" s="11"/>
    </row>
    <row r="702" spans="1:7" s="10" customFormat="1" x14ac:dyDescent="0.25">
      <c r="A702" s="109"/>
      <c r="B702" s="11"/>
      <c r="C702" s="11"/>
      <c r="D702" s="11"/>
      <c r="E702" s="11"/>
      <c r="F702" s="11"/>
      <c r="G702" s="11"/>
    </row>
    <row r="703" spans="1:7" s="10" customFormat="1" x14ac:dyDescent="0.25">
      <c r="A703" s="109"/>
      <c r="B703" s="11"/>
      <c r="C703" s="11"/>
      <c r="D703" s="11"/>
      <c r="E703" s="11"/>
      <c r="F703" s="11"/>
      <c r="G703" s="11"/>
    </row>
    <row r="704" spans="1:7" s="10" customFormat="1" x14ac:dyDescent="0.25">
      <c r="A704" s="109"/>
      <c r="B704" s="11"/>
      <c r="C704" s="11"/>
      <c r="D704" s="11"/>
      <c r="E704" s="11"/>
      <c r="F704" s="11"/>
      <c r="G704" s="11"/>
    </row>
    <row r="705" spans="1:7" s="10" customFormat="1" x14ac:dyDescent="0.25">
      <c r="A705" s="109"/>
      <c r="B705" s="11"/>
      <c r="C705" s="11"/>
      <c r="D705" s="11"/>
      <c r="E705" s="11"/>
      <c r="F705" s="11"/>
      <c r="G705" s="11"/>
    </row>
    <row r="706" spans="1:7" s="10" customFormat="1" x14ac:dyDescent="0.25">
      <c r="A706" s="109"/>
      <c r="B706" s="11"/>
      <c r="C706" s="11"/>
      <c r="D706" s="11"/>
      <c r="E706" s="11"/>
      <c r="F706" s="11"/>
      <c r="G706" s="11"/>
    </row>
    <row r="707" spans="1:7" s="10" customFormat="1" x14ac:dyDescent="0.25">
      <c r="A707" s="109"/>
      <c r="B707" s="11"/>
      <c r="C707" s="11"/>
      <c r="D707" s="11"/>
      <c r="E707" s="11"/>
      <c r="F707" s="11"/>
      <c r="G707" s="11"/>
    </row>
    <row r="708" spans="1:7" s="10" customFormat="1" x14ac:dyDescent="0.25">
      <c r="A708" s="109"/>
      <c r="B708" s="11"/>
      <c r="C708" s="11"/>
      <c r="D708" s="11"/>
      <c r="E708" s="11"/>
      <c r="F708" s="11"/>
      <c r="G708" s="11"/>
    </row>
    <row r="709" spans="1:7" s="10" customFormat="1" x14ac:dyDescent="0.25">
      <c r="A709" s="109"/>
      <c r="B709" s="11"/>
      <c r="C709" s="11"/>
      <c r="D709" s="11"/>
      <c r="E709" s="11"/>
      <c r="F709" s="11"/>
      <c r="G709" s="11"/>
    </row>
    <row r="710" spans="1:7" s="10" customFormat="1" x14ac:dyDescent="0.25">
      <c r="A710" s="109"/>
      <c r="B710" s="11"/>
      <c r="C710" s="11"/>
      <c r="D710" s="11"/>
      <c r="E710" s="11"/>
      <c r="F710" s="11"/>
      <c r="G710" s="11"/>
    </row>
    <row r="711" spans="1:7" s="10" customFormat="1" x14ac:dyDescent="0.25">
      <c r="A711" s="109"/>
      <c r="B711" s="11"/>
      <c r="C711" s="11"/>
      <c r="D711" s="11"/>
      <c r="E711" s="11"/>
      <c r="F711" s="11"/>
      <c r="G711" s="11"/>
    </row>
    <row r="712" spans="1:7" s="10" customFormat="1" x14ac:dyDescent="0.25">
      <c r="A712" s="109"/>
      <c r="B712" s="11"/>
      <c r="C712" s="11"/>
      <c r="D712" s="11"/>
      <c r="E712" s="11"/>
      <c r="F712" s="11"/>
      <c r="G712" s="11"/>
    </row>
    <row r="713" spans="1:7" s="10" customFormat="1" x14ac:dyDescent="0.25">
      <c r="A713" s="109"/>
      <c r="B713" s="11"/>
      <c r="C713" s="11"/>
      <c r="D713" s="11"/>
      <c r="E713" s="11"/>
      <c r="F713" s="11"/>
      <c r="G713" s="11"/>
    </row>
    <row r="714" spans="1:7" s="10" customFormat="1" x14ac:dyDescent="0.25">
      <c r="A714" s="109"/>
      <c r="B714" s="11"/>
      <c r="C714" s="11"/>
      <c r="D714" s="11"/>
      <c r="E714" s="11"/>
      <c r="F714" s="11"/>
      <c r="G714" s="11"/>
    </row>
    <row r="715" spans="1:7" s="10" customFormat="1" x14ac:dyDescent="0.25">
      <c r="A715" s="109"/>
      <c r="B715" s="11"/>
      <c r="C715" s="11"/>
      <c r="D715" s="11"/>
      <c r="E715" s="11"/>
      <c r="F715" s="11"/>
      <c r="G715" s="11"/>
    </row>
    <row r="716" spans="1:7" s="10" customFormat="1" x14ac:dyDescent="0.25">
      <c r="A716" s="109"/>
      <c r="B716" s="11"/>
      <c r="C716" s="11"/>
      <c r="D716" s="11"/>
      <c r="E716" s="11"/>
      <c r="F716" s="11"/>
      <c r="G716" s="11"/>
    </row>
    <row r="717" spans="1:7" s="10" customFormat="1" x14ac:dyDescent="0.25">
      <c r="A717" s="109"/>
      <c r="B717" s="11"/>
      <c r="C717" s="11"/>
      <c r="D717" s="11"/>
      <c r="E717" s="11"/>
      <c r="F717" s="11"/>
      <c r="G717" s="11"/>
    </row>
    <row r="718" spans="1:7" s="10" customFormat="1" x14ac:dyDescent="0.25">
      <c r="A718" s="109"/>
      <c r="B718" s="11"/>
      <c r="C718" s="11"/>
      <c r="D718" s="11"/>
      <c r="E718" s="11"/>
      <c r="F718" s="11"/>
      <c r="G718" s="11"/>
    </row>
    <row r="719" spans="1:7" s="10" customFormat="1" x14ac:dyDescent="0.25">
      <c r="A719" s="109"/>
      <c r="B719" s="11"/>
      <c r="C719" s="11"/>
      <c r="D719" s="11"/>
      <c r="E719" s="11"/>
      <c r="F719" s="11"/>
      <c r="G719" s="11"/>
    </row>
    <row r="720" spans="1:7" s="10" customFormat="1" x14ac:dyDescent="0.25">
      <c r="A720" s="109"/>
      <c r="B720" s="11"/>
      <c r="C720" s="11"/>
      <c r="D720" s="11"/>
      <c r="E720" s="11"/>
      <c r="F720" s="11"/>
      <c r="G720" s="11"/>
    </row>
    <row r="721" spans="1:7" s="10" customFormat="1" x14ac:dyDescent="0.25">
      <c r="A721" s="109"/>
      <c r="B721" s="11"/>
      <c r="C721" s="11"/>
      <c r="D721" s="11"/>
      <c r="E721" s="11"/>
      <c r="F721" s="11"/>
      <c r="G721" s="11"/>
    </row>
    <row r="722" spans="1:7" s="10" customFormat="1" x14ac:dyDescent="0.25">
      <c r="A722" s="109"/>
      <c r="B722" s="11"/>
      <c r="C722" s="11"/>
      <c r="D722" s="11"/>
      <c r="E722" s="11"/>
      <c r="F722" s="11"/>
      <c r="G722" s="11"/>
    </row>
    <row r="723" spans="1:7" s="10" customFormat="1" x14ac:dyDescent="0.25">
      <c r="A723" s="109"/>
      <c r="B723" s="11"/>
      <c r="C723" s="11"/>
      <c r="D723" s="11"/>
      <c r="E723" s="11"/>
      <c r="F723" s="11"/>
      <c r="G723" s="11"/>
    </row>
    <row r="724" spans="1:7" s="10" customFormat="1" x14ac:dyDescent="0.25">
      <c r="A724" s="109"/>
      <c r="B724" s="11"/>
      <c r="C724" s="11"/>
      <c r="D724" s="11"/>
      <c r="E724" s="11"/>
      <c r="F724" s="11"/>
      <c r="G724" s="11"/>
    </row>
    <row r="725" spans="1:7" s="10" customFormat="1" x14ac:dyDescent="0.25">
      <c r="A725" s="109"/>
      <c r="B725" s="11"/>
      <c r="C725" s="11"/>
      <c r="D725" s="11"/>
      <c r="E725" s="11"/>
      <c r="F725" s="11"/>
      <c r="G725" s="11"/>
    </row>
    <row r="726" spans="1:7" s="10" customFormat="1" x14ac:dyDescent="0.25">
      <c r="A726" s="109"/>
      <c r="B726" s="11"/>
      <c r="C726" s="11"/>
      <c r="D726" s="11"/>
      <c r="E726" s="11"/>
      <c r="F726" s="11"/>
      <c r="G726" s="11"/>
    </row>
    <row r="727" spans="1:7" s="10" customFormat="1" x14ac:dyDescent="0.25">
      <c r="A727" s="109"/>
      <c r="B727" s="11"/>
      <c r="C727" s="11"/>
      <c r="D727" s="11"/>
      <c r="E727" s="11"/>
      <c r="F727" s="11"/>
      <c r="G727" s="11"/>
    </row>
    <row r="728" spans="1:7" s="10" customFormat="1" x14ac:dyDescent="0.25">
      <c r="A728" s="109"/>
      <c r="B728" s="11"/>
      <c r="C728" s="11"/>
      <c r="D728" s="11"/>
      <c r="E728" s="11"/>
      <c r="F728" s="11"/>
      <c r="G728" s="11"/>
    </row>
    <row r="729" spans="1:7" s="10" customFormat="1" x14ac:dyDescent="0.25">
      <c r="A729" s="109"/>
      <c r="B729" s="11"/>
      <c r="C729" s="11"/>
      <c r="D729" s="11"/>
      <c r="E729" s="11"/>
      <c r="F729" s="11"/>
      <c r="G729" s="11"/>
    </row>
    <row r="730" spans="1:7" s="10" customFormat="1" x14ac:dyDescent="0.25">
      <c r="A730" s="109"/>
      <c r="B730" s="11"/>
      <c r="C730" s="11"/>
      <c r="D730" s="11"/>
      <c r="E730" s="11"/>
      <c r="F730" s="11"/>
      <c r="G730" s="11"/>
    </row>
    <row r="731" spans="1:7" s="10" customFormat="1" x14ac:dyDescent="0.25">
      <c r="A731" s="109"/>
      <c r="B731" s="11"/>
      <c r="C731" s="11"/>
      <c r="D731" s="11"/>
      <c r="E731" s="11"/>
      <c r="F731" s="11"/>
      <c r="G731" s="11"/>
    </row>
    <row r="732" spans="1:7" s="10" customFormat="1" x14ac:dyDescent="0.25">
      <c r="A732" s="109"/>
      <c r="B732" s="11"/>
      <c r="C732" s="11"/>
      <c r="D732" s="11"/>
      <c r="E732" s="11"/>
      <c r="F732" s="11"/>
      <c r="G732" s="11"/>
    </row>
    <row r="733" spans="1:7" s="10" customFormat="1" x14ac:dyDescent="0.25">
      <c r="A733" s="109"/>
      <c r="B733" s="11"/>
      <c r="C733" s="11"/>
      <c r="D733" s="11"/>
      <c r="E733" s="11"/>
      <c r="F733" s="11"/>
      <c r="G733" s="11"/>
    </row>
    <row r="734" spans="1:7" s="10" customFormat="1" x14ac:dyDescent="0.25">
      <c r="A734" s="109"/>
      <c r="B734" s="11"/>
      <c r="C734" s="11"/>
      <c r="D734" s="11"/>
      <c r="E734" s="11"/>
      <c r="F734" s="11"/>
      <c r="G734" s="11"/>
    </row>
    <row r="735" spans="1:7" s="10" customFormat="1" x14ac:dyDescent="0.25">
      <c r="A735" s="109"/>
      <c r="B735" s="11"/>
      <c r="C735" s="11"/>
      <c r="D735" s="11"/>
      <c r="E735" s="11"/>
      <c r="F735" s="11"/>
      <c r="G735" s="11"/>
    </row>
    <row r="736" spans="1:7" s="10" customFormat="1" x14ac:dyDescent="0.25">
      <c r="A736" s="109"/>
      <c r="B736" s="11"/>
      <c r="C736" s="11"/>
      <c r="D736" s="11"/>
      <c r="E736" s="11"/>
      <c r="F736" s="11"/>
      <c r="G736" s="11"/>
    </row>
    <row r="737" spans="1:7" s="10" customFormat="1" x14ac:dyDescent="0.25">
      <c r="A737" s="109"/>
      <c r="B737" s="11"/>
      <c r="C737" s="11"/>
      <c r="D737" s="11"/>
      <c r="E737" s="11"/>
      <c r="F737" s="11"/>
      <c r="G737" s="11"/>
    </row>
    <row r="738" spans="1:7" s="10" customFormat="1" x14ac:dyDescent="0.25">
      <c r="A738" s="109"/>
      <c r="B738" s="11"/>
      <c r="C738" s="11"/>
      <c r="D738" s="11"/>
      <c r="E738" s="11"/>
      <c r="F738" s="11"/>
      <c r="G738" s="11"/>
    </row>
    <row r="739" spans="1:7" s="10" customFormat="1" x14ac:dyDescent="0.25">
      <c r="A739" s="109"/>
      <c r="B739" s="11"/>
      <c r="C739" s="11"/>
      <c r="D739" s="11"/>
      <c r="E739" s="11"/>
      <c r="F739" s="11"/>
      <c r="G739" s="11"/>
    </row>
    <row r="740" spans="1:7" s="10" customFormat="1" x14ac:dyDescent="0.25">
      <c r="A740" s="109"/>
      <c r="B740" s="11"/>
      <c r="C740" s="11"/>
      <c r="D740" s="11"/>
      <c r="E740" s="11"/>
      <c r="F740" s="11"/>
      <c r="G740" s="11"/>
    </row>
    <row r="741" spans="1:7" s="10" customFormat="1" x14ac:dyDescent="0.25">
      <c r="A741" s="109"/>
      <c r="B741" s="11"/>
      <c r="C741" s="11"/>
      <c r="D741" s="11"/>
      <c r="E741" s="11"/>
      <c r="F741" s="11"/>
      <c r="G741" s="11"/>
    </row>
    <row r="742" spans="1:7" s="10" customFormat="1" x14ac:dyDescent="0.25">
      <c r="A742" s="109"/>
      <c r="B742" s="11"/>
      <c r="C742" s="11"/>
      <c r="D742" s="11"/>
      <c r="E742" s="11"/>
      <c r="F742" s="11"/>
      <c r="G742" s="11"/>
    </row>
    <row r="743" spans="1:7" s="10" customFormat="1" x14ac:dyDescent="0.25">
      <c r="A743" s="109"/>
      <c r="B743" s="11"/>
      <c r="C743" s="11"/>
      <c r="D743" s="11"/>
      <c r="E743" s="11"/>
      <c r="F743" s="11"/>
      <c r="G743" s="11"/>
    </row>
    <row r="744" spans="1:7" s="10" customFormat="1" x14ac:dyDescent="0.25">
      <c r="A744" s="109"/>
      <c r="B744" s="11"/>
      <c r="C744" s="11"/>
      <c r="D744" s="11"/>
      <c r="E744" s="11"/>
      <c r="F744" s="11"/>
      <c r="G744" s="11"/>
    </row>
    <row r="745" spans="1:7" s="10" customFormat="1" x14ac:dyDescent="0.25">
      <c r="A745" s="109"/>
      <c r="B745" s="11"/>
      <c r="C745" s="11"/>
      <c r="D745" s="11"/>
      <c r="E745" s="11"/>
      <c r="F745" s="11"/>
      <c r="G745" s="11"/>
    </row>
    <row r="746" spans="1:7" s="10" customFormat="1" x14ac:dyDescent="0.25">
      <c r="A746" s="109"/>
      <c r="B746" s="11"/>
      <c r="C746" s="11"/>
      <c r="D746" s="11"/>
      <c r="E746" s="11"/>
      <c r="F746" s="11"/>
      <c r="G746" s="11"/>
    </row>
    <row r="747" spans="1:7" s="10" customFormat="1" x14ac:dyDescent="0.25">
      <c r="A747" s="109"/>
      <c r="B747" s="11"/>
      <c r="C747" s="11"/>
      <c r="D747" s="11"/>
      <c r="E747" s="11"/>
      <c r="F747" s="11"/>
      <c r="G747" s="11"/>
    </row>
    <row r="748" spans="1:7" s="10" customFormat="1" x14ac:dyDescent="0.25">
      <c r="A748" s="109"/>
      <c r="B748" s="11"/>
      <c r="C748" s="11"/>
      <c r="D748" s="11"/>
      <c r="E748" s="11"/>
      <c r="F748" s="11"/>
      <c r="G748" s="11"/>
    </row>
    <row r="749" spans="1:7" s="10" customFormat="1" x14ac:dyDescent="0.25">
      <c r="A749" s="109"/>
      <c r="B749" s="11"/>
      <c r="C749" s="11"/>
      <c r="D749" s="11"/>
      <c r="E749" s="11"/>
      <c r="F749" s="11"/>
      <c r="G749" s="11"/>
    </row>
    <row r="750" spans="1:7" s="10" customFormat="1" x14ac:dyDescent="0.25">
      <c r="A750" s="109"/>
      <c r="B750" s="11"/>
      <c r="C750" s="11"/>
      <c r="D750" s="11"/>
      <c r="E750" s="11"/>
      <c r="F750" s="11"/>
      <c r="G750" s="11"/>
    </row>
    <row r="751" spans="1:7" s="10" customFormat="1" x14ac:dyDescent="0.25">
      <c r="A751" s="109"/>
      <c r="B751" s="11"/>
      <c r="C751" s="11"/>
      <c r="D751" s="11"/>
      <c r="E751" s="11"/>
      <c r="F751" s="11"/>
      <c r="G751" s="11"/>
    </row>
    <row r="752" spans="1:7" s="10" customFormat="1" x14ac:dyDescent="0.25">
      <c r="A752" s="109"/>
      <c r="B752" s="11"/>
      <c r="C752" s="11"/>
      <c r="D752" s="11"/>
      <c r="E752" s="11"/>
      <c r="F752" s="11"/>
      <c r="G752" s="11"/>
    </row>
    <row r="753" spans="1:7" s="10" customFormat="1" x14ac:dyDescent="0.25">
      <c r="A753" s="109"/>
      <c r="B753" s="11"/>
      <c r="C753" s="11"/>
      <c r="D753" s="11"/>
      <c r="E753" s="11"/>
      <c r="F753" s="11"/>
      <c r="G753" s="11"/>
    </row>
    <row r="754" spans="1:7" s="10" customFormat="1" x14ac:dyDescent="0.25">
      <c r="A754" s="109"/>
      <c r="B754" s="11"/>
      <c r="C754" s="11"/>
      <c r="D754" s="11"/>
      <c r="E754" s="11"/>
      <c r="F754" s="11"/>
      <c r="G754" s="11"/>
    </row>
    <row r="755" spans="1:7" s="10" customFormat="1" x14ac:dyDescent="0.25">
      <c r="A755" s="109"/>
      <c r="B755" s="11"/>
      <c r="C755" s="11"/>
      <c r="D755" s="11"/>
      <c r="E755" s="11"/>
      <c r="F755" s="11"/>
      <c r="G755" s="11"/>
    </row>
    <row r="756" spans="1:7" s="10" customFormat="1" x14ac:dyDescent="0.25">
      <c r="A756" s="109"/>
      <c r="B756" s="11"/>
      <c r="C756" s="11"/>
      <c r="D756" s="11"/>
      <c r="E756" s="11"/>
      <c r="F756" s="11"/>
      <c r="G756" s="11"/>
    </row>
    <row r="757" spans="1:7" s="10" customFormat="1" x14ac:dyDescent="0.25">
      <c r="A757" s="109"/>
      <c r="B757" s="11"/>
      <c r="C757" s="11"/>
      <c r="D757" s="11"/>
      <c r="E757" s="11"/>
      <c r="F757" s="11"/>
      <c r="G757" s="11"/>
    </row>
    <row r="758" spans="1:7" s="10" customFormat="1" x14ac:dyDescent="0.25">
      <c r="A758" s="109"/>
      <c r="B758" s="11"/>
      <c r="C758" s="11"/>
      <c r="D758" s="11"/>
      <c r="E758" s="11"/>
      <c r="F758" s="11"/>
      <c r="G758" s="11"/>
    </row>
    <row r="759" spans="1:7" s="10" customFormat="1" x14ac:dyDescent="0.25">
      <c r="A759" s="102"/>
      <c r="B759" s="11"/>
      <c r="C759" s="11"/>
      <c r="D759" s="11"/>
      <c r="E759" s="11"/>
      <c r="F759" s="11"/>
      <c r="G759" s="11"/>
    </row>
    <row r="760" spans="1:7" s="10" customFormat="1" x14ac:dyDescent="0.25">
      <c r="A760" s="102"/>
      <c r="B760" s="11"/>
      <c r="C760" s="11"/>
      <c r="D760" s="11"/>
      <c r="E760" s="11"/>
      <c r="F760" s="11"/>
      <c r="G760" s="11"/>
    </row>
    <row r="761" spans="1:7" s="10" customFormat="1" x14ac:dyDescent="0.25">
      <c r="A761" s="102"/>
      <c r="B761" s="11"/>
      <c r="C761" s="11"/>
      <c r="D761" s="11"/>
      <c r="E761" s="11"/>
      <c r="F761" s="11"/>
      <c r="G761" s="11"/>
    </row>
    <row r="762" spans="1:7" s="10" customFormat="1" x14ac:dyDescent="0.25">
      <c r="A762" s="102"/>
      <c r="B762" s="11"/>
      <c r="C762" s="11"/>
      <c r="D762" s="11"/>
      <c r="E762" s="11"/>
      <c r="F762" s="11"/>
      <c r="G762" s="11"/>
    </row>
    <row r="763" spans="1:7" s="10" customFormat="1" x14ac:dyDescent="0.25">
      <c r="A763" s="102"/>
      <c r="B763" s="11"/>
      <c r="C763" s="11"/>
      <c r="D763" s="11"/>
      <c r="E763" s="11"/>
      <c r="F763" s="11"/>
      <c r="G763" s="11"/>
    </row>
    <row r="764" spans="1:7" s="10" customFormat="1" x14ac:dyDescent="0.25">
      <c r="A764" s="102"/>
      <c r="B764" s="11"/>
      <c r="C764" s="11"/>
      <c r="D764" s="11"/>
      <c r="E764" s="11"/>
      <c r="F764" s="11"/>
      <c r="G764" s="11"/>
    </row>
    <row r="765" spans="1:7" s="10" customFormat="1" x14ac:dyDescent="0.25">
      <c r="A765" s="102"/>
      <c r="B765" s="11"/>
      <c r="C765" s="11"/>
      <c r="D765" s="11"/>
      <c r="E765" s="11"/>
      <c r="F765" s="11"/>
      <c r="G765" s="11"/>
    </row>
    <row r="766" spans="1:7" s="10" customFormat="1" x14ac:dyDescent="0.25">
      <c r="A766" s="102"/>
      <c r="B766" s="11"/>
      <c r="C766" s="11"/>
      <c r="D766" s="11"/>
      <c r="E766" s="11"/>
      <c r="F766" s="11"/>
      <c r="G766" s="11"/>
    </row>
    <row r="767" spans="1:7" s="10" customFormat="1" x14ac:dyDescent="0.25">
      <c r="A767" s="102"/>
      <c r="B767" s="11"/>
      <c r="C767" s="11"/>
      <c r="D767" s="11"/>
      <c r="E767" s="11"/>
      <c r="F767" s="11"/>
      <c r="G767" s="11"/>
    </row>
    <row r="768" spans="1:7" s="10" customFormat="1" x14ac:dyDescent="0.25">
      <c r="A768" s="102"/>
      <c r="B768" s="11"/>
      <c r="C768" s="11"/>
      <c r="D768" s="11"/>
      <c r="E768" s="11"/>
      <c r="F768" s="11"/>
      <c r="G768" s="11"/>
    </row>
    <row r="769" spans="1:7" s="10" customFormat="1" x14ac:dyDescent="0.25">
      <c r="A769" s="102"/>
      <c r="B769" s="11"/>
      <c r="C769" s="11"/>
      <c r="D769" s="11"/>
      <c r="E769" s="11"/>
      <c r="F769" s="11"/>
      <c r="G769" s="11"/>
    </row>
    <row r="770" spans="1:7" s="10" customFormat="1" x14ac:dyDescent="0.25">
      <c r="A770" s="102"/>
      <c r="B770" s="11"/>
      <c r="C770" s="11"/>
      <c r="D770" s="11"/>
      <c r="E770" s="11"/>
      <c r="F770" s="11"/>
      <c r="G770" s="11"/>
    </row>
    <row r="771" spans="1:7" s="10" customFormat="1" x14ac:dyDescent="0.25">
      <c r="A771" s="102"/>
      <c r="B771" s="11"/>
      <c r="C771" s="11"/>
      <c r="D771" s="11"/>
      <c r="E771" s="11"/>
      <c r="F771" s="11"/>
      <c r="G771" s="11"/>
    </row>
    <row r="772" spans="1:7" s="10" customFormat="1" x14ac:dyDescent="0.25">
      <c r="A772" s="102"/>
      <c r="B772" s="11"/>
      <c r="C772" s="11"/>
      <c r="D772" s="11"/>
      <c r="E772" s="11"/>
      <c r="F772" s="11"/>
      <c r="G772" s="11"/>
    </row>
    <row r="773" spans="1:7" s="10" customFormat="1" x14ac:dyDescent="0.25">
      <c r="A773" s="102"/>
      <c r="B773" s="11"/>
      <c r="C773" s="11"/>
      <c r="D773" s="11"/>
      <c r="E773" s="11"/>
      <c r="F773" s="11"/>
      <c r="G773" s="11"/>
    </row>
    <row r="774" spans="1:7" s="10" customFormat="1" x14ac:dyDescent="0.25">
      <c r="A774" s="102"/>
      <c r="B774" s="11"/>
      <c r="C774" s="11"/>
      <c r="D774" s="11"/>
      <c r="E774" s="11"/>
      <c r="F774" s="11"/>
      <c r="G774" s="11"/>
    </row>
    <row r="775" spans="1:7" s="10" customFormat="1" x14ac:dyDescent="0.25">
      <c r="A775" s="102"/>
      <c r="B775" s="11"/>
      <c r="C775" s="11"/>
      <c r="D775" s="11"/>
      <c r="E775" s="11"/>
      <c r="F775" s="11"/>
      <c r="G775" s="11"/>
    </row>
    <row r="776" spans="1:7" s="10" customFormat="1" x14ac:dyDescent="0.25">
      <c r="A776" s="102"/>
      <c r="B776" s="11"/>
      <c r="C776" s="11"/>
      <c r="D776" s="11"/>
      <c r="E776" s="11"/>
      <c r="F776" s="11"/>
      <c r="G776" s="11"/>
    </row>
    <row r="777" spans="1:7" s="10" customFormat="1" x14ac:dyDescent="0.25">
      <c r="A777" s="102"/>
      <c r="B777" s="11"/>
      <c r="C777" s="11"/>
      <c r="D777" s="11"/>
      <c r="E777" s="11"/>
      <c r="F777" s="11"/>
      <c r="G777" s="11"/>
    </row>
    <row r="778" spans="1:7" s="10" customFormat="1" x14ac:dyDescent="0.25">
      <c r="A778" s="102"/>
      <c r="B778" s="11"/>
      <c r="C778" s="11"/>
      <c r="D778" s="11"/>
      <c r="E778" s="11"/>
      <c r="F778" s="11"/>
      <c r="G778" s="11"/>
    </row>
    <row r="779" spans="1:7" s="10" customFormat="1" x14ac:dyDescent="0.25">
      <c r="A779" s="102"/>
      <c r="B779" s="11"/>
      <c r="C779" s="11"/>
      <c r="D779" s="11"/>
      <c r="E779" s="11"/>
      <c r="F779" s="11"/>
      <c r="G779" s="11"/>
    </row>
    <row r="780" spans="1:7" s="10" customFormat="1" x14ac:dyDescent="0.25">
      <c r="A780" s="102"/>
      <c r="B780" s="11"/>
      <c r="C780" s="11"/>
      <c r="D780" s="11"/>
      <c r="E780" s="11"/>
      <c r="F780" s="11"/>
      <c r="G780" s="11"/>
    </row>
    <row r="781" spans="1:7" s="10" customFormat="1" x14ac:dyDescent="0.25">
      <c r="A781" s="102"/>
      <c r="B781" s="11"/>
      <c r="C781" s="11"/>
      <c r="D781" s="11"/>
      <c r="E781" s="11"/>
      <c r="F781" s="11"/>
      <c r="G781" s="11"/>
    </row>
    <row r="782" spans="1:7" s="10" customFormat="1" x14ac:dyDescent="0.25">
      <c r="A782" s="102"/>
      <c r="B782" s="11"/>
      <c r="C782" s="11"/>
      <c r="D782" s="11"/>
      <c r="E782" s="11"/>
      <c r="F782" s="11"/>
      <c r="G782" s="11"/>
    </row>
    <row r="783" spans="1:7" s="10" customFormat="1" x14ac:dyDescent="0.25">
      <c r="A783" s="102"/>
      <c r="B783" s="11"/>
      <c r="C783" s="11"/>
      <c r="D783" s="11"/>
      <c r="E783" s="11"/>
      <c r="F783" s="11"/>
      <c r="G783" s="11"/>
    </row>
    <row r="784" spans="1:7" s="10" customFormat="1" x14ac:dyDescent="0.25">
      <c r="A784" s="102"/>
      <c r="B784" s="11"/>
      <c r="C784" s="11"/>
      <c r="D784" s="11"/>
      <c r="E784" s="11"/>
      <c r="F784" s="11"/>
      <c r="G784" s="11"/>
    </row>
    <row r="785" spans="1:7" s="10" customFormat="1" x14ac:dyDescent="0.25">
      <c r="A785" s="102"/>
      <c r="B785" s="11"/>
      <c r="C785" s="11"/>
      <c r="D785" s="11"/>
      <c r="E785" s="11"/>
      <c r="F785" s="11"/>
      <c r="G785" s="11"/>
    </row>
    <row r="786" spans="1:7" s="10" customFormat="1" x14ac:dyDescent="0.25">
      <c r="A786" s="102"/>
      <c r="B786" s="11"/>
      <c r="C786" s="11"/>
      <c r="D786" s="11"/>
      <c r="E786" s="11"/>
      <c r="F786" s="11"/>
      <c r="G786" s="11"/>
    </row>
    <row r="787" spans="1:7" s="10" customFormat="1" x14ac:dyDescent="0.25">
      <c r="A787" s="102"/>
      <c r="B787" s="11"/>
      <c r="C787" s="11"/>
      <c r="D787" s="11"/>
      <c r="E787" s="11"/>
      <c r="F787" s="11"/>
      <c r="G787" s="11"/>
    </row>
    <row r="788" spans="1:7" s="10" customFormat="1" x14ac:dyDescent="0.25">
      <c r="A788" s="102"/>
      <c r="B788" s="11"/>
      <c r="C788" s="11"/>
      <c r="D788" s="11"/>
      <c r="E788" s="11"/>
      <c r="F788" s="11"/>
      <c r="G788" s="11"/>
    </row>
    <row r="789" spans="1:7" s="10" customFormat="1" x14ac:dyDescent="0.25">
      <c r="A789" s="102"/>
      <c r="B789" s="11"/>
      <c r="C789" s="11"/>
      <c r="D789" s="11"/>
      <c r="E789" s="11"/>
      <c r="F789" s="11"/>
      <c r="G789" s="11"/>
    </row>
    <row r="790" spans="1:7" s="10" customFormat="1" x14ac:dyDescent="0.25">
      <c r="A790" s="102"/>
      <c r="B790" s="11"/>
      <c r="C790" s="11"/>
      <c r="D790" s="11"/>
      <c r="E790" s="11"/>
      <c r="F790" s="11"/>
      <c r="G790" s="11"/>
    </row>
    <row r="791" spans="1:7" s="10" customFormat="1" x14ac:dyDescent="0.25">
      <c r="A791" s="102"/>
      <c r="B791" s="11"/>
      <c r="C791" s="11"/>
      <c r="D791" s="11"/>
      <c r="E791" s="11"/>
      <c r="F791" s="11"/>
      <c r="G791" s="11"/>
    </row>
    <row r="792" spans="1:7" s="10" customFormat="1" x14ac:dyDescent="0.25">
      <c r="A792" s="102"/>
      <c r="B792" s="11"/>
      <c r="C792" s="11"/>
      <c r="D792" s="11"/>
      <c r="E792" s="11"/>
      <c r="F792" s="11"/>
      <c r="G792" s="11"/>
    </row>
    <row r="793" spans="1:7" s="10" customFormat="1" x14ac:dyDescent="0.25">
      <c r="A793" s="102"/>
      <c r="B793" s="11"/>
      <c r="C793" s="11"/>
      <c r="D793" s="11"/>
      <c r="E793" s="11"/>
      <c r="F793" s="11"/>
      <c r="G793" s="11"/>
    </row>
    <row r="794" spans="1:7" s="10" customFormat="1" x14ac:dyDescent="0.25">
      <c r="A794" s="102"/>
      <c r="B794" s="11"/>
      <c r="C794" s="11"/>
      <c r="D794" s="11"/>
      <c r="E794" s="11"/>
      <c r="F794" s="11"/>
      <c r="G794" s="11"/>
    </row>
    <row r="795" spans="1:7" s="10" customFormat="1" x14ac:dyDescent="0.25">
      <c r="A795" s="102"/>
      <c r="B795" s="11"/>
      <c r="C795" s="11"/>
      <c r="D795" s="11"/>
      <c r="E795" s="11"/>
      <c r="F795" s="11"/>
      <c r="G795" s="11"/>
    </row>
    <row r="796" spans="1:7" s="10" customFormat="1" x14ac:dyDescent="0.25">
      <c r="A796" s="102"/>
      <c r="B796" s="11"/>
      <c r="C796" s="11"/>
      <c r="D796" s="11"/>
      <c r="E796" s="11"/>
      <c r="F796" s="11"/>
      <c r="G796" s="11"/>
    </row>
    <row r="797" spans="1:7" s="10" customFormat="1" x14ac:dyDescent="0.25">
      <c r="A797" s="102"/>
      <c r="B797" s="11"/>
      <c r="C797" s="11"/>
      <c r="D797" s="11"/>
      <c r="E797" s="11"/>
      <c r="F797" s="11"/>
      <c r="G797" s="11"/>
    </row>
    <row r="798" spans="1:7" s="10" customFormat="1" x14ac:dyDescent="0.25">
      <c r="A798" s="102"/>
      <c r="B798" s="11"/>
      <c r="C798" s="11"/>
      <c r="D798" s="11"/>
      <c r="E798" s="11"/>
      <c r="F798" s="11"/>
      <c r="G798" s="11"/>
    </row>
    <row r="799" spans="1:7" s="10" customFormat="1" x14ac:dyDescent="0.25">
      <c r="A799" s="102"/>
      <c r="B799" s="11"/>
      <c r="C799" s="11"/>
      <c r="D799" s="11"/>
      <c r="E799" s="11"/>
      <c r="F799" s="11"/>
      <c r="G799" s="11"/>
    </row>
    <row r="800" spans="1:7" s="10" customFormat="1" x14ac:dyDescent="0.25">
      <c r="A800" s="102"/>
      <c r="B800" s="11"/>
      <c r="C800" s="11"/>
      <c r="D800" s="11"/>
      <c r="E800" s="11"/>
      <c r="F800" s="11"/>
      <c r="G800" s="11"/>
    </row>
    <row r="801" spans="1:7" s="10" customFormat="1" x14ac:dyDescent="0.25">
      <c r="A801" s="102"/>
      <c r="B801" s="11"/>
      <c r="C801" s="11"/>
      <c r="D801" s="11"/>
      <c r="E801" s="11"/>
      <c r="F801" s="11"/>
      <c r="G801" s="11"/>
    </row>
    <row r="802" spans="1:7" s="10" customFormat="1" x14ac:dyDescent="0.25">
      <c r="A802" s="102"/>
      <c r="B802" s="11"/>
      <c r="C802" s="11"/>
      <c r="D802" s="11"/>
      <c r="E802" s="11"/>
      <c r="F802" s="11"/>
      <c r="G802" s="11"/>
    </row>
    <row r="803" spans="1:7" s="10" customFormat="1" x14ac:dyDescent="0.25">
      <c r="A803" s="102"/>
      <c r="B803" s="11"/>
      <c r="C803" s="11"/>
      <c r="D803" s="11"/>
      <c r="E803" s="11"/>
      <c r="F803" s="11"/>
      <c r="G803" s="11"/>
    </row>
    <row r="804" spans="1:7" s="10" customFormat="1" x14ac:dyDescent="0.25">
      <c r="A804" s="102"/>
      <c r="B804" s="11"/>
      <c r="C804" s="11"/>
      <c r="D804" s="11"/>
      <c r="E804" s="11"/>
      <c r="F804" s="11"/>
      <c r="G804" s="11"/>
    </row>
    <row r="805" spans="1:7" s="10" customFormat="1" x14ac:dyDescent="0.25">
      <c r="A805" s="102"/>
      <c r="B805" s="11"/>
      <c r="C805" s="11"/>
      <c r="D805" s="11"/>
      <c r="E805" s="11"/>
      <c r="F805" s="11"/>
      <c r="G805" s="11"/>
    </row>
    <row r="806" spans="1:7" s="10" customFormat="1" x14ac:dyDescent="0.25">
      <c r="A806" s="102"/>
      <c r="B806" s="11"/>
      <c r="C806" s="11"/>
      <c r="D806" s="11"/>
      <c r="E806" s="11"/>
      <c r="F806" s="11"/>
      <c r="G806" s="11"/>
    </row>
    <row r="807" spans="1:7" s="10" customFormat="1" x14ac:dyDescent="0.25">
      <c r="A807" s="102"/>
      <c r="B807" s="11"/>
      <c r="C807" s="11"/>
      <c r="D807" s="11"/>
      <c r="E807" s="11"/>
      <c r="F807" s="11"/>
      <c r="G807" s="11"/>
    </row>
    <row r="808" spans="1:7" s="10" customFormat="1" x14ac:dyDescent="0.25">
      <c r="A808" s="102"/>
      <c r="B808" s="11"/>
      <c r="C808" s="11"/>
      <c r="D808" s="11"/>
      <c r="E808" s="11"/>
      <c r="F808" s="11"/>
      <c r="G808" s="11"/>
    </row>
    <row r="809" spans="1:7" s="10" customFormat="1" x14ac:dyDescent="0.25">
      <c r="A809" s="102"/>
      <c r="B809" s="11"/>
      <c r="C809" s="11"/>
      <c r="D809" s="11"/>
      <c r="E809" s="11"/>
      <c r="F809" s="11"/>
      <c r="G809" s="11"/>
    </row>
    <row r="810" spans="1:7" s="10" customFormat="1" x14ac:dyDescent="0.25">
      <c r="A810" s="102"/>
      <c r="B810" s="11"/>
      <c r="C810" s="11"/>
      <c r="D810" s="11"/>
      <c r="E810" s="11"/>
      <c r="F810" s="11"/>
      <c r="G810" s="11"/>
    </row>
    <row r="811" spans="1:7" s="10" customFormat="1" x14ac:dyDescent="0.25">
      <c r="A811" s="102"/>
      <c r="B811" s="11"/>
      <c r="C811" s="11"/>
      <c r="D811" s="11"/>
      <c r="E811" s="11"/>
      <c r="F811" s="11"/>
      <c r="G811" s="11"/>
    </row>
    <row r="812" spans="1:7" s="10" customFormat="1" x14ac:dyDescent="0.25">
      <c r="A812" s="102"/>
      <c r="B812" s="11"/>
      <c r="C812" s="11"/>
      <c r="D812" s="11"/>
      <c r="E812" s="11"/>
      <c r="F812" s="11"/>
      <c r="G812" s="11"/>
    </row>
    <row r="813" spans="1:7" s="10" customFormat="1" x14ac:dyDescent="0.25">
      <c r="A813" s="102"/>
      <c r="B813" s="11"/>
      <c r="C813" s="11"/>
      <c r="D813" s="11"/>
      <c r="E813" s="11"/>
      <c r="F813" s="11"/>
      <c r="G813" s="11"/>
    </row>
    <row r="814" spans="1:7" s="10" customFormat="1" x14ac:dyDescent="0.25">
      <c r="A814" s="102"/>
      <c r="B814" s="11"/>
      <c r="C814" s="11"/>
      <c r="D814" s="11"/>
      <c r="E814" s="11"/>
      <c r="F814" s="11"/>
      <c r="G814" s="11"/>
    </row>
    <row r="815" spans="1:7" s="10" customFormat="1" x14ac:dyDescent="0.25">
      <c r="A815" s="102"/>
      <c r="B815" s="11"/>
      <c r="C815" s="11"/>
      <c r="D815" s="11"/>
      <c r="E815" s="11"/>
      <c r="F815" s="11"/>
      <c r="G815" s="11"/>
    </row>
    <row r="816" spans="1:7" s="10" customFormat="1" x14ac:dyDescent="0.25">
      <c r="A816" s="102"/>
      <c r="B816" s="11"/>
      <c r="C816" s="11"/>
      <c r="D816" s="11"/>
      <c r="E816" s="11"/>
      <c r="F816" s="11"/>
      <c r="G816" s="11"/>
    </row>
    <row r="817" spans="1:7" s="10" customFormat="1" x14ac:dyDescent="0.25">
      <c r="A817" s="102"/>
      <c r="B817" s="11"/>
      <c r="C817" s="11"/>
      <c r="D817" s="11"/>
      <c r="E817" s="11"/>
      <c r="F817" s="11"/>
      <c r="G817" s="11"/>
    </row>
    <row r="818" spans="1:7" s="10" customFormat="1" x14ac:dyDescent="0.25">
      <c r="A818" s="102"/>
      <c r="B818" s="11"/>
      <c r="C818" s="11"/>
      <c r="D818" s="11"/>
      <c r="E818" s="11"/>
      <c r="F818" s="11"/>
      <c r="G818" s="11"/>
    </row>
    <row r="819" spans="1:7" s="10" customFormat="1" x14ac:dyDescent="0.25">
      <c r="A819" s="102"/>
      <c r="B819" s="11"/>
      <c r="C819" s="11"/>
      <c r="D819" s="11"/>
      <c r="E819" s="11"/>
      <c r="F819" s="11"/>
      <c r="G819" s="11"/>
    </row>
    <row r="820" spans="1:7" s="10" customFormat="1" x14ac:dyDescent="0.25">
      <c r="A820" s="102"/>
      <c r="B820" s="11"/>
      <c r="C820" s="11"/>
      <c r="D820" s="11"/>
      <c r="E820" s="11"/>
      <c r="F820" s="11"/>
      <c r="G820" s="11"/>
    </row>
    <row r="821" spans="1:7" s="10" customFormat="1" x14ac:dyDescent="0.25">
      <c r="A821" s="102"/>
      <c r="B821" s="11"/>
      <c r="C821" s="11"/>
      <c r="D821" s="11"/>
      <c r="E821" s="11"/>
      <c r="F821" s="11"/>
      <c r="G821" s="11"/>
    </row>
    <row r="822" spans="1:7" s="10" customFormat="1" x14ac:dyDescent="0.25">
      <c r="A822" s="102"/>
      <c r="B822" s="11"/>
      <c r="C822" s="11"/>
      <c r="D822" s="11"/>
      <c r="E822" s="11"/>
      <c r="F822" s="11"/>
      <c r="G822" s="11"/>
    </row>
    <row r="823" spans="1:7" s="10" customFormat="1" x14ac:dyDescent="0.25">
      <c r="A823" s="102"/>
      <c r="B823" s="11"/>
      <c r="C823" s="11"/>
      <c r="D823" s="11"/>
      <c r="E823" s="11"/>
      <c r="F823" s="11"/>
      <c r="G823" s="11"/>
    </row>
    <row r="824" spans="1:7" s="10" customFormat="1" x14ac:dyDescent="0.25">
      <c r="A824" s="102"/>
      <c r="B824" s="11"/>
      <c r="C824" s="11"/>
      <c r="D824" s="11"/>
      <c r="E824" s="11"/>
      <c r="F824" s="11"/>
      <c r="G824" s="11"/>
    </row>
    <row r="825" spans="1:7" s="10" customFormat="1" x14ac:dyDescent="0.25">
      <c r="A825" s="102"/>
      <c r="B825" s="11"/>
      <c r="C825" s="11"/>
      <c r="D825" s="11"/>
      <c r="E825" s="11"/>
      <c r="F825" s="11"/>
      <c r="G825" s="11"/>
    </row>
    <row r="826" spans="1:7" s="10" customFormat="1" x14ac:dyDescent="0.25">
      <c r="A826" s="102"/>
      <c r="B826" s="11"/>
      <c r="C826" s="11"/>
      <c r="D826" s="11"/>
      <c r="E826" s="11"/>
      <c r="F826" s="11"/>
      <c r="G826" s="11"/>
    </row>
    <row r="827" spans="1:7" s="10" customFormat="1" x14ac:dyDescent="0.25">
      <c r="A827" s="102"/>
      <c r="B827" s="11"/>
      <c r="C827" s="11"/>
      <c r="D827" s="11"/>
      <c r="E827" s="11"/>
      <c r="F827" s="11"/>
      <c r="G827" s="11"/>
    </row>
    <row r="828" spans="1:7" x14ac:dyDescent="0.25">
      <c r="B828" s="11"/>
      <c r="C828" s="11"/>
      <c r="D828" s="11"/>
      <c r="E828" s="11"/>
      <c r="F828" s="11"/>
      <c r="G828" s="11"/>
    </row>
    <row r="829" spans="1:7" x14ac:dyDescent="0.25">
      <c r="B829" s="11"/>
      <c r="C829" s="11"/>
      <c r="D829" s="11"/>
      <c r="E829" s="11"/>
      <c r="F829" s="11"/>
      <c r="G829" s="11"/>
    </row>
    <row r="830" spans="1:7" x14ac:dyDescent="0.25">
      <c r="B830" s="11"/>
      <c r="C830" s="11"/>
      <c r="D830" s="11"/>
      <c r="E830" s="11"/>
      <c r="F830" s="11"/>
      <c r="G830" s="11"/>
    </row>
    <row r="831" spans="1:7" x14ac:dyDescent="0.25">
      <c r="B831" s="11"/>
      <c r="C831" s="11"/>
      <c r="D831" s="11"/>
      <c r="E831" s="11"/>
      <c r="F831" s="11"/>
      <c r="G831" s="11"/>
    </row>
    <row r="832" spans="1:7" x14ac:dyDescent="0.25">
      <c r="B832" s="11"/>
      <c r="C832" s="11"/>
      <c r="D832" s="11"/>
      <c r="E832" s="11"/>
      <c r="F832" s="11"/>
      <c r="G832" s="11"/>
    </row>
    <row r="833" spans="2:7" x14ac:dyDescent="0.25">
      <c r="B833" s="11"/>
      <c r="C833" s="11"/>
      <c r="D833" s="11"/>
      <c r="E833" s="11"/>
      <c r="F833" s="11"/>
      <c r="G833" s="11"/>
    </row>
    <row r="834" spans="2:7" x14ac:dyDescent="0.25">
      <c r="B834" s="11"/>
      <c r="C834" s="11"/>
      <c r="D834" s="11"/>
      <c r="E834" s="11"/>
      <c r="F834" s="11"/>
      <c r="G834" s="11"/>
    </row>
    <row r="835" spans="2:7" x14ac:dyDescent="0.25">
      <c r="B835" s="11"/>
      <c r="C835" s="11"/>
      <c r="D835" s="11"/>
      <c r="E835" s="11"/>
      <c r="F835" s="11"/>
      <c r="G835" s="11"/>
    </row>
  </sheetData>
  <sheetProtection algorithmName="SHA-512" hashValue="E6IDgJ4jtB+/CXQ0zPWkNYu8zDqDC7W65qwxJXpMjZ7/BYxdqm66XX7i/osqrn9/0ujMm8vgCNytu1LzQZvB/w==" saltValue="ekgkS4wJnk79VID+KMGK8Q==" spinCount="100000" sheet="1" objects="1" scenarios="1" formatRows="0"/>
  <mergeCells count="20">
    <mergeCell ref="B26:B27"/>
    <mergeCell ref="C16:F16"/>
    <mergeCell ref="C8:D8"/>
    <mergeCell ref="C12:F12"/>
    <mergeCell ref="C13:F13"/>
    <mergeCell ref="C14:F14"/>
    <mergeCell ref="C15:F15"/>
    <mergeCell ref="C33:F33"/>
    <mergeCell ref="C34:F34"/>
    <mergeCell ref="C32:F32"/>
    <mergeCell ref="C17:F17"/>
    <mergeCell ref="C18:F18"/>
    <mergeCell ref="C19:F19"/>
    <mergeCell ref="C20:F20"/>
    <mergeCell ref="C21:F21"/>
    <mergeCell ref="C22:F22"/>
    <mergeCell ref="C23:F23"/>
    <mergeCell ref="C27:F27"/>
    <mergeCell ref="C26:F26"/>
    <mergeCell ref="C25:F25"/>
  </mergeCells>
  <conditionalFormatting sqref="G13:G16 G279:G289 G517:G519 G545:G547 G50:G60 G125:G135 G26">
    <cfRule type="notContainsBlanks" dxfId="394" priority="158" stopIfTrue="1">
      <formula>LEN(TRIM(G13))&gt;0</formula>
    </cfRule>
  </conditionalFormatting>
  <conditionalFormatting sqref="G17">
    <cfRule type="notContainsBlanks" dxfId="393" priority="157" stopIfTrue="1">
      <formula>LEN(TRIM(G17))&gt;0</formula>
    </cfRule>
  </conditionalFormatting>
  <conditionalFormatting sqref="G41 G44:G46">
    <cfRule type="notContainsBlanks" dxfId="392" priority="156" stopIfTrue="1">
      <formula>LEN(TRIM(G41))&gt;0</formula>
    </cfRule>
  </conditionalFormatting>
  <conditionalFormatting sqref="G19">
    <cfRule type="notContainsBlanks" dxfId="391" priority="155" stopIfTrue="1">
      <formula>LEN(TRIM(G19))&gt;0</formula>
    </cfRule>
  </conditionalFormatting>
  <conditionalFormatting sqref="G21">
    <cfRule type="notContainsBlanks" dxfId="390" priority="154" stopIfTrue="1">
      <formula>LEN(TRIM(G21))&gt;0</formula>
    </cfRule>
  </conditionalFormatting>
  <conditionalFormatting sqref="G22">
    <cfRule type="notContainsBlanks" dxfId="389" priority="153" stopIfTrue="1">
      <formula>LEN(TRIM(G22))&gt;0</formula>
    </cfRule>
  </conditionalFormatting>
  <conditionalFormatting sqref="G20">
    <cfRule type="notContainsBlanks" dxfId="388" priority="151" stopIfTrue="1">
      <formula>LEN(TRIM(G20))&gt;0</formula>
    </cfRule>
  </conditionalFormatting>
  <conditionalFormatting sqref="G18">
    <cfRule type="notContainsBlanks" dxfId="387" priority="150" stopIfTrue="1">
      <formula>LEN(TRIM(G18))&gt;0</formula>
    </cfRule>
  </conditionalFormatting>
  <conditionalFormatting sqref="B41 D41:F41 D44:F46 B44:B46">
    <cfRule type="notContainsBlanks" dxfId="386" priority="149" stopIfTrue="1">
      <formula>LEN(TRIM(B41))&gt;0</formula>
    </cfRule>
  </conditionalFormatting>
  <conditionalFormatting sqref="G63">
    <cfRule type="notContainsBlanks" dxfId="385" priority="147" stopIfTrue="1">
      <formula>LEN(TRIM(G63))&gt;0</formula>
    </cfRule>
  </conditionalFormatting>
  <conditionalFormatting sqref="G70:G77 G80">
    <cfRule type="notContainsBlanks" dxfId="384" priority="146" stopIfTrue="1">
      <formula>LEN(TRIM(G70))&gt;0</formula>
    </cfRule>
  </conditionalFormatting>
  <conditionalFormatting sqref="G87:G94 G97">
    <cfRule type="notContainsBlanks" dxfId="383" priority="145" stopIfTrue="1">
      <formula>LEN(TRIM(G87))&gt;0</formula>
    </cfRule>
  </conditionalFormatting>
  <conditionalFormatting sqref="G100">
    <cfRule type="notContainsBlanks" dxfId="382" priority="144" stopIfTrue="1">
      <formula>LEN(TRIM(G100))&gt;0</formula>
    </cfRule>
  </conditionalFormatting>
  <conditionalFormatting sqref="G138">
    <cfRule type="notContainsBlanks" dxfId="381" priority="143" stopIfTrue="1">
      <formula>LEN(TRIM(G138))&gt;0</formula>
    </cfRule>
  </conditionalFormatting>
  <conditionalFormatting sqref="G224">
    <cfRule type="notContainsBlanks" dxfId="380" priority="142" stopIfTrue="1">
      <formula>LEN(TRIM(G224))&gt;0</formula>
    </cfRule>
  </conditionalFormatting>
  <conditionalFormatting sqref="G254:G255">
    <cfRule type="notContainsBlanks" dxfId="379" priority="141" stopIfTrue="1">
      <formula>LEN(TRIM(G254))&gt;0</formula>
    </cfRule>
  </conditionalFormatting>
  <conditionalFormatting sqref="G261">
    <cfRule type="notContainsBlanks" dxfId="378" priority="140" stopIfTrue="1">
      <formula>LEN(TRIM(G261))&gt;0</formula>
    </cfRule>
  </conditionalFormatting>
  <conditionalFormatting sqref="G43">
    <cfRule type="notContainsBlanks" dxfId="377" priority="137" stopIfTrue="1">
      <formula>LEN(TRIM(G43))&gt;0</formula>
    </cfRule>
  </conditionalFormatting>
  <conditionalFormatting sqref="G83">
    <cfRule type="notContainsBlanks" dxfId="376" priority="136" stopIfTrue="1">
      <formula>LEN(TRIM(G83))&gt;0</formula>
    </cfRule>
  </conditionalFormatting>
  <conditionalFormatting sqref="G104:G105">
    <cfRule type="notContainsBlanks" dxfId="375" priority="135" stopIfTrue="1">
      <formula>LEN(TRIM(G104))&gt;0</formula>
    </cfRule>
  </conditionalFormatting>
  <conditionalFormatting sqref="G108">
    <cfRule type="notContainsBlanks" dxfId="374" priority="134" stopIfTrue="1">
      <formula>LEN(TRIM(G108))&gt;0</formula>
    </cfRule>
  </conditionalFormatting>
  <conditionalFormatting sqref="G112:G115">
    <cfRule type="notContainsBlanks" dxfId="373" priority="133" stopIfTrue="1">
      <formula>LEN(TRIM(G112))&gt;0</formula>
    </cfRule>
  </conditionalFormatting>
  <conditionalFormatting sqref="G119:G121">
    <cfRule type="notContainsBlanks" dxfId="372" priority="132" stopIfTrue="1">
      <formula>LEN(TRIM(G119))&gt;0</formula>
    </cfRule>
  </conditionalFormatting>
  <conditionalFormatting sqref="G146:G150">
    <cfRule type="notContainsBlanks" dxfId="371" priority="131" stopIfTrue="1">
      <formula>LEN(TRIM(G146))&gt;0</formula>
    </cfRule>
  </conditionalFormatting>
  <conditionalFormatting sqref="G159">
    <cfRule type="notContainsBlanks" dxfId="370" priority="130" stopIfTrue="1">
      <formula>LEN(TRIM(G159))&gt;0</formula>
    </cfRule>
  </conditionalFormatting>
  <conditionalFormatting sqref="G153:G156">
    <cfRule type="notContainsBlanks" dxfId="369" priority="129" stopIfTrue="1">
      <formula>LEN(TRIM(G153))&gt;0</formula>
    </cfRule>
  </conditionalFormatting>
  <conditionalFormatting sqref="G163:G173">
    <cfRule type="notContainsBlanks" dxfId="368" priority="128" stopIfTrue="1">
      <formula>LEN(TRIM(G163))&gt;0</formula>
    </cfRule>
  </conditionalFormatting>
  <conditionalFormatting sqref="G178:G197">
    <cfRule type="notContainsBlanks" dxfId="367" priority="127" stopIfTrue="1">
      <formula>LEN(TRIM(G178))&gt;0</formula>
    </cfRule>
  </conditionalFormatting>
  <conditionalFormatting sqref="G202:G221">
    <cfRule type="notContainsBlanks" dxfId="366" priority="126" stopIfTrue="1">
      <formula>LEN(TRIM(G202))&gt;0</formula>
    </cfRule>
  </conditionalFormatting>
  <conditionalFormatting sqref="G225">
    <cfRule type="notContainsBlanks" dxfId="365" priority="125" stopIfTrue="1">
      <formula>LEN(TRIM(G225))&gt;0</formula>
    </cfRule>
  </conditionalFormatting>
  <conditionalFormatting sqref="G228">
    <cfRule type="notContainsBlanks" dxfId="364" priority="124" stopIfTrue="1">
      <formula>LEN(TRIM(G228))&gt;0</formula>
    </cfRule>
  </conditionalFormatting>
  <conditionalFormatting sqref="G229">
    <cfRule type="notContainsBlanks" dxfId="363" priority="123" stopIfTrue="1">
      <formula>LEN(TRIM(G229))&gt;0</formula>
    </cfRule>
  </conditionalFormatting>
  <conditionalFormatting sqref="G233">
    <cfRule type="notContainsBlanks" dxfId="362" priority="121" stopIfTrue="1">
      <formula>LEN(TRIM(G233))&gt;0</formula>
    </cfRule>
  </conditionalFormatting>
  <conditionalFormatting sqref="G232">
    <cfRule type="notContainsBlanks" dxfId="361" priority="122" stopIfTrue="1">
      <formula>LEN(TRIM(G232))&gt;0</formula>
    </cfRule>
  </conditionalFormatting>
  <conditionalFormatting sqref="G236">
    <cfRule type="notContainsBlanks" dxfId="360" priority="120" stopIfTrue="1">
      <formula>LEN(TRIM(G236))&gt;0</formula>
    </cfRule>
  </conditionalFormatting>
  <conditionalFormatting sqref="G237">
    <cfRule type="notContainsBlanks" dxfId="359" priority="119" stopIfTrue="1">
      <formula>LEN(TRIM(G237))&gt;0</formula>
    </cfRule>
  </conditionalFormatting>
  <conditionalFormatting sqref="G241:G251">
    <cfRule type="notContainsBlanks" dxfId="358" priority="118" stopIfTrue="1">
      <formula>LEN(TRIM(G241))&gt;0</formula>
    </cfRule>
  </conditionalFormatting>
  <conditionalFormatting sqref="G258">
    <cfRule type="notContainsBlanks" dxfId="357" priority="117" stopIfTrue="1">
      <formula>LEN(TRIM(G258))&gt;0</formula>
    </cfRule>
  </conditionalFormatting>
  <conditionalFormatting sqref="G268">
    <cfRule type="notContainsBlanks" dxfId="356" priority="116" stopIfTrue="1">
      <formula>LEN(TRIM(G268))&gt;0</formula>
    </cfRule>
  </conditionalFormatting>
  <conditionalFormatting sqref="G271:G272">
    <cfRule type="notContainsBlanks" dxfId="355" priority="115" stopIfTrue="1">
      <formula>LEN(TRIM(G271))&gt;0</formula>
    </cfRule>
  </conditionalFormatting>
  <conditionalFormatting sqref="G274">
    <cfRule type="notContainsBlanks" dxfId="354" priority="114" stopIfTrue="1">
      <formula>LEN(TRIM(G274))&gt;0</formula>
    </cfRule>
  </conditionalFormatting>
  <conditionalFormatting sqref="G309">
    <cfRule type="notContainsBlanks" dxfId="353" priority="113" stopIfTrue="1">
      <formula>LEN(TRIM(G309))&gt;0</formula>
    </cfRule>
  </conditionalFormatting>
  <conditionalFormatting sqref="G312">
    <cfRule type="notContainsBlanks" dxfId="352" priority="112" stopIfTrue="1">
      <formula>LEN(TRIM(G312))&gt;0</formula>
    </cfRule>
  </conditionalFormatting>
  <conditionalFormatting sqref="G316:G318 G320">
    <cfRule type="notContainsBlanks" dxfId="351" priority="111" stopIfTrue="1">
      <formula>LEN(TRIM(G316))&gt;0</formula>
    </cfRule>
  </conditionalFormatting>
  <conditionalFormatting sqref="G324">
    <cfRule type="notContainsBlanks" dxfId="350" priority="110" stopIfTrue="1">
      <formula>LEN(TRIM(G324))&gt;0</formula>
    </cfRule>
  </conditionalFormatting>
  <conditionalFormatting sqref="G347">
    <cfRule type="notContainsBlanks" dxfId="349" priority="108" stopIfTrue="1">
      <formula>LEN(TRIM(G347))&gt;0</formula>
    </cfRule>
  </conditionalFormatting>
  <conditionalFormatting sqref="G332:G342">
    <cfRule type="notContainsBlanks" dxfId="348" priority="109" stopIfTrue="1">
      <formula>LEN(TRIM(G332))&gt;0</formula>
    </cfRule>
  </conditionalFormatting>
  <conditionalFormatting sqref="G351 G355">
    <cfRule type="notContainsBlanks" dxfId="347" priority="107" stopIfTrue="1">
      <formula>LEN(TRIM(G351))&gt;0</formula>
    </cfRule>
  </conditionalFormatting>
  <conditionalFormatting sqref="G359">
    <cfRule type="notContainsBlanks" dxfId="346" priority="106" stopIfTrue="1">
      <formula>LEN(TRIM(G359))&gt;0</formula>
    </cfRule>
  </conditionalFormatting>
  <conditionalFormatting sqref="G364:G366">
    <cfRule type="notContainsBlanks" dxfId="345" priority="105" stopIfTrue="1">
      <formula>LEN(TRIM(G364))&gt;0</formula>
    </cfRule>
  </conditionalFormatting>
  <conditionalFormatting sqref="G371">
    <cfRule type="notContainsBlanks" dxfId="344" priority="104" stopIfTrue="1">
      <formula>LEN(TRIM(G371))&gt;0</formula>
    </cfRule>
  </conditionalFormatting>
  <conditionalFormatting sqref="G375:G378">
    <cfRule type="notContainsBlanks" dxfId="343" priority="103" stopIfTrue="1">
      <formula>LEN(TRIM(G375))&gt;0</formula>
    </cfRule>
  </conditionalFormatting>
  <conditionalFormatting sqref="G379">
    <cfRule type="notContainsBlanks" dxfId="342" priority="102" stopIfTrue="1">
      <formula>LEN(TRIM(G379))&gt;0</formula>
    </cfRule>
  </conditionalFormatting>
  <conditionalFormatting sqref="G382">
    <cfRule type="notContainsBlanks" dxfId="341" priority="101" stopIfTrue="1">
      <formula>LEN(TRIM(G382))&gt;0</formula>
    </cfRule>
  </conditionalFormatting>
  <conditionalFormatting sqref="G385">
    <cfRule type="notContainsBlanks" dxfId="340" priority="100" stopIfTrue="1">
      <formula>LEN(TRIM(G385))&gt;0</formula>
    </cfRule>
  </conditionalFormatting>
  <conditionalFormatting sqref="G412">
    <cfRule type="notContainsBlanks" dxfId="339" priority="96" stopIfTrue="1">
      <formula>LEN(TRIM(G412))&gt;0</formula>
    </cfRule>
  </conditionalFormatting>
  <conditionalFormatting sqref="G423">
    <cfRule type="notContainsBlanks" dxfId="338" priority="95" stopIfTrue="1">
      <formula>LEN(TRIM(G423))&gt;0</formula>
    </cfRule>
  </conditionalFormatting>
  <conditionalFormatting sqref="G403">
    <cfRule type="notContainsBlanks" dxfId="337" priority="99" stopIfTrue="1">
      <formula>LEN(TRIM(G403))&gt;0</formula>
    </cfRule>
  </conditionalFormatting>
  <conditionalFormatting sqref="G406">
    <cfRule type="notContainsBlanks" dxfId="336" priority="98" stopIfTrue="1">
      <formula>LEN(TRIM(G406))&gt;0</formula>
    </cfRule>
  </conditionalFormatting>
  <conditionalFormatting sqref="G409">
    <cfRule type="notContainsBlanks" dxfId="335" priority="97" stopIfTrue="1">
      <formula>LEN(TRIM(G409))&gt;0</formula>
    </cfRule>
  </conditionalFormatting>
  <conditionalFormatting sqref="G426:G429">
    <cfRule type="notContainsBlanks" dxfId="334" priority="94" stopIfTrue="1">
      <formula>LEN(TRIM(G426))&gt;0</formula>
    </cfRule>
  </conditionalFormatting>
  <conditionalFormatting sqref="G433:G436">
    <cfRule type="notContainsBlanks" dxfId="333" priority="93" stopIfTrue="1">
      <formula>LEN(TRIM(G433))&gt;0</formula>
    </cfRule>
  </conditionalFormatting>
  <conditionalFormatting sqref="G294:G298">
    <cfRule type="notContainsBlanks" dxfId="332" priority="92" stopIfTrue="1">
      <formula>LEN(TRIM(G294))&gt;0</formula>
    </cfRule>
  </conditionalFormatting>
  <conditionalFormatting sqref="G319">
    <cfRule type="notContainsBlanks" dxfId="331" priority="91" stopIfTrue="1">
      <formula>LEN(TRIM(G319))&gt;0</formula>
    </cfRule>
  </conditionalFormatting>
  <conditionalFormatting sqref="G352">
    <cfRule type="notContainsBlanks" dxfId="330" priority="90" stopIfTrue="1">
      <formula>LEN(TRIM(G352))&gt;0</formula>
    </cfRule>
  </conditionalFormatting>
  <conditionalFormatting sqref="G354">
    <cfRule type="notContainsBlanks" dxfId="329" priority="89" stopIfTrue="1">
      <formula>LEN(TRIM(G354))&gt;0</formula>
    </cfRule>
  </conditionalFormatting>
  <conditionalFormatting sqref="G397">
    <cfRule type="notContainsBlanks" dxfId="328" priority="88" stopIfTrue="1">
      <formula>LEN(TRIM(G397))&gt;0</formula>
    </cfRule>
  </conditionalFormatting>
  <conditionalFormatting sqref="G400">
    <cfRule type="notContainsBlanks" dxfId="327" priority="87" stopIfTrue="1">
      <formula>LEN(TRIM(G400))&gt;0</formula>
    </cfRule>
  </conditionalFormatting>
  <conditionalFormatting sqref="G416:G418">
    <cfRule type="notContainsBlanks" dxfId="326" priority="86" stopIfTrue="1">
      <formula>LEN(TRIM(G416))&gt;0</formula>
    </cfRule>
  </conditionalFormatting>
  <conditionalFormatting sqref="G441:G443">
    <cfRule type="notContainsBlanks" dxfId="325" priority="85" stopIfTrue="1">
      <formula>LEN(TRIM(G441))&gt;0</formula>
    </cfRule>
  </conditionalFormatting>
  <conditionalFormatting sqref="G446:G447">
    <cfRule type="notContainsBlanks" dxfId="324" priority="84" stopIfTrue="1">
      <formula>LEN(TRIM(G446))&gt;0</formula>
    </cfRule>
  </conditionalFormatting>
  <conditionalFormatting sqref="G450">
    <cfRule type="notContainsBlanks" dxfId="323" priority="83" stopIfTrue="1">
      <formula>LEN(TRIM(G450))&gt;0</formula>
    </cfRule>
  </conditionalFormatting>
  <conditionalFormatting sqref="G453 G455">
    <cfRule type="notContainsBlanks" dxfId="322" priority="82" stopIfTrue="1">
      <formula>LEN(TRIM(G453))&gt;0</formula>
    </cfRule>
  </conditionalFormatting>
  <conditionalFormatting sqref="G456">
    <cfRule type="notContainsBlanks" dxfId="321" priority="81" stopIfTrue="1">
      <formula>LEN(TRIM(G456))&gt;0</formula>
    </cfRule>
  </conditionalFormatting>
  <conditionalFormatting sqref="G468">
    <cfRule type="notContainsBlanks" dxfId="320" priority="79" stopIfTrue="1">
      <formula>LEN(TRIM(G468))&gt;0</formula>
    </cfRule>
  </conditionalFormatting>
  <conditionalFormatting sqref="G466">
    <cfRule type="notContainsBlanks" dxfId="319" priority="78" stopIfTrue="1">
      <formula>LEN(TRIM(G466))&gt;0</formula>
    </cfRule>
  </conditionalFormatting>
  <conditionalFormatting sqref="G462:G465">
    <cfRule type="notContainsBlanks" dxfId="318" priority="80" stopIfTrue="1">
      <formula>LEN(TRIM(G462))&gt;0</formula>
    </cfRule>
  </conditionalFormatting>
  <conditionalFormatting sqref="G471">
    <cfRule type="notContainsBlanks" dxfId="317" priority="77" stopIfTrue="1">
      <formula>LEN(TRIM(G471))&gt;0</formula>
    </cfRule>
  </conditionalFormatting>
  <conditionalFormatting sqref="G474">
    <cfRule type="notContainsBlanks" dxfId="316" priority="76" stopIfTrue="1">
      <formula>LEN(TRIM(G474))&gt;0</formula>
    </cfRule>
  </conditionalFormatting>
  <conditionalFormatting sqref="G482">
    <cfRule type="notContainsBlanks" dxfId="315" priority="74" stopIfTrue="1">
      <formula>LEN(TRIM(G482))&gt;0</formula>
    </cfRule>
  </conditionalFormatting>
  <conditionalFormatting sqref="G481">
    <cfRule type="notContainsBlanks" dxfId="314" priority="73" stopIfTrue="1">
      <formula>LEN(TRIM(G481))&gt;0</formula>
    </cfRule>
  </conditionalFormatting>
  <conditionalFormatting sqref="G477:G480">
    <cfRule type="notContainsBlanks" dxfId="313" priority="75" stopIfTrue="1">
      <formula>LEN(TRIM(G477))&gt;0</formula>
    </cfRule>
  </conditionalFormatting>
  <conditionalFormatting sqref="G491:G495">
    <cfRule type="notContainsBlanks" dxfId="312" priority="72" stopIfTrue="1">
      <formula>LEN(TRIM(G491))&gt;0</formula>
    </cfRule>
  </conditionalFormatting>
  <conditionalFormatting sqref="G498">
    <cfRule type="notContainsBlanks" dxfId="311" priority="71" stopIfTrue="1">
      <formula>LEN(TRIM(G498))&gt;0</formula>
    </cfRule>
  </conditionalFormatting>
  <conditionalFormatting sqref="G502:G506">
    <cfRule type="notContainsBlanks" dxfId="310" priority="70" stopIfTrue="1">
      <formula>LEN(TRIM(G502))&gt;0</formula>
    </cfRule>
  </conditionalFormatting>
  <conditionalFormatting sqref="G509">
    <cfRule type="notContainsBlanks" dxfId="309" priority="69" stopIfTrue="1">
      <formula>LEN(TRIM(G509))&gt;0</formula>
    </cfRule>
  </conditionalFormatting>
  <conditionalFormatting sqref="G520">
    <cfRule type="notContainsBlanks" dxfId="308" priority="68" stopIfTrue="1">
      <formula>LEN(TRIM(G520))&gt;0</formula>
    </cfRule>
  </conditionalFormatting>
  <conditionalFormatting sqref="G528">
    <cfRule type="notContainsBlanks" dxfId="307" priority="66" stopIfTrue="1">
      <formula>LEN(TRIM(G528))&gt;0</formula>
    </cfRule>
  </conditionalFormatting>
  <conditionalFormatting sqref="G523:G526">
    <cfRule type="notContainsBlanks" dxfId="306" priority="67" stopIfTrue="1">
      <formula>LEN(TRIM(G523))&gt;0</formula>
    </cfRule>
  </conditionalFormatting>
  <conditionalFormatting sqref="G531">
    <cfRule type="notContainsBlanks" dxfId="305" priority="65" stopIfTrue="1">
      <formula>LEN(TRIM(G531))&gt;0</formula>
    </cfRule>
  </conditionalFormatting>
  <conditionalFormatting sqref="G534">
    <cfRule type="notContainsBlanks" dxfId="304" priority="64" stopIfTrue="1">
      <formula>LEN(TRIM(G534))&gt;0</formula>
    </cfRule>
  </conditionalFormatting>
  <conditionalFormatting sqref="G540">
    <cfRule type="notContainsBlanks" dxfId="303" priority="62" stopIfTrue="1">
      <formula>LEN(TRIM(G540))&gt;0</formula>
    </cfRule>
  </conditionalFormatting>
  <conditionalFormatting sqref="G537">
    <cfRule type="notContainsBlanks" dxfId="302" priority="63" stopIfTrue="1">
      <formula>LEN(TRIM(G537))&gt;0</formula>
    </cfRule>
  </conditionalFormatting>
  <conditionalFormatting sqref="G548">
    <cfRule type="notContainsBlanks" dxfId="301" priority="61" stopIfTrue="1">
      <formula>LEN(TRIM(G548))&gt;0</formula>
    </cfRule>
  </conditionalFormatting>
  <conditionalFormatting sqref="G563">
    <cfRule type="notContainsBlanks" dxfId="300" priority="56" stopIfTrue="1">
      <formula>LEN(TRIM(G563))&gt;0</formula>
    </cfRule>
  </conditionalFormatting>
  <conditionalFormatting sqref="G557">
    <cfRule type="notContainsBlanks" dxfId="299" priority="59" stopIfTrue="1">
      <formula>LEN(TRIM(G557))&gt;0</formula>
    </cfRule>
  </conditionalFormatting>
  <conditionalFormatting sqref="G569">
    <cfRule type="notContainsBlanks" dxfId="298" priority="54" stopIfTrue="1">
      <formula>LEN(TRIM(G569))&gt;0</formula>
    </cfRule>
  </conditionalFormatting>
  <conditionalFormatting sqref="G575:G576">
    <cfRule type="notContainsBlanks" dxfId="297" priority="53" stopIfTrue="1">
      <formula>LEN(TRIM(G575))&gt;0</formula>
    </cfRule>
  </conditionalFormatting>
  <conditionalFormatting sqref="G551:G554">
    <cfRule type="notContainsBlanks" dxfId="296" priority="60" stopIfTrue="1">
      <formula>LEN(TRIM(G551))&gt;0</formula>
    </cfRule>
  </conditionalFormatting>
  <conditionalFormatting sqref="G555">
    <cfRule type="notContainsBlanks" dxfId="295" priority="58" stopIfTrue="1">
      <formula>LEN(TRIM(G555))&gt;0</formula>
    </cfRule>
  </conditionalFormatting>
  <conditionalFormatting sqref="G560">
    <cfRule type="notContainsBlanks" dxfId="294" priority="57" stopIfTrue="1">
      <formula>LEN(TRIM(G560))&gt;0</formula>
    </cfRule>
  </conditionalFormatting>
  <conditionalFormatting sqref="G566">
    <cfRule type="notContainsBlanks" dxfId="293" priority="55" stopIfTrue="1">
      <formula>LEN(TRIM(G566))&gt;0</formula>
    </cfRule>
  </conditionalFormatting>
  <conditionalFormatting sqref="G579">
    <cfRule type="notContainsBlanks" dxfId="292" priority="52" stopIfTrue="1">
      <formula>LEN(TRIM(G579))&gt;0</formula>
    </cfRule>
  </conditionalFormatting>
  <conditionalFormatting sqref="G582">
    <cfRule type="notContainsBlanks" dxfId="291" priority="51" stopIfTrue="1">
      <formula>LEN(TRIM(G582))&gt;0</formula>
    </cfRule>
  </conditionalFormatting>
  <conditionalFormatting sqref="G586">
    <cfRule type="notContainsBlanks" dxfId="290" priority="50" stopIfTrue="1">
      <formula>LEN(TRIM(G586))&gt;0</formula>
    </cfRule>
  </conditionalFormatting>
  <conditionalFormatting sqref="G590">
    <cfRule type="notContainsBlanks" dxfId="289" priority="48" stopIfTrue="1">
      <formula>LEN(TRIM(G590))&gt;0</formula>
    </cfRule>
  </conditionalFormatting>
  <conditionalFormatting sqref="G587">
    <cfRule type="notContainsBlanks" dxfId="288" priority="49" stopIfTrue="1">
      <formula>LEN(TRIM(G587))&gt;0</formula>
    </cfRule>
  </conditionalFormatting>
  <conditionalFormatting sqref="G596:G597">
    <cfRule type="notContainsBlanks" dxfId="287" priority="47" stopIfTrue="1">
      <formula>LEN(TRIM(G596))&gt;0</formula>
    </cfRule>
  </conditionalFormatting>
  <conditionalFormatting sqref="G583">
    <cfRule type="notContainsBlanks" dxfId="286" priority="46" stopIfTrue="1">
      <formula>LEN(TRIM(G583))&gt;0</formula>
    </cfRule>
  </conditionalFormatting>
  <conditionalFormatting sqref="G485">
    <cfRule type="notContainsBlanks" dxfId="285" priority="45" stopIfTrue="1">
      <formula>LEN(TRIM(G485))&gt;0</formula>
    </cfRule>
  </conditionalFormatting>
  <conditionalFormatting sqref="G302:G306">
    <cfRule type="notContainsBlanks" dxfId="284" priority="44" stopIfTrue="1">
      <formula>LEN(TRIM(G302))&gt;0</formula>
    </cfRule>
  </conditionalFormatting>
  <conditionalFormatting sqref="G467">
    <cfRule type="notContainsBlanks" dxfId="283" priority="43" stopIfTrue="1">
      <formula>LEN(TRIM(G467))&gt;0</formula>
    </cfRule>
  </conditionalFormatting>
  <conditionalFormatting sqref="G353">
    <cfRule type="notContainsBlanks" dxfId="282" priority="42" stopIfTrue="1">
      <formula>LEN(TRIM(G353))&gt;0</formula>
    </cfRule>
  </conditionalFormatting>
  <conditionalFormatting sqref="G527">
    <cfRule type="notContainsBlanks" dxfId="281" priority="41" stopIfTrue="1">
      <formula>LEN(TRIM(G527))&gt;0</formula>
    </cfRule>
  </conditionalFormatting>
  <conditionalFormatting sqref="G556">
    <cfRule type="notContainsBlanks" dxfId="280" priority="40" stopIfTrue="1">
      <formula>LEN(TRIM(G556))&gt;0</formula>
    </cfRule>
  </conditionalFormatting>
  <conditionalFormatting sqref="G78">
    <cfRule type="notContainsBlanks" dxfId="279" priority="39" stopIfTrue="1">
      <formula>LEN(TRIM(G78))&gt;0</formula>
    </cfRule>
  </conditionalFormatting>
  <conditionalFormatting sqref="G79">
    <cfRule type="notContainsBlanks" dxfId="278" priority="38" stopIfTrue="1">
      <formula>LEN(TRIM(G79))&gt;0</formula>
    </cfRule>
  </conditionalFormatting>
  <conditionalFormatting sqref="G96">
    <cfRule type="notContainsBlanks" dxfId="277" priority="37" stopIfTrue="1">
      <formula>LEN(TRIM(G96))&gt;0</formula>
    </cfRule>
  </conditionalFormatting>
  <conditionalFormatting sqref="G95">
    <cfRule type="notContainsBlanks" dxfId="276" priority="36" stopIfTrue="1">
      <formula>LEN(TRIM(G95))&gt;0</formula>
    </cfRule>
  </conditionalFormatting>
  <conditionalFormatting sqref="G389:G396">
    <cfRule type="notContainsBlanks" dxfId="275" priority="35" stopIfTrue="1">
      <formula>LEN(TRIM(G389))&gt;0</formula>
    </cfRule>
  </conditionalFormatting>
  <conditionalFormatting sqref="G33:G34">
    <cfRule type="notContainsBlanks" dxfId="274" priority="34" stopIfTrue="1">
      <formula>LEN(TRIM(G33))&gt;0</formula>
    </cfRule>
  </conditionalFormatting>
  <conditionalFormatting sqref="G27">
    <cfRule type="notContainsBlanks" dxfId="273" priority="8" stopIfTrue="1">
      <formula>LEN(TRIM(G27))&gt;0</formula>
    </cfRule>
  </conditionalFormatting>
  <dataValidations count="2">
    <dataValidation type="whole" operator="greaterThanOrEqual" allowBlank="1" showInputMessage="1" showErrorMessage="1" error="Vul een getal groter of gelijk aan 0 in." sqref="E450:F450 E456:F456 E453:F453 E447:F447" xr:uid="{00000000-0002-0000-0100-000000000000}">
      <formula1>0</formula1>
    </dataValidation>
    <dataValidation type="whole" operator="greaterThanOrEqual" allowBlank="1" showInputMessage="1" showErrorMessage="1" errorTitle="Fout bij invoer!" error="Vul een getal groter of gelijk aan 0 in." sqref="D41:F41 H109 H274:H290 H574 H568 H550 H544 H522 H516 H508 H476 H461 H453:H456 H450 H446:H448 H86:H98 H433:H436 H416:H418 H385 H374 H364:H366 H362 H359 H357 H349 H331 H315 H323 H264:H266 H484 H240:H251 H162:H176 H160 H145:H157 H118:H123 H111:H116 H103:H106 H595 H125:H135 H50:H60 H589 H582 H351:H355 H579 H141:H142" xr:uid="{00000000-0002-0000-0100-000001000000}">
      <formula1>0</formula1>
    </dataValidation>
  </dataValidations>
  <pageMargins left="0.39370078740157483" right="0.39370078740157483" top="0.39370078740157483" bottom="0.39370078740157483" header="0.19685039370078741" footer="0.19685039370078741"/>
  <pageSetup paperSize="9" scale="69" fitToHeight="0" orientation="landscape" r:id="rId1"/>
  <headerFooter>
    <oddFooter>Page &amp;P of &amp;N</oddFooter>
  </headerFooter>
  <ignoredErrors>
    <ignoredError sqref="G14" formula="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Make a selection from the drop-down menu" xr:uid="{00000000-0002-0000-0100-000002000000}">
          <x14:formula1>
            <xm:f>INH_Lists!$B$4:$D$4</xm:f>
          </x14:formula1>
          <xm:sqref>C33:F34</xm:sqref>
        </x14:dataValidation>
        <x14:dataValidation type="list" allowBlank="1" showInputMessage="1" xr:uid="{00000000-0002-0000-0100-000004000000}">
          <x14:formula1>
            <xm:f>INH_Lists!#REF!</xm:f>
          </x14:formula1>
          <xm:sqref>C43:F43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E725"/>
  <sheetViews>
    <sheetView showGridLines="0" showRuler="0" showWhiteSpace="0" zoomScaleNormal="100" workbookViewId="0">
      <selection activeCell="C15" sqref="C15:F15"/>
    </sheetView>
  </sheetViews>
  <sheetFormatPr defaultColWidth="0.54296875" defaultRowHeight="13.5" x14ac:dyDescent="0.25"/>
  <cols>
    <col min="1" max="1" width="11.81640625" style="121" customWidth="1"/>
    <col min="2" max="2" width="83" style="14" customWidth="1"/>
    <col min="3" max="7" width="20.453125" style="14" customWidth="1"/>
    <col min="8" max="12" width="20.453125" style="10" customWidth="1"/>
    <col min="13" max="13" width="31.54296875" style="10" customWidth="1"/>
    <col min="14" max="57" width="0.54296875" style="10"/>
    <col min="58" max="16384" width="0.54296875" style="14"/>
  </cols>
  <sheetData>
    <row r="1" spans="1:7" s="10" customFormat="1" x14ac:dyDescent="0.25">
      <c r="A1" s="121"/>
    </row>
    <row r="2" spans="1:7" s="10" customFormat="1" x14ac:dyDescent="0.25">
      <c r="A2" s="121"/>
    </row>
    <row r="3" spans="1:7" s="10" customFormat="1" x14ac:dyDescent="0.25">
      <c r="A3" s="121"/>
    </row>
    <row r="4" spans="1:7" s="10" customFormat="1" x14ac:dyDescent="0.25">
      <c r="A4" s="121"/>
    </row>
    <row r="5" spans="1:7" s="10" customFormat="1" x14ac:dyDescent="0.25">
      <c r="A5" s="121"/>
    </row>
    <row r="6" spans="1:7" s="10" customFormat="1" ht="8.25" customHeight="1" x14ac:dyDescent="0.25">
      <c r="A6" s="121"/>
    </row>
    <row r="7" spans="1:7" s="10" customFormat="1" x14ac:dyDescent="0.25">
      <c r="A7" s="121"/>
      <c r="B7" s="122" t="s">
        <v>1841</v>
      </c>
    </row>
    <row r="8" spans="1:7" s="10" customFormat="1" x14ac:dyDescent="0.25">
      <c r="A8" s="121"/>
      <c r="B8" s="104"/>
      <c r="C8" s="200"/>
      <c r="D8" s="201"/>
      <c r="E8" s="123"/>
      <c r="F8" s="123"/>
    </row>
    <row r="9" spans="1:7" s="10" customFormat="1" x14ac:dyDescent="0.25">
      <c r="A9" s="121"/>
      <c r="B9" s="122"/>
    </row>
    <row r="10" spans="1:7" s="10" customFormat="1" x14ac:dyDescent="0.25">
      <c r="A10" s="13"/>
    </row>
    <row r="11" spans="1:7" s="10" customFormat="1" x14ac:dyDescent="0.25">
      <c r="A11" s="124"/>
      <c r="B11" s="106" t="s">
        <v>1743</v>
      </c>
      <c r="C11" s="11"/>
      <c r="D11" s="11"/>
      <c r="E11" s="11"/>
      <c r="F11" s="11"/>
      <c r="G11" s="11"/>
    </row>
    <row r="12" spans="1:7" s="10" customFormat="1" x14ac:dyDescent="0.25">
      <c r="A12" s="124"/>
      <c r="B12" s="106"/>
      <c r="C12" s="11"/>
      <c r="D12" s="11"/>
      <c r="E12" s="11"/>
      <c r="F12" s="11"/>
      <c r="G12" s="11"/>
    </row>
    <row r="13" spans="1:7" s="10" customFormat="1" ht="27" x14ac:dyDescent="0.3">
      <c r="A13" s="13"/>
      <c r="B13" s="125" t="s">
        <v>337</v>
      </c>
    </row>
    <row r="14" spans="1:7" s="10" customFormat="1" ht="47.25" customHeight="1" x14ac:dyDescent="0.25">
      <c r="A14" s="13" t="s">
        <v>45</v>
      </c>
      <c r="B14" s="1" t="s">
        <v>204</v>
      </c>
      <c r="C14" s="191" t="s">
        <v>191</v>
      </c>
      <c r="D14" s="191"/>
      <c r="E14" s="191"/>
      <c r="F14" s="191"/>
      <c r="G14" s="2" t="s">
        <v>190</v>
      </c>
    </row>
    <row r="15" spans="1:7" s="10" customFormat="1" ht="20.5" customHeight="1" x14ac:dyDescent="0.25">
      <c r="A15" s="13" t="s">
        <v>46</v>
      </c>
      <c r="B15" s="1" t="s">
        <v>205</v>
      </c>
      <c r="C15" s="188" t="s">
        <v>118</v>
      </c>
      <c r="D15" s="189"/>
      <c r="E15" s="189"/>
      <c r="F15" s="190"/>
      <c r="G15" s="9" t="str">
        <f>IF(OR(C15=INH_Lists!$B$4,ISBLANK(C15)),Controlemeldingen!$A$8,"")</f>
        <v>Make a selection from the drop-down menu</v>
      </c>
    </row>
    <row r="16" spans="1:7" s="10" customFormat="1" ht="20.5" customHeight="1" x14ac:dyDescent="0.25">
      <c r="A16" s="13" t="s">
        <v>47</v>
      </c>
      <c r="B16" s="1" t="s">
        <v>206</v>
      </c>
      <c r="C16" s="188" t="s">
        <v>118</v>
      </c>
      <c r="D16" s="189"/>
      <c r="E16" s="189"/>
      <c r="F16" s="190"/>
      <c r="G16" s="9" t="str">
        <f>IF(OR(C16=INH_Lists!$B$4,ISBLANK(C16)),Controlemeldingen!$A$8,"")</f>
        <v>Make a selection from the drop-down menu</v>
      </c>
    </row>
    <row r="17" spans="1:7" s="10" customFormat="1" ht="20.5" customHeight="1" x14ac:dyDescent="0.25">
      <c r="A17" s="13" t="s">
        <v>48</v>
      </c>
      <c r="B17" s="1" t="s">
        <v>4</v>
      </c>
      <c r="C17" s="188" t="s">
        <v>118</v>
      </c>
      <c r="D17" s="189"/>
      <c r="E17" s="189"/>
      <c r="F17" s="190"/>
      <c r="G17" s="9" t="str">
        <f>IF(OR(C17=INH_Lists!$B$4,ISBLANK(C17)),Controlemeldingen!$A$8,"")</f>
        <v>Make a selection from the drop-down menu</v>
      </c>
    </row>
    <row r="18" spans="1:7" s="10" customFormat="1" ht="20.5" customHeight="1" x14ac:dyDescent="0.25">
      <c r="A18" s="13" t="s">
        <v>1748</v>
      </c>
      <c r="B18" s="1" t="s">
        <v>22</v>
      </c>
      <c r="C18" s="188" t="s">
        <v>118</v>
      </c>
      <c r="D18" s="189"/>
      <c r="E18" s="189"/>
      <c r="F18" s="190"/>
      <c r="G18" s="9" t="str">
        <f>IF(OR(C18=INH_Lists!$B$4,ISBLANK(C18)),Controlemeldingen!$A$8,"")</f>
        <v>Make a selection from the drop-down menu</v>
      </c>
    </row>
    <row r="19" spans="1:7" s="10" customFormat="1" ht="20.5" customHeight="1" x14ac:dyDescent="0.25">
      <c r="A19" s="13" t="s">
        <v>1749</v>
      </c>
      <c r="B19" s="1" t="s">
        <v>207</v>
      </c>
      <c r="C19" s="188" t="s">
        <v>118</v>
      </c>
      <c r="D19" s="189"/>
      <c r="E19" s="189"/>
      <c r="F19" s="190"/>
      <c r="G19" s="9" t="str">
        <f>IF(OR(C19=INH_Lists!$B$4,ISBLANK(C19)),Controlemeldingen!$A$8,"")</f>
        <v>Make a selection from the drop-down menu</v>
      </c>
    </row>
    <row r="20" spans="1:7" s="10" customFormat="1" ht="20.5" customHeight="1" x14ac:dyDescent="0.25">
      <c r="A20" s="13" t="s">
        <v>1750</v>
      </c>
      <c r="B20" s="1" t="s">
        <v>208</v>
      </c>
      <c r="C20" s="188" t="s">
        <v>118</v>
      </c>
      <c r="D20" s="189"/>
      <c r="E20" s="189"/>
      <c r="F20" s="190"/>
      <c r="G20" s="9" t="str">
        <f>IF(OR(C20=INH_Lists!$B$4,ISBLANK(C20)),Controlemeldingen!$A$8,"")</f>
        <v>Make a selection from the drop-down menu</v>
      </c>
    </row>
    <row r="21" spans="1:7" s="10" customFormat="1" ht="20.5" customHeight="1" x14ac:dyDescent="0.25">
      <c r="A21" s="13" t="s">
        <v>1751</v>
      </c>
      <c r="B21" s="1" t="s">
        <v>5</v>
      </c>
      <c r="C21" s="188" t="s">
        <v>118</v>
      </c>
      <c r="D21" s="189"/>
      <c r="E21" s="189"/>
      <c r="F21" s="190"/>
      <c r="G21" s="9" t="str">
        <f>IF(OR(C21=INH_Lists!$B$4,ISBLANK(C21)),Controlemeldingen!$A$8,"")</f>
        <v>Make a selection from the drop-down menu</v>
      </c>
    </row>
    <row r="22" spans="1:7" s="10" customFormat="1" ht="20.5" customHeight="1" x14ac:dyDescent="0.25">
      <c r="A22" s="13" t="s">
        <v>1752</v>
      </c>
      <c r="B22" s="1" t="s">
        <v>6</v>
      </c>
      <c r="C22" s="188" t="s">
        <v>118</v>
      </c>
      <c r="D22" s="189"/>
      <c r="E22" s="189"/>
      <c r="F22" s="190"/>
      <c r="G22" s="9" t="str">
        <f>IF(OR(C22=INH_Lists!$B$4,ISBLANK(C22)),Controlemeldingen!$A$8,"")</f>
        <v>Make a selection from the drop-down menu</v>
      </c>
    </row>
    <row r="23" spans="1:7" s="10" customFormat="1" ht="20.5" customHeight="1" x14ac:dyDescent="0.25">
      <c r="A23" s="13" t="s">
        <v>1753</v>
      </c>
      <c r="B23" s="1" t="s">
        <v>20</v>
      </c>
      <c r="C23" s="188" t="s">
        <v>118</v>
      </c>
      <c r="D23" s="189"/>
      <c r="E23" s="189"/>
      <c r="F23" s="190"/>
      <c r="G23" s="9" t="str">
        <f>IF(OR(C23=INH_Lists!$B$4,ISBLANK(C23)),Controlemeldingen!$A$8,"")</f>
        <v>Make a selection from the drop-down menu</v>
      </c>
    </row>
    <row r="24" spans="1:7" s="10" customFormat="1" ht="20.5" customHeight="1" x14ac:dyDescent="0.25">
      <c r="A24" s="13" t="s">
        <v>1754</v>
      </c>
      <c r="B24" s="1" t="s">
        <v>21</v>
      </c>
      <c r="C24" s="188" t="s">
        <v>118</v>
      </c>
      <c r="D24" s="189"/>
      <c r="E24" s="189"/>
      <c r="F24" s="190"/>
      <c r="G24" s="9" t="str">
        <f>IF(OR(C24=INH_Lists!$B$4,ISBLANK(C24)),Controlemeldingen!$A$8,"")</f>
        <v>Make a selection from the drop-down menu</v>
      </c>
    </row>
    <row r="25" spans="1:7" s="10" customFormat="1" ht="20.5" customHeight="1" x14ac:dyDescent="0.25">
      <c r="A25" s="13" t="s">
        <v>1755</v>
      </c>
      <c r="B25" s="1" t="s">
        <v>338</v>
      </c>
      <c r="C25" s="188" t="s">
        <v>118</v>
      </c>
      <c r="D25" s="189"/>
      <c r="E25" s="189"/>
      <c r="F25" s="190"/>
      <c r="G25" s="9" t="str">
        <f>IF(OR(C25=INH_Lists!$B$4,ISBLANK(C25)),Controlemeldingen!$A$8,"")</f>
        <v>Make a selection from the drop-down menu</v>
      </c>
    </row>
    <row r="26" spans="1:7" s="10" customFormat="1" ht="20.5" customHeight="1" x14ac:dyDescent="0.25">
      <c r="A26" s="13" t="s">
        <v>1756</v>
      </c>
      <c r="B26" s="1" t="s">
        <v>25</v>
      </c>
      <c r="C26" s="188" t="s">
        <v>118</v>
      </c>
      <c r="D26" s="189"/>
      <c r="E26" s="189"/>
      <c r="F26" s="190"/>
      <c r="G26" s="9" t="str">
        <f>IF(OR(C26=INH_Lists!$B$4,ISBLANK(C26)),Controlemeldingen!$A$8,"")</f>
        <v>Make a selection from the drop-down menu</v>
      </c>
    </row>
    <row r="27" spans="1:7" s="10" customFormat="1" ht="20.5" customHeight="1" x14ac:dyDescent="0.25">
      <c r="A27" s="13" t="s">
        <v>1757</v>
      </c>
      <c r="B27" s="1" t="s">
        <v>209</v>
      </c>
      <c r="C27" s="188" t="s">
        <v>118</v>
      </c>
      <c r="D27" s="189"/>
      <c r="E27" s="189"/>
      <c r="F27" s="190"/>
      <c r="G27" s="9" t="str">
        <f>IF(OR(C27=INH_Lists!$B$4,ISBLANK(C27)),Controlemeldingen!$A$8,"")</f>
        <v>Make a selection from the drop-down menu</v>
      </c>
    </row>
    <row r="28" spans="1:7" s="10" customFormat="1" x14ac:dyDescent="0.25">
      <c r="A28" s="13"/>
      <c r="B28" s="13"/>
      <c r="C28" s="13"/>
      <c r="D28" s="13"/>
      <c r="E28" s="13"/>
      <c r="F28" s="13"/>
      <c r="G28" s="13"/>
    </row>
    <row r="29" spans="1:7" s="10" customFormat="1" x14ac:dyDescent="0.25">
      <c r="A29" s="121"/>
      <c r="C29" s="191" t="s">
        <v>191</v>
      </c>
      <c r="D29" s="191"/>
      <c r="E29" s="191"/>
      <c r="F29" s="191"/>
      <c r="G29" s="2" t="s">
        <v>190</v>
      </c>
    </row>
    <row r="30" spans="1:7" s="10" customFormat="1" ht="30" x14ac:dyDescent="0.25">
      <c r="A30" s="13" t="s">
        <v>381</v>
      </c>
      <c r="B30" s="1" t="s">
        <v>1758</v>
      </c>
      <c r="C30" s="188" t="s">
        <v>117</v>
      </c>
      <c r="D30" s="189"/>
      <c r="E30" s="189"/>
      <c r="F30" s="190"/>
      <c r="G30" s="9" t="str">
        <f>IF(C30=INH_Lists!$B$3,Controlemeldingen!$A$14,"")</f>
        <v>Make a selection from the drop-down menu/add comments</v>
      </c>
    </row>
    <row r="31" spans="1:7" s="10" customFormat="1" x14ac:dyDescent="0.25">
      <c r="A31" s="13"/>
      <c r="B31" s="13"/>
      <c r="C31" s="13"/>
      <c r="D31" s="13"/>
      <c r="E31" s="13"/>
      <c r="F31" s="13"/>
      <c r="G31" s="13"/>
    </row>
    <row r="32" spans="1:7" s="10" customFormat="1" x14ac:dyDescent="0.25">
      <c r="A32" s="121"/>
      <c r="C32" s="13"/>
      <c r="D32" s="13"/>
      <c r="E32" s="126" t="s">
        <v>1759</v>
      </c>
      <c r="F32" s="126" t="s">
        <v>1760</v>
      </c>
    </row>
    <row r="33" spans="1:7" s="10" customFormat="1" ht="30" x14ac:dyDescent="0.25">
      <c r="A33" s="13" t="s">
        <v>49</v>
      </c>
      <c r="B33" s="1" t="s">
        <v>863</v>
      </c>
      <c r="C33" s="13"/>
      <c r="D33" s="13"/>
      <c r="E33" s="6" t="s">
        <v>210</v>
      </c>
      <c r="F33" s="6" t="s">
        <v>211</v>
      </c>
      <c r="G33" s="2" t="s">
        <v>190</v>
      </c>
    </row>
    <row r="34" spans="1:7" s="10" customFormat="1" ht="30" x14ac:dyDescent="0.25">
      <c r="A34" s="13" t="s">
        <v>1761</v>
      </c>
      <c r="B34" s="1" t="s">
        <v>205</v>
      </c>
      <c r="C34" s="13"/>
      <c r="D34" s="13"/>
      <c r="E34" s="127"/>
      <c r="F34" s="128"/>
      <c r="G34" s="9" t="str">
        <f>IF(AND(ISNUMBER(E34),ISNUMBER(F34)),"",Controlemeldingen!$A$13)</f>
        <v>Enter the number and the amount to the nearest whole euros</v>
      </c>
    </row>
    <row r="35" spans="1:7" s="10" customFormat="1" ht="30" x14ac:dyDescent="0.25">
      <c r="A35" s="13" t="s">
        <v>1762</v>
      </c>
      <c r="B35" s="1" t="s">
        <v>206</v>
      </c>
      <c r="C35" s="13"/>
      <c r="D35" s="13"/>
      <c r="E35" s="127"/>
      <c r="F35" s="128"/>
      <c r="G35" s="9" t="str">
        <f>IF(AND(ISNUMBER(E35),ISNUMBER(F35)),"",Controlemeldingen!$A$13)</f>
        <v>Enter the number and the amount to the nearest whole euros</v>
      </c>
    </row>
    <row r="36" spans="1:7" s="10" customFormat="1" ht="30" x14ac:dyDescent="0.25">
      <c r="A36" s="13" t="s">
        <v>1763</v>
      </c>
      <c r="B36" s="1" t="s">
        <v>4</v>
      </c>
      <c r="C36" s="13"/>
      <c r="D36" s="13"/>
      <c r="E36" s="127"/>
      <c r="F36" s="128"/>
      <c r="G36" s="9" t="str">
        <f>IF(AND(ISNUMBER(E36),ISNUMBER(F36)),"",Controlemeldingen!$A$13)</f>
        <v>Enter the number and the amount to the nearest whole euros</v>
      </c>
    </row>
    <row r="37" spans="1:7" s="10" customFormat="1" ht="30" x14ac:dyDescent="0.25">
      <c r="A37" s="13" t="s">
        <v>1764</v>
      </c>
      <c r="B37" s="1" t="s">
        <v>22</v>
      </c>
      <c r="C37" s="13"/>
      <c r="D37" s="13"/>
      <c r="E37" s="127"/>
      <c r="F37" s="128"/>
      <c r="G37" s="9" t="str">
        <f>IF(AND(ISNUMBER(E37),ISNUMBER(F37)),"",Controlemeldingen!$A$13)</f>
        <v>Enter the number and the amount to the nearest whole euros</v>
      </c>
    </row>
    <row r="38" spans="1:7" s="10" customFormat="1" ht="30" x14ac:dyDescent="0.25">
      <c r="A38" s="13" t="s">
        <v>1765</v>
      </c>
      <c r="B38" s="1" t="s">
        <v>207</v>
      </c>
      <c r="C38" s="13"/>
      <c r="D38" s="13"/>
      <c r="E38" s="127"/>
      <c r="F38" s="128"/>
      <c r="G38" s="9" t="str">
        <f>IF(AND(ISNUMBER(E38),ISNUMBER(F38)),"",Controlemeldingen!$A$13)</f>
        <v>Enter the number and the amount to the nearest whole euros</v>
      </c>
    </row>
    <row r="39" spans="1:7" s="10" customFormat="1" ht="30" x14ac:dyDescent="0.25">
      <c r="A39" s="13" t="s">
        <v>1766</v>
      </c>
      <c r="B39" s="1" t="s">
        <v>208</v>
      </c>
      <c r="C39" s="13"/>
      <c r="D39" s="13"/>
      <c r="E39" s="127"/>
      <c r="F39" s="128"/>
      <c r="G39" s="9" t="str">
        <f>IF(AND(ISNUMBER(E39),ISNUMBER(F39)),"",Controlemeldingen!$A$13)</f>
        <v>Enter the number and the amount to the nearest whole euros</v>
      </c>
    </row>
    <row r="40" spans="1:7" s="10" customFormat="1" ht="30" x14ac:dyDescent="0.25">
      <c r="A40" s="13" t="s">
        <v>1767</v>
      </c>
      <c r="B40" s="1" t="s">
        <v>5</v>
      </c>
      <c r="C40" s="13"/>
      <c r="D40" s="13"/>
      <c r="E40" s="127"/>
      <c r="F40" s="128"/>
      <c r="G40" s="9" t="str">
        <f>IF(AND(ISNUMBER(E40),ISNUMBER(F40)),"",Controlemeldingen!$A$13)</f>
        <v>Enter the number and the amount to the nearest whole euros</v>
      </c>
    </row>
    <row r="41" spans="1:7" s="10" customFormat="1" ht="30" x14ac:dyDescent="0.25">
      <c r="A41" s="13" t="s">
        <v>1768</v>
      </c>
      <c r="B41" s="1" t="s">
        <v>6</v>
      </c>
      <c r="C41" s="13"/>
      <c r="D41" s="13"/>
      <c r="E41" s="127"/>
      <c r="F41" s="128"/>
      <c r="G41" s="9" t="str">
        <f>IF(AND(ISNUMBER(E41),ISNUMBER(F41)),"",Controlemeldingen!$A$13)</f>
        <v>Enter the number and the amount to the nearest whole euros</v>
      </c>
    </row>
    <row r="42" spans="1:7" s="10" customFormat="1" ht="30" x14ac:dyDescent="0.25">
      <c r="A42" s="13" t="s">
        <v>1769</v>
      </c>
      <c r="B42" s="1" t="s">
        <v>20</v>
      </c>
      <c r="C42" s="13"/>
      <c r="D42" s="13"/>
      <c r="E42" s="127"/>
      <c r="F42" s="128"/>
      <c r="G42" s="9" t="str">
        <f>IF(AND(ISNUMBER(E42),ISNUMBER(F42)),"",Controlemeldingen!$A$13)</f>
        <v>Enter the number and the amount to the nearest whole euros</v>
      </c>
    </row>
    <row r="43" spans="1:7" s="10" customFormat="1" ht="20.5" customHeight="1" x14ac:dyDescent="0.25">
      <c r="A43" s="13" t="s">
        <v>1770</v>
      </c>
      <c r="B43" s="1" t="s">
        <v>21</v>
      </c>
      <c r="C43" s="13"/>
      <c r="D43" s="13"/>
      <c r="E43" s="127"/>
      <c r="F43" s="128"/>
      <c r="G43" s="9" t="str">
        <f>IF(AND(ISNUMBER(E43),ISNUMBER(F43)),"",Controlemeldingen!$A$13)</f>
        <v>Enter the number and the amount to the nearest whole euros</v>
      </c>
    </row>
    <row r="44" spans="1:7" s="10" customFormat="1" ht="20.5" customHeight="1" x14ac:dyDescent="0.25">
      <c r="A44" s="13" t="s">
        <v>1771</v>
      </c>
      <c r="B44" s="1" t="s">
        <v>338</v>
      </c>
      <c r="C44" s="13"/>
      <c r="D44" s="13"/>
      <c r="E44" s="127"/>
      <c r="F44" s="128"/>
      <c r="G44" s="9" t="str">
        <f>IF(AND(ISNUMBER(E44),ISNUMBER(F44)),"",Controlemeldingen!$A$13)</f>
        <v>Enter the number and the amount to the nearest whole euros</v>
      </c>
    </row>
    <row r="45" spans="1:7" s="10" customFormat="1" ht="20.5" customHeight="1" x14ac:dyDescent="0.25">
      <c r="A45" s="13" t="s">
        <v>1772</v>
      </c>
      <c r="B45" s="1" t="s">
        <v>25</v>
      </c>
      <c r="C45" s="13"/>
      <c r="D45" s="13"/>
      <c r="E45" s="127"/>
      <c r="F45" s="128"/>
      <c r="G45" s="9" t="str">
        <f>IF(AND(ISNUMBER(E45),ISNUMBER(F45)),"",Controlemeldingen!$A$13)</f>
        <v>Enter the number and the amount to the nearest whole euros</v>
      </c>
    </row>
    <row r="46" spans="1:7" s="10" customFormat="1" ht="20.5" customHeight="1" x14ac:dyDescent="0.25">
      <c r="A46" s="13" t="s">
        <v>1773</v>
      </c>
      <c r="B46" s="1" t="s">
        <v>209</v>
      </c>
      <c r="C46" s="13"/>
      <c r="D46" s="13"/>
      <c r="E46" s="127"/>
      <c r="F46" s="128"/>
      <c r="G46" s="9" t="str">
        <f>IF(AND(ISNUMBER(E46),ISNUMBER(F46)),"",Controlemeldingen!$A$13)</f>
        <v>Enter the number and the amount to the nearest whole euros</v>
      </c>
    </row>
    <row r="47" spans="1:7" s="10" customFormat="1" x14ac:dyDescent="0.25">
      <c r="A47" s="13"/>
      <c r="B47" s="13"/>
      <c r="C47" s="13"/>
      <c r="D47" s="13"/>
      <c r="E47" s="13"/>
      <c r="F47" s="13"/>
      <c r="G47" s="13"/>
    </row>
    <row r="48" spans="1:7" s="10" customFormat="1" x14ac:dyDescent="0.25">
      <c r="A48" s="124"/>
      <c r="C48" s="191" t="s">
        <v>191</v>
      </c>
      <c r="D48" s="191"/>
      <c r="E48" s="191"/>
      <c r="F48" s="191"/>
      <c r="G48" s="2" t="s">
        <v>190</v>
      </c>
    </row>
    <row r="49" spans="1:8" s="10" customFormat="1" ht="22.5" customHeight="1" x14ac:dyDescent="0.25">
      <c r="A49" s="13" t="s">
        <v>339</v>
      </c>
      <c r="B49" s="1" t="s">
        <v>212</v>
      </c>
      <c r="C49" s="188" t="s">
        <v>118</v>
      </c>
      <c r="D49" s="189"/>
      <c r="E49" s="189"/>
      <c r="F49" s="190"/>
      <c r="G49" s="9" t="str">
        <f>IF(OR(C49=INH_Lists!$B$4,ISBLANK(C49)),Controlemeldingen!$A$8,"")</f>
        <v>Make a selection from the drop-down menu</v>
      </c>
    </row>
    <row r="50" spans="1:8" s="10" customFormat="1" ht="30.65" customHeight="1" x14ac:dyDescent="0.25">
      <c r="A50" s="13" t="s">
        <v>340</v>
      </c>
      <c r="B50" s="1" t="s">
        <v>213</v>
      </c>
      <c r="C50" s="188" t="s">
        <v>117</v>
      </c>
      <c r="D50" s="189"/>
      <c r="E50" s="189"/>
      <c r="F50" s="190"/>
      <c r="G50" s="9" t="str">
        <f>IF(C50=INH_Lists!$B$3,Controlemeldingen!$A$14,"")</f>
        <v>Make a selection from the drop-down menu/add comments</v>
      </c>
    </row>
    <row r="51" spans="1:8" s="10" customFormat="1" x14ac:dyDescent="0.25">
      <c r="A51" s="124"/>
      <c r="C51" s="191" t="s">
        <v>191</v>
      </c>
      <c r="D51" s="191"/>
      <c r="E51" s="191"/>
      <c r="F51" s="191"/>
      <c r="G51" s="2" t="s">
        <v>190</v>
      </c>
    </row>
    <row r="52" spans="1:8" s="10" customFormat="1" ht="20" x14ac:dyDescent="0.25">
      <c r="A52" s="13" t="s">
        <v>50</v>
      </c>
      <c r="B52" s="1" t="s">
        <v>214</v>
      </c>
      <c r="C52" s="188" t="s">
        <v>118</v>
      </c>
      <c r="D52" s="189"/>
      <c r="E52" s="189"/>
      <c r="F52" s="190"/>
      <c r="G52" s="9" t="str">
        <f>IF(OR(C52=INH_Lists!$B$4,ISBLANK(C52)),Controlemeldingen!$A$8,"")</f>
        <v>Make a selection from the drop-down menu</v>
      </c>
    </row>
    <row r="53" spans="1:8" s="10" customFormat="1" x14ac:dyDescent="0.25">
      <c r="A53" s="124"/>
      <c r="C53" s="11"/>
      <c r="D53" s="11"/>
      <c r="E53" s="11"/>
      <c r="F53" s="11"/>
      <c r="G53" s="11"/>
    </row>
    <row r="54" spans="1:8" s="10" customFormat="1" x14ac:dyDescent="0.25">
      <c r="A54" s="121"/>
      <c r="C54" s="13"/>
      <c r="D54" s="13"/>
      <c r="E54" s="126" t="s">
        <v>382</v>
      </c>
      <c r="F54" s="126" t="s">
        <v>383</v>
      </c>
    </row>
    <row r="55" spans="1:8" s="10" customFormat="1" ht="40" x14ac:dyDescent="0.25">
      <c r="A55" s="13" t="s">
        <v>51</v>
      </c>
      <c r="B55" s="1" t="s">
        <v>1774</v>
      </c>
      <c r="C55" s="13"/>
      <c r="D55" s="13"/>
      <c r="E55" s="6" t="s">
        <v>210</v>
      </c>
      <c r="F55" s="6" t="s">
        <v>211</v>
      </c>
      <c r="G55" s="2" t="s">
        <v>190</v>
      </c>
    </row>
    <row r="56" spans="1:8" s="10" customFormat="1" ht="30" x14ac:dyDescent="0.25">
      <c r="A56" s="13" t="s">
        <v>341</v>
      </c>
      <c r="B56" s="1" t="s">
        <v>7</v>
      </c>
      <c r="C56" s="13"/>
      <c r="D56" s="13"/>
      <c r="E56" s="127"/>
      <c r="F56" s="128"/>
      <c r="G56" s="9" t="str">
        <f>IF(AND(ISNUMBER(E56),ISNUMBER(F56)),"",Controlemeldingen!$A$13)</f>
        <v>Enter the number and the amount to the nearest whole euros</v>
      </c>
    </row>
    <row r="57" spans="1:8" s="10" customFormat="1" ht="30" x14ac:dyDescent="0.25">
      <c r="A57" s="13" t="s">
        <v>342</v>
      </c>
      <c r="B57" s="1" t="s">
        <v>8</v>
      </c>
      <c r="C57" s="13"/>
      <c r="D57" s="13"/>
      <c r="E57" s="127"/>
      <c r="F57" s="128"/>
      <c r="G57" s="9" t="str">
        <f>IF(AND(ISNUMBER(E57),ISNUMBER(F57)),"",Controlemeldingen!$A$13)</f>
        <v>Enter the number and the amount to the nearest whole euros</v>
      </c>
    </row>
    <row r="58" spans="1:8" s="10" customFormat="1" x14ac:dyDescent="0.25">
      <c r="A58" s="13"/>
      <c r="B58" s="13"/>
      <c r="C58" s="13"/>
      <c r="D58" s="13"/>
      <c r="E58" s="13"/>
      <c r="F58" s="13"/>
      <c r="G58" s="13"/>
    </row>
    <row r="59" spans="1:8" s="10" customFormat="1" x14ac:dyDescent="0.25">
      <c r="A59" s="124"/>
      <c r="C59" s="191" t="s">
        <v>191</v>
      </c>
      <c r="D59" s="191"/>
      <c r="E59" s="191"/>
      <c r="F59" s="191"/>
      <c r="G59" s="2" t="s">
        <v>190</v>
      </c>
    </row>
    <row r="60" spans="1:8" s="10" customFormat="1" ht="20" x14ac:dyDescent="0.25">
      <c r="A60" s="13" t="s">
        <v>1775</v>
      </c>
      <c r="B60" s="1" t="s">
        <v>218</v>
      </c>
      <c r="C60" s="188" t="s">
        <v>118</v>
      </c>
      <c r="D60" s="189"/>
      <c r="E60" s="189"/>
      <c r="F60" s="190"/>
      <c r="G60" s="9" t="str">
        <f>IF(OR(C60=INH_Lists!$B$4,ISBLANK(C60)),Controlemeldingen!$A$8,"")</f>
        <v>Make a selection from the drop-down menu</v>
      </c>
    </row>
    <row r="61" spans="1:8" s="10" customFormat="1" x14ac:dyDescent="0.25">
      <c r="A61" s="13"/>
      <c r="B61" s="13"/>
      <c r="C61" s="13"/>
      <c r="D61" s="13"/>
      <c r="E61" s="13"/>
      <c r="F61" s="13"/>
      <c r="G61" s="13"/>
      <c r="H61" s="13"/>
    </row>
    <row r="62" spans="1:8" s="10" customFormat="1" x14ac:dyDescent="0.25">
      <c r="A62" s="121"/>
      <c r="C62" s="13"/>
      <c r="D62" s="126" t="s">
        <v>1777</v>
      </c>
      <c r="E62" s="126" t="s">
        <v>1778</v>
      </c>
      <c r="F62" s="126" t="s">
        <v>1779</v>
      </c>
    </row>
    <row r="63" spans="1:8" s="10" customFormat="1" ht="50" x14ac:dyDescent="0.25">
      <c r="A63" s="13" t="s">
        <v>52</v>
      </c>
      <c r="B63" s="1" t="s">
        <v>1776</v>
      </c>
      <c r="C63" s="13"/>
      <c r="D63" s="100" t="s">
        <v>210</v>
      </c>
      <c r="E63" s="100" t="s">
        <v>219</v>
      </c>
      <c r="F63" s="100" t="s">
        <v>217</v>
      </c>
      <c r="G63" s="2" t="s">
        <v>190</v>
      </c>
    </row>
    <row r="64" spans="1:8" s="10" customFormat="1" ht="30" x14ac:dyDescent="0.25">
      <c r="A64" s="13" t="s">
        <v>1780</v>
      </c>
      <c r="B64" s="1" t="s">
        <v>215</v>
      </c>
      <c r="C64" s="13"/>
      <c r="D64" s="127"/>
      <c r="E64" s="127"/>
      <c r="F64" s="128"/>
      <c r="G64" s="9" t="str">
        <f>IF(AND(ISNUMBER(D64),ISNUMBER(E64),ISNUMBER(F64)),"",Controlemeldingen!$A$13)</f>
        <v>Enter the number and the amount to the nearest whole euros</v>
      </c>
    </row>
    <row r="65" spans="1:8" s="10" customFormat="1" ht="30" x14ac:dyDescent="0.25">
      <c r="A65" s="13" t="s">
        <v>1781</v>
      </c>
      <c r="B65" s="1" t="s">
        <v>9</v>
      </c>
      <c r="C65" s="13"/>
      <c r="D65" s="127"/>
      <c r="E65" s="127"/>
      <c r="F65" s="128"/>
      <c r="G65" s="9" t="str">
        <f>IF(AND(ISNUMBER(D65),ISNUMBER(E65),ISNUMBER(F65)),"",Controlemeldingen!$A$13)</f>
        <v>Enter the number and the amount to the nearest whole euros</v>
      </c>
    </row>
    <row r="66" spans="1:8" s="10" customFormat="1" ht="30" x14ac:dyDescent="0.25">
      <c r="A66" s="13" t="s">
        <v>1782</v>
      </c>
      <c r="B66" s="1" t="s">
        <v>10</v>
      </c>
      <c r="C66" s="13"/>
      <c r="D66" s="127"/>
      <c r="E66" s="127"/>
      <c r="F66" s="128"/>
      <c r="G66" s="9" t="str">
        <f>IF(AND(ISNUMBER(D66),ISNUMBER(E66),ISNUMBER(F66)),"",Controlemeldingen!$A$13)</f>
        <v>Enter the number and the amount to the nearest whole euros</v>
      </c>
    </row>
    <row r="67" spans="1:8" s="10" customFormat="1" ht="30" x14ac:dyDescent="0.25">
      <c r="A67" s="13" t="s">
        <v>1783</v>
      </c>
      <c r="B67" s="1" t="s">
        <v>216</v>
      </c>
      <c r="C67" s="13"/>
      <c r="D67" s="127"/>
      <c r="E67" s="127"/>
      <c r="F67" s="128"/>
      <c r="G67" s="9" t="str">
        <f>IF(AND(ISNUMBER(D67),ISNUMBER(E67),ISNUMBER(F67)),"",Controlemeldingen!$A$13)</f>
        <v>Enter the number and the amount to the nearest whole euros</v>
      </c>
    </row>
    <row r="68" spans="1:8" s="10" customFormat="1" x14ac:dyDescent="0.25">
      <c r="A68" s="13"/>
      <c r="B68" s="30" t="s">
        <v>1842</v>
      </c>
      <c r="C68" s="13"/>
      <c r="D68" s="129"/>
      <c r="E68" s="129"/>
      <c r="F68" s="130"/>
      <c r="G68" s="15"/>
    </row>
    <row r="69" spans="1:8" s="10" customFormat="1" x14ac:dyDescent="0.25">
      <c r="A69" s="13"/>
      <c r="B69" s="13"/>
      <c r="C69" s="13"/>
      <c r="D69" s="13"/>
      <c r="E69" s="13"/>
      <c r="F69" s="13"/>
      <c r="G69" s="13"/>
      <c r="H69" s="13"/>
    </row>
    <row r="70" spans="1:8" s="11" customFormat="1" ht="30" x14ac:dyDescent="0.35">
      <c r="A70" s="108" t="s">
        <v>53</v>
      </c>
      <c r="B70" s="22" t="s">
        <v>1784</v>
      </c>
      <c r="C70" s="188" t="s">
        <v>117</v>
      </c>
      <c r="D70" s="189"/>
      <c r="E70" s="189"/>
      <c r="F70" s="190"/>
      <c r="G70" s="20" t="str">
        <f>IF(C70=INH_Lists!$B$3,Controlemeldingen!$A$14,"")</f>
        <v>Make a selection from the drop-down menu/add comments</v>
      </c>
    </row>
    <row r="71" spans="1:8" s="121" customFormat="1" ht="25.15" customHeight="1" x14ac:dyDescent="0.25">
      <c r="A71" s="131"/>
      <c r="B71" s="26"/>
      <c r="C71" s="26"/>
      <c r="D71" s="26"/>
      <c r="E71" s="45" t="s">
        <v>1785</v>
      </c>
      <c r="F71" s="45" t="s">
        <v>1786</v>
      </c>
      <c r="G71" s="15"/>
    </row>
    <row r="72" spans="1:8" s="10" customFormat="1" ht="40" x14ac:dyDescent="0.25">
      <c r="A72" s="13" t="s">
        <v>343</v>
      </c>
      <c r="B72" s="1" t="s">
        <v>344</v>
      </c>
      <c r="C72" s="13"/>
      <c r="D72" s="13"/>
      <c r="E72" s="6" t="s">
        <v>219</v>
      </c>
      <c r="F72" s="6" t="s">
        <v>211</v>
      </c>
      <c r="G72" s="2" t="s">
        <v>190</v>
      </c>
    </row>
    <row r="73" spans="1:8" s="10" customFormat="1" ht="30" x14ac:dyDescent="0.25">
      <c r="A73" s="13" t="s">
        <v>1787</v>
      </c>
      <c r="B73" s="1" t="s">
        <v>220</v>
      </c>
      <c r="C73" s="13"/>
      <c r="D73" s="13"/>
      <c r="E73" s="127"/>
      <c r="F73" s="128"/>
      <c r="G73" s="9" t="str">
        <f>IF(AND(ISNUMBER(E73),ISNUMBER(F73)),"",Controlemeldingen!$A$13)</f>
        <v>Enter the number and the amount to the nearest whole euros</v>
      </c>
    </row>
    <row r="74" spans="1:8" s="10" customFormat="1" ht="30" x14ac:dyDescent="0.25">
      <c r="A74" s="13" t="s">
        <v>1788</v>
      </c>
      <c r="B74" s="1" t="s">
        <v>221</v>
      </c>
      <c r="C74" s="13"/>
      <c r="D74" s="13"/>
      <c r="E74" s="127"/>
      <c r="F74" s="128"/>
      <c r="G74" s="9" t="str">
        <f>IF(AND(ISNUMBER(E74),ISNUMBER(F74)),"",Controlemeldingen!$A$13)</f>
        <v>Enter the number and the amount to the nearest whole euros</v>
      </c>
    </row>
    <row r="75" spans="1:8" s="10" customFormat="1" ht="30" x14ac:dyDescent="0.25">
      <c r="A75" s="13" t="s">
        <v>1789</v>
      </c>
      <c r="B75" s="1" t="s">
        <v>222</v>
      </c>
      <c r="C75" s="13"/>
      <c r="D75" s="13"/>
      <c r="E75" s="127"/>
      <c r="F75" s="128"/>
      <c r="G75" s="9" t="str">
        <f>IF(AND(ISNUMBER(E75),ISNUMBER(F75)),"",Controlemeldingen!$A$13)</f>
        <v>Enter the number and the amount to the nearest whole euros</v>
      </c>
    </row>
    <row r="76" spans="1:8" s="10" customFormat="1" x14ac:dyDescent="0.25">
      <c r="A76" s="13"/>
      <c r="B76" s="13"/>
      <c r="C76" s="13"/>
      <c r="D76" s="13"/>
      <c r="E76" s="13"/>
      <c r="F76" s="13"/>
      <c r="G76" s="13"/>
      <c r="H76" s="13"/>
    </row>
    <row r="77" spans="1:8" s="10" customFormat="1" x14ac:dyDescent="0.25">
      <c r="A77" s="13"/>
      <c r="C77" s="191" t="s">
        <v>191</v>
      </c>
      <c r="D77" s="191"/>
      <c r="E77" s="191"/>
      <c r="F77" s="191"/>
      <c r="G77" s="2" t="s">
        <v>190</v>
      </c>
    </row>
    <row r="78" spans="1:8" s="10" customFormat="1" ht="20.149999999999999" customHeight="1" x14ac:dyDescent="0.25">
      <c r="A78" s="13" t="s">
        <v>54</v>
      </c>
      <c r="B78" s="1" t="s">
        <v>1744</v>
      </c>
      <c r="C78" s="188" t="s">
        <v>117</v>
      </c>
      <c r="D78" s="189"/>
      <c r="E78" s="189"/>
      <c r="F78" s="190"/>
      <c r="G78" s="9" t="str">
        <f>IF(C78=INH_Lists!$B$3,Controlemeldingen!$A$11,"")</f>
        <v>Add comments (optional)</v>
      </c>
    </row>
    <row r="80" spans="1:8" s="10" customFormat="1" x14ac:dyDescent="0.25">
      <c r="A80" s="124"/>
      <c r="B80" s="106" t="s">
        <v>1746</v>
      </c>
      <c r="C80" s="11"/>
      <c r="D80" s="11"/>
      <c r="E80" s="11"/>
      <c r="F80" s="11"/>
      <c r="G80" s="11"/>
      <c r="H80" s="13"/>
    </row>
    <row r="81" spans="1:8" s="10" customFormat="1" x14ac:dyDescent="0.25">
      <c r="A81" s="124"/>
      <c r="B81" s="106"/>
      <c r="C81" s="11"/>
      <c r="D81" s="11"/>
      <c r="E81" s="11"/>
      <c r="F81" s="11"/>
      <c r="G81" s="11"/>
      <c r="H81" s="13"/>
    </row>
    <row r="82" spans="1:8" ht="40.5" x14ac:dyDescent="0.3">
      <c r="B82" s="125" t="s">
        <v>223</v>
      </c>
    </row>
    <row r="83" spans="1:8" s="10" customFormat="1" x14ac:dyDescent="0.25">
      <c r="A83" s="13"/>
      <c r="B83" s="15"/>
      <c r="C83" s="48"/>
      <c r="D83" s="48"/>
      <c r="E83" s="48"/>
      <c r="F83" s="48"/>
      <c r="G83" s="15"/>
    </row>
    <row r="84" spans="1:8" s="10" customFormat="1" x14ac:dyDescent="0.25">
      <c r="A84" s="13"/>
      <c r="B84" s="13"/>
      <c r="C84" s="199" t="s">
        <v>210</v>
      </c>
      <c r="D84" s="199"/>
      <c r="E84" s="199"/>
      <c r="F84" s="199"/>
      <c r="G84" s="2" t="s">
        <v>190</v>
      </c>
    </row>
    <row r="85" spans="1:8" s="10" customFormat="1" x14ac:dyDescent="0.25">
      <c r="A85" s="13" t="s">
        <v>55</v>
      </c>
      <c r="B85" s="1" t="s">
        <v>376</v>
      </c>
      <c r="C85" s="188"/>
      <c r="D85" s="189"/>
      <c r="E85" s="189"/>
      <c r="F85" s="190"/>
      <c r="G85" s="9" t="str">
        <f>IF(ISNUMBER(C85),"",Controlemeldingen!$A$9)</f>
        <v>Enter a number (or 0)</v>
      </c>
    </row>
    <row r="86" spans="1:8" s="10" customFormat="1" x14ac:dyDescent="0.25">
      <c r="A86" s="13"/>
      <c r="B86" s="27"/>
      <c r="C86" s="49"/>
      <c r="D86" s="49"/>
      <c r="E86" s="49"/>
      <c r="F86" s="49"/>
      <c r="G86" s="9"/>
    </row>
    <row r="87" spans="1:8" s="121" customFormat="1" x14ac:dyDescent="0.25">
      <c r="A87" s="13"/>
      <c r="B87" s="27"/>
      <c r="C87" s="199" t="s">
        <v>210</v>
      </c>
      <c r="D87" s="199"/>
      <c r="E87" s="199"/>
      <c r="F87" s="199"/>
      <c r="G87" s="2" t="s">
        <v>190</v>
      </c>
    </row>
    <row r="88" spans="1:8" s="10" customFormat="1" ht="20" x14ac:dyDescent="0.25">
      <c r="A88" s="13" t="s">
        <v>56</v>
      </c>
      <c r="B88" s="1" t="s">
        <v>345</v>
      </c>
      <c r="C88" s="188"/>
      <c r="D88" s="189"/>
      <c r="E88" s="189"/>
      <c r="F88" s="190"/>
      <c r="G88" s="9" t="str">
        <f>IF(ISNUMBER(C88),"",Controlemeldingen!$A$9)</f>
        <v>Enter a number (or 0)</v>
      </c>
    </row>
    <row r="89" spans="1:8" s="10" customFormat="1" x14ac:dyDescent="0.25">
      <c r="A89" s="131"/>
      <c r="B89" s="28"/>
      <c r="C89" s="50"/>
      <c r="D89" s="50"/>
      <c r="E89" s="51"/>
      <c r="F89" s="51"/>
      <c r="G89" s="15"/>
    </row>
    <row r="90" spans="1:8" s="10" customFormat="1" x14ac:dyDescent="0.25">
      <c r="A90" s="13"/>
      <c r="B90" s="13"/>
      <c r="C90" s="13"/>
      <c r="D90" s="13"/>
      <c r="E90" s="13"/>
      <c r="F90" s="13"/>
      <c r="G90" s="13"/>
    </row>
    <row r="91" spans="1:8" s="5" customFormat="1" ht="21.65" customHeight="1" x14ac:dyDescent="0.35">
      <c r="A91" s="13" t="s">
        <v>57</v>
      </c>
      <c r="B91" s="1" t="s">
        <v>790</v>
      </c>
      <c r="F91" s="52" t="s">
        <v>191</v>
      </c>
      <c r="G91" s="53" t="s">
        <v>190</v>
      </c>
      <c r="H91" s="132"/>
    </row>
    <row r="92" spans="1:8" s="5" customFormat="1" ht="21.65" customHeight="1" x14ac:dyDescent="0.35">
      <c r="A92" s="13" t="s">
        <v>1790</v>
      </c>
      <c r="B92" s="1" t="s">
        <v>791</v>
      </c>
      <c r="F92" s="167" t="s">
        <v>118</v>
      </c>
      <c r="G92" s="9" t="str">
        <f>IF(OR(F92=INH_Lists!$B$4,ISBLANK(F92)),Controlemeldingen!$A$8,"")</f>
        <v>Make a selection from the drop-down menu</v>
      </c>
      <c r="H92" s="132"/>
    </row>
    <row r="93" spans="1:8" s="5" customFormat="1" ht="21.65" customHeight="1" x14ac:dyDescent="0.35">
      <c r="A93" s="13" t="s">
        <v>1791</v>
      </c>
      <c r="B93" s="1" t="s">
        <v>792</v>
      </c>
      <c r="F93" s="167" t="s">
        <v>118</v>
      </c>
      <c r="G93" s="9" t="str">
        <f>IF(OR(F93=INH_Lists!$B$4,ISBLANK(F93)),Controlemeldingen!$A$8,"")</f>
        <v>Make a selection from the drop-down menu</v>
      </c>
      <c r="H93" s="132"/>
    </row>
    <row r="94" spans="1:8" s="5" customFormat="1" ht="21.65" customHeight="1" x14ac:dyDescent="0.35">
      <c r="A94" s="13" t="s">
        <v>1792</v>
      </c>
      <c r="B94" s="1" t="s">
        <v>793</v>
      </c>
      <c r="F94" s="167" t="s">
        <v>118</v>
      </c>
      <c r="G94" s="9" t="str">
        <f>IF(OR(F94=INH_Lists!$B$4,ISBLANK(F94)),Controlemeldingen!$A$8,"")</f>
        <v>Make a selection from the drop-down menu</v>
      </c>
      <c r="H94" s="132"/>
    </row>
    <row r="95" spans="1:8" s="5" customFormat="1" ht="21.65" customHeight="1" x14ac:dyDescent="0.35">
      <c r="A95" s="13" t="s">
        <v>1793</v>
      </c>
      <c r="B95" s="1" t="s">
        <v>794</v>
      </c>
      <c r="F95" s="167" t="s">
        <v>118</v>
      </c>
      <c r="G95" s="9" t="str">
        <f>IF(OR(F95=INH_Lists!$B$4,ISBLANK(F95)),Controlemeldingen!$A$8,"")</f>
        <v>Make a selection from the drop-down menu</v>
      </c>
      <c r="H95" s="132"/>
    </row>
    <row r="96" spans="1:8" s="5" customFormat="1" ht="21.65" customHeight="1" x14ac:dyDescent="0.35">
      <c r="A96" s="13" t="s">
        <v>1794</v>
      </c>
      <c r="B96" s="1" t="s">
        <v>795</v>
      </c>
      <c r="F96" s="167" t="s">
        <v>118</v>
      </c>
      <c r="G96" s="9" t="str">
        <f>IF(OR(F96=INH_Lists!$B$4,ISBLANK(F96)),Controlemeldingen!$A$8,"")</f>
        <v>Make a selection from the drop-down menu</v>
      </c>
      <c r="H96" s="132"/>
    </row>
    <row r="97" spans="1:8" s="5" customFormat="1" ht="21.65" customHeight="1" x14ac:dyDescent="0.35">
      <c r="A97" s="13" t="s">
        <v>1795</v>
      </c>
      <c r="B97" s="1" t="s">
        <v>796</v>
      </c>
      <c r="C97" s="194" t="s">
        <v>117</v>
      </c>
      <c r="D97" s="195"/>
      <c r="E97" s="195"/>
      <c r="F97" s="196"/>
      <c r="G97" s="9" t="str">
        <f>IF(OR(C97=Controlemeldingen!$B$14,ISBLANK(C97)),Controlemeldingen!$A$14,"")</f>
        <v>Make a selection from the drop-down menu/add comments</v>
      </c>
      <c r="H97" s="132"/>
    </row>
    <row r="98" spans="1:8" s="5" customFormat="1" ht="21.65" customHeight="1" x14ac:dyDescent="0.35">
      <c r="A98" s="13" t="s">
        <v>1796</v>
      </c>
      <c r="B98" s="1" t="s">
        <v>797</v>
      </c>
      <c r="C98" s="197" t="s">
        <v>118</v>
      </c>
      <c r="D98" s="197"/>
      <c r="E98" s="197"/>
      <c r="F98" s="198"/>
      <c r="G98" s="9" t="str">
        <f>IF(OR(C98=INH_Lists!$B$4,ISBLANK(C98)),Controlemeldingen!$A$8,"")</f>
        <v>Make a selection from the drop-down menu</v>
      </c>
      <c r="H98" s="132"/>
    </row>
    <row r="99" spans="1:8" s="5" customFormat="1" ht="21.65" customHeight="1" x14ac:dyDescent="0.35">
      <c r="A99" s="13" t="s">
        <v>1797</v>
      </c>
      <c r="B99" s="1" t="s">
        <v>798</v>
      </c>
      <c r="F99" s="127"/>
      <c r="G99" s="9" t="str">
        <f>IF(ISNUMBER(F99),"",Controlemeldingen!$A$10)</f>
        <v>Enter amounts (or 0) in all cells</v>
      </c>
      <c r="H99" s="132"/>
    </row>
    <row r="100" spans="1:8" s="5" customFormat="1" ht="21.65" customHeight="1" x14ac:dyDescent="0.35">
      <c r="A100" s="13" t="s">
        <v>1798</v>
      </c>
      <c r="B100" s="1" t="s">
        <v>799</v>
      </c>
      <c r="F100" s="167" t="s">
        <v>118</v>
      </c>
      <c r="G100" s="9" t="str">
        <f>IF(OR(F100=INH_Lists!$B$4,ISBLANK(F100)),Controlemeldingen!$A$8,"")</f>
        <v>Make a selection from the drop-down menu</v>
      </c>
      <c r="H100" s="132"/>
    </row>
    <row r="101" spans="1:8" s="132" customFormat="1" ht="21.65" customHeight="1" x14ac:dyDescent="0.35">
      <c r="B101" s="27" t="s">
        <v>800</v>
      </c>
    </row>
    <row r="102" spans="1:8" x14ac:dyDescent="0.25">
      <c r="D102" s="126" t="s">
        <v>1799</v>
      </c>
      <c r="E102" s="126" t="s">
        <v>1800</v>
      </c>
      <c r="F102" s="126" t="s">
        <v>1801</v>
      </c>
      <c r="G102" s="10"/>
    </row>
    <row r="103" spans="1:8" ht="51.65" customHeight="1" x14ac:dyDescent="0.25">
      <c r="A103" s="13" t="s">
        <v>1745</v>
      </c>
      <c r="B103" s="1" t="s">
        <v>347</v>
      </c>
      <c r="D103" s="100" t="s">
        <v>346</v>
      </c>
      <c r="E103" s="100" t="s">
        <v>210</v>
      </c>
      <c r="F103" s="100" t="s">
        <v>323</v>
      </c>
      <c r="G103" s="2" t="s">
        <v>190</v>
      </c>
    </row>
    <row r="104" spans="1:8" s="10" customFormat="1" ht="30" x14ac:dyDescent="0.25">
      <c r="A104" s="13" t="s">
        <v>860</v>
      </c>
      <c r="B104" s="1" t="s">
        <v>810</v>
      </c>
      <c r="D104" s="97" t="s">
        <v>118</v>
      </c>
      <c r="E104" s="127"/>
      <c r="F104" s="128"/>
      <c r="G104" s="9" t="str">
        <f>IF(AND(ISNUMBER(E104),ISNUMBER(F104)),"",Controlemeldingen!$A$13)</f>
        <v>Enter the number and the amount to the nearest whole euros</v>
      </c>
    </row>
    <row r="105" spans="1:8" s="10" customFormat="1" ht="30" x14ac:dyDescent="0.25">
      <c r="A105" s="13" t="s">
        <v>859</v>
      </c>
      <c r="B105" s="1" t="s">
        <v>226</v>
      </c>
      <c r="D105" s="97" t="s">
        <v>118</v>
      </c>
      <c r="E105" s="127"/>
      <c r="F105" s="128"/>
      <c r="G105" s="9" t="str">
        <f>IF(AND(ISNUMBER(E105),ISNUMBER(F105)),"",Controlemeldingen!$A$13)</f>
        <v>Enter the number and the amount to the nearest whole euros</v>
      </c>
    </row>
    <row r="106" spans="1:8" s="10" customFormat="1" ht="30" x14ac:dyDescent="0.25">
      <c r="A106" s="13" t="s">
        <v>1802</v>
      </c>
      <c r="B106" s="1" t="s">
        <v>227</v>
      </c>
      <c r="D106" s="97" t="s">
        <v>118</v>
      </c>
      <c r="E106" s="127"/>
      <c r="F106" s="128"/>
      <c r="G106" s="9" t="str">
        <f>IF(AND(ISNUMBER(E106),ISNUMBER(F106)),"",Controlemeldingen!$A$13)</f>
        <v>Enter the number and the amount to the nearest whole euros</v>
      </c>
    </row>
    <row r="107" spans="1:8" s="10" customFormat="1" ht="30" x14ac:dyDescent="0.25">
      <c r="A107" s="13" t="s">
        <v>1803</v>
      </c>
      <c r="B107" s="1" t="s">
        <v>228</v>
      </c>
      <c r="D107" s="97" t="s">
        <v>118</v>
      </c>
      <c r="E107" s="127"/>
      <c r="F107" s="128"/>
      <c r="G107" s="9" t="str">
        <f>IF(AND(ISNUMBER(E107),ISNUMBER(F107)),"",Controlemeldingen!$A$13)</f>
        <v>Enter the number and the amount to the nearest whole euros</v>
      </c>
    </row>
    <row r="108" spans="1:8" s="10" customFormat="1" ht="30" x14ac:dyDescent="0.25">
      <c r="A108" s="13" t="s">
        <v>1804</v>
      </c>
      <c r="B108" s="1" t="s">
        <v>238</v>
      </c>
      <c r="D108" s="97" t="s">
        <v>118</v>
      </c>
      <c r="E108" s="127"/>
      <c r="F108" s="128"/>
      <c r="G108" s="9" t="str">
        <f>IF(AND(ISNUMBER(E108),ISNUMBER(F108)),"",Controlemeldingen!$A$13)</f>
        <v>Enter the number and the amount to the nearest whole euros</v>
      </c>
    </row>
    <row r="109" spans="1:8" s="10" customFormat="1" ht="30" x14ac:dyDescent="0.25">
      <c r="A109" s="13" t="s">
        <v>1805</v>
      </c>
      <c r="B109" s="1" t="s">
        <v>229</v>
      </c>
      <c r="D109" s="97" t="s">
        <v>118</v>
      </c>
      <c r="E109" s="127"/>
      <c r="F109" s="128"/>
      <c r="G109" s="9" t="str">
        <f>IF(AND(ISNUMBER(E109),ISNUMBER(F109)),"",Controlemeldingen!$A$13)</f>
        <v>Enter the number and the amount to the nearest whole euros</v>
      </c>
    </row>
    <row r="110" spans="1:8" s="10" customFormat="1" ht="30" x14ac:dyDescent="0.25">
      <c r="A110" s="13" t="s">
        <v>1806</v>
      </c>
      <c r="B110" s="1" t="s">
        <v>230</v>
      </c>
      <c r="D110" s="97" t="s">
        <v>118</v>
      </c>
      <c r="E110" s="127"/>
      <c r="F110" s="128"/>
      <c r="G110" s="9" t="str">
        <f>IF(AND(ISNUMBER(E110),ISNUMBER(F110)),"",Controlemeldingen!$A$13)</f>
        <v>Enter the number and the amount to the nearest whole euros</v>
      </c>
    </row>
    <row r="111" spans="1:8" s="10" customFormat="1" ht="30" x14ac:dyDescent="0.25">
      <c r="A111" s="13" t="s">
        <v>1807</v>
      </c>
      <c r="B111" s="1" t="s">
        <v>231</v>
      </c>
      <c r="D111" s="97" t="s">
        <v>118</v>
      </c>
      <c r="E111" s="127"/>
      <c r="F111" s="128"/>
      <c r="G111" s="9" t="str">
        <f>IF(AND(ISNUMBER(E111),ISNUMBER(F111)),"",Controlemeldingen!$A$13)</f>
        <v>Enter the number and the amount to the nearest whole euros</v>
      </c>
    </row>
    <row r="112" spans="1:8" s="10" customFormat="1" ht="30" customHeight="1" x14ac:dyDescent="0.25">
      <c r="A112" s="13" t="s">
        <v>1808</v>
      </c>
      <c r="B112" s="1" t="s">
        <v>379</v>
      </c>
      <c r="D112" s="97" t="s">
        <v>118</v>
      </c>
      <c r="E112" s="127"/>
      <c r="F112" s="128"/>
      <c r="G112" s="9" t="str">
        <f>IF(AND(ISNUMBER(E112),ISNUMBER(F112)),"",Controlemeldingen!$A$13)</f>
        <v>Enter the number and the amount to the nearest whole euros</v>
      </c>
    </row>
    <row r="113" spans="1:7" s="10" customFormat="1" ht="29.5" customHeight="1" x14ac:dyDescent="0.25">
      <c r="A113" s="13" t="s">
        <v>1809</v>
      </c>
      <c r="B113" s="1" t="s">
        <v>348</v>
      </c>
      <c r="D113" s="97" t="s">
        <v>118</v>
      </c>
      <c r="E113" s="127"/>
      <c r="F113" s="128"/>
      <c r="G113" s="9" t="str">
        <f>IF(AND(ISNUMBER(E113),ISNUMBER(F113)),"",Controlemeldingen!$A$13)</f>
        <v>Enter the number and the amount to the nearest whole euros</v>
      </c>
    </row>
    <row r="114" spans="1:7" s="10" customFormat="1" ht="30" x14ac:dyDescent="0.25">
      <c r="A114" s="13" t="s">
        <v>1810</v>
      </c>
      <c r="B114" s="1" t="s">
        <v>349</v>
      </c>
      <c r="D114" s="97" t="s">
        <v>118</v>
      </c>
      <c r="E114" s="127"/>
      <c r="F114" s="128"/>
      <c r="G114" s="9" t="str">
        <f>IF(AND(ISNUMBER(E114),ISNUMBER(F114)),"",Controlemeldingen!$A$13)</f>
        <v>Enter the number and the amount to the nearest whole euros</v>
      </c>
    </row>
    <row r="115" spans="1:7" s="10" customFormat="1" ht="30" x14ac:dyDescent="0.25">
      <c r="A115" s="13" t="s">
        <v>1811</v>
      </c>
      <c r="B115" s="1" t="s">
        <v>237</v>
      </c>
      <c r="D115" s="97" t="s">
        <v>118</v>
      </c>
      <c r="E115" s="127"/>
      <c r="F115" s="128"/>
      <c r="G115" s="9" t="str">
        <f>IF(AND(ISNUMBER(E115),ISNUMBER(F115)),"",Controlemeldingen!$A$13)</f>
        <v>Enter the number and the amount to the nearest whole euros</v>
      </c>
    </row>
    <row r="116" spans="1:7" s="10" customFormat="1" ht="30" x14ac:dyDescent="0.25">
      <c r="A116" s="13" t="s">
        <v>1812</v>
      </c>
      <c r="B116" s="1" t="s">
        <v>232</v>
      </c>
      <c r="D116" s="97" t="s">
        <v>118</v>
      </c>
      <c r="E116" s="127"/>
      <c r="F116" s="128"/>
      <c r="G116" s="9" t="str">
        <f>IF(AND(ISNUMBER(E116),ISNUMBER(F116)),"",Controlemeldingen!$A$13)</f>
        <v>Enter the number and the amount to the nearest whole euros</v>
      </c>
    </row>
    <row r="117" spans="1:7" s="10" customFormat="1" ht="30" x14ac:dyDescent="0.25">
      <c r="A117" s="13" t="s">
        <v>1813</v>
      </c>
      <c r="B117" s="1" t="s">
        <v>12</v>
      </c>
      <c r="D117" s="97" t="s">
        <v>118</v>
      </c>
      <c r="E117" s="127"/>
      <c r="F117" s="128"/>
      <c r="G117" s="9" t="str">
        <f>IF(AND(ISNUMBER(E117),ISNUMBER(F117)),"",Controlemeldingen!$A$13)</f>
        <v>Enter the number and the amount to the nearest whole euros</v>
      </c>
    </row>
    <row r="118" spans="1:7" s="10" customFormat="1" ht="30" x14ac:dyDescent="0.25">
      <c r="A118" s="13" t="s">
        <v>1814</v>
      </c>
      <c r="B118" s="1" t="s">
        <v>350</v>
      </c>
      <c r="D118" s="97" t="s">
        <v>118</v>
      </c>
      <c r="E118" s="127"/>
      <c r="F118" s="128"/>
      <c r="G118" s="9" t="str">
        <f>IF(AND(ISNUMBER(E118),ISNUMBER(F118)),"",Controlemeldingen!$A$13)</f>
        <v>Enter the number and the amount to the nearest whole euros</v>
      </c>
    </row>
    <row r="119" spans="1:7" s="10" customFormat="1" ht="30" x14ac:dyDescent="0.25">
      <c r="A119" s="13" t="s">
        <v>1815</v>
      </c>
      <c r="B119" s="1" t="s">
        <v>233</v>
      </c>
      <c r="D119" s="97" t="s">
        <v>118</v>
      </c>
      <c r="E119" s="127"/>
      <c r="F119" s="128"/>
      <c r="G119" s="9" t="str">
        <f>IF(AND(ISNUMBER(E119),ISNUMBER(F119)),"",Controlemeldingen!$A$13)</f>
        <v>Enter the number and the amount to the nearest whole euros</v>
      </c>
    </row>
    <row r="120" spans="1:7" s="10" customFormat="1" ht="30" x14ac:dyDescent="0.25">
      <c r="A120" s="13" t="s">
        <v>1816</v>
      </c>
      <c r="B120" s="1" t="s">
        <v>234</v>
      </c>
      <c r="D120" s="97" t="s">
        <v>118</v>
      </c>
      <c r="E120" s="127"/>
      <c r="F120" s="128"/>
      <c r="G120" s="9" t="str">
        <f>IF(AND(ISNUMBER(E120),ISNUMBER(F120)),"",Controlemeldingen!$A$13)</f>
        <v>Enter the number and the amount to the nearest whole euros</v>
      </c>
    </row>
    <row r="121" spans="1:7" s="10" customFormat="1" ht="30" x14ac:dyDescent="0.25">
      <c r="A121" s="13" t="s">
        <v>1817</v>
      </c>
      <c r="B121" s="1" t="s">
        <v>384</v>
      </c>
      <c r="D121" s="97" t="s">
        <v>118</v>
      </c>
      <c r="E121" s="127"/>
      <c r="F121" s="128"/>
      <c r="G121" s="9" t="str">
        <f>IF(AND(ISNUMBER(E121),ISNUMBER(F121)),"",Controlemeldingen!$A$13)</f>
        <v>Enter the number and the amount to the nearest whole euros</v>
      </c>
    </row>
    <row r="122" spans="1:7" s="10" customFormat="1" ht="30" x14ac:dyDescent="0.25">
      <c r="A122" s="13" t="s">
        <v>1818</v>
      </c>
      <c r="B122" s="1" t="s">
        <v>805</v>
      </c>
      <c r="D122" s="97" t="s">
        <v>118</v>
      </c>
      <c r="E122" s="127"/>
      <c r="F122" s="128"/>
      <c r="G122" s="9" t="str">
        <f>IF(AND(ISNUMBER(E122),ISNUMBER(F122)),"",Controlemeldingen!$A$13)</f>
        <v>Enter the number and the amount to the nearest whole euros</v>
      </c>
    </row>
    <row r="123" spans="1:7" s="10" customFormat="1" ht="30.65" customHeight="1" x14ac:dyDescent="0.25">
      <c r="A123" s="13" t="s">
        <v>1819</v>
      </c>
      <c r="B123" s="1" t="s">
        <v>235</v>
      </c>
      <c r="D123" s="97" t="s">
        <v>118</v>
      </c>
      <c r="E123" s="127"/>
      <c r="F123" s="128"/>
      <c r="G123" s="9" t="str">
        <f>IF(AND(ISNUMBER(E123),ISNUMBER(F123)),"",Controlemeldingen!$A$13)</f>
        <v>Enter the number and the amount to the nearest whole euros</v>
      </c>
    </row>
    <row r="124" spans="1:7" s="10" customFormat="1" ht="30.65" customHeight="1" x14ac:dyDescent="0.25">
      <c r="A124" s="13" t="s">
        <v>1820</v>
      </c>
      <c r="B124" s="1" t="s">
        <v>236</v>
      </c>
      <c r="D124" s="97" t="s">
        <v>118</v>
      </c>
      <c r="E124" s="127"/>
      <c r="F124" s="128"/>
      <c r="G124" s="9" t="str">
        <f>IF(AND(ISNUMBER(E124),ISNUMBER(F124)),"",Controlemeldingen!$A$13)</f>
        <v>Enter the number and the amount to the nearest whole euros</v>
      </c>
    </row>
    <row r="125" spans="1:7" s="10" customFormat="1" ht="30" x14ac:dyDescent="0.25">
      <c r="A125" s="13" t="s">
        <v>1821</v>
      </c>
      <c r="B125" s="1" t="s">
        <v>385</v>
      </c>
      <c r="D125" s="97" t="s">
        <v>118</v>
      </c>
      <c r="E125" s="127"/>
      <c r="F125" s="128"/>
      <c r="G125" s="9" t="str">
        <f>IF(AND(ISNUMBER(E125),ISNUMBER(F125)),"",Controlemeldingen!$A$13)</f>
        <v>Enter the number and the amount to the nearest whole euros</v>
      </c>
    </row>
    <row r="126" spans="1:7" s="10" customFormat="1" ht="30" x14ac:dyDescent="0.25">
      <c r="A126" s="13" t="s">
        <v>1822</v>
      </c>
      <c r="B126" s="1" t="s">
        <v>806</v>
      </c>
      <c r="D126" s="97" t="s">
        <v>118</v>
      </c>
      <c r="E126" s="127"/>
      <c r="F126" s="128"/>
      <c r="G126" s="9" t="str">
        <f>IF(AND(ISNUMBER(E126),ISNUMBER(F126)),"",Controlemeldingen!$A$13)</f>
        <v>Enter the number and the amount to the nearest whole euros</v>
      </c>
    </row>
    <row r="127" spans="1:7" s="10" customFormat="1" ht="30.65" customHeight="1" x14ac:dyDescent="0.25">
      <c r="A127" s="13" t="s">
        <v>1823</v>
      </c>
      <c r="B127" s="1" t="s">
        <v>239</v>
      </c>
      <c r="D127" s="97" t="s">
        <v>118</v>
      </c>
      <c r="E127" s="127"/>
      <c r="F127" s="128"/>
      <c r="G127" s="9" t="str">
        <f>IF(AND(ISNUMBER(E127),ISNUMBER(F127)),"",Controlemeldingen!$A$13)</f>
        <v>Enter the number and the amount to the nearest whole euros</v>
      </c>
    </row>
    <row r="128" spans="1:7" s="10" customFormat="1" ht="30.65" customHeight="1" x14ac:dyDescent="0.25">
      <c r="A128" s="13" t="s">
        <v>1824</v>
      </c>
      <c r="B128" s="1" t="s">
        <v>240</v>
      </c>
      <c r="D128" s="97" t="s">
        <v>118</v>
      </c>
      <c r="E128" s="127"/>
      <c r="F128" s="128"/>
      <c r="G128" s="9" t="str">
        <f>IF(AND(ISNUMBER(E128),ISNUMBER(F128)),"",Controlemeldingen!$A$13)</f>
        <v>Enter the number and the amount to the nearest whole euros</v>
      </c>
    </row>
    <row r="129" spans="1:7" s="10" customFormat="1" ht="30.65" customHeight="1" x14ac:dyDescent="0.25">
      <c r="A129" s="13" t="s">
        <v>1825</v>
      </c>
      <c r="B129" s="1" t="s">
        <v>13</v>
      </c>
      <c r="D129" s="97" t="s">
        <v>118</v>
      </c>
      <c r="E129" s="127"/>
      <c r="F129" s="128"/>
      <c r="G129" s="9" t="str">
        <f>IF(AND(ISNUMBER(E129),ISNUMBER(F129)),"",Controlemeldingen!$A$13)</f>
        <v>Enter the number and the amount to the nearest whole euros</v>
      </c>
    </row>
    <row r="130" spans="1:7" s="10" customFormat="1" ht="30.65" customHeight="1" x14ac:dyDescent="0.25">
      <c r="A130" s="13" t="s">
        <v>1826</v>
      </c>
      <c r="B130" s="1" t="s">
        <v>225</v>
      </c>
      <c r="D130" s="97" t="s">
        <v>118</v>
      </c>
      <c r="E130" s="127"/>
      <c r="F130" s="128"/>
      <c r="G130" s="9" t="str">
        <f>IF(AND(ISNUMBER(E130),ISNUMBER(F130)),"",Controlemeldingen!$A$13)</f>
        <v>Enter the number and the amount to the nearest whole euros</v>
      </c>
    </row>
    <row r="131" spans="1:7" s="10" customFormat="1" ht="30.65" customHeight="1" x14ac:dyDescent="0.25">
      <c r="A131" s="13" t="s">
        <v>1827</v>
      </c>
      <c r="B131" s="1" t="s">
        <v>351</v>
      </c>
      <c r="D131" s="97" t="s">
        <v>118</v>
      </c>
      <c r="E131" s="127"/>
      <c r="F131" s="128"/>
      <c r="G131" s="9" t="str">
        <f>IF(AND(ISNUMBER(E131),ISNUMBER(F131)),"",Controlemeldingen!$A$13)</f>
        <v>Enter the number and the amount to the nearest whole euros</v>
      </c>
    </row>
    <row r="132" spans="1:7" s="10" customFormat="1" ht="30" x14ac:dyDescent="0.25">
      <c r="A132" s="13" t="s">
        <v>1828</v>
      </c>
      <c r="B132" s="1" t="s">
        <v>352</v>
      </c>
      <c r="D132" s="97" t="s">
        <v>118</v>
      </c>
      <c r="E132" s="127"/>
      <c r="F132" s="128"/>
      <c r="G132" s="9" t="str">
        <f>IF(AND(ISNUMBER(E132),ISNUMBER(F132)),"",Controlemeldingen!$A$13)</f>
        <v>Enter the number and the amount to the nearest whole euros</v>
      </c>
    </row>
    <row r="133" spans="1:7" s="10" customFormat="1" ht="30" x14ac:dyDescent="0.25">
      <c r="A133" s="13" t="s">
        <v>1829</v>
      </c>
      <c r="B133" s="1" t="s">
        <v>353</v>
      </c>
      <c r="D133" s="97" t="s">
        <v>118</v>
      </c>
      <c r="E133" s="127"/>
      <c r="F133" s="128"/>
      <c r="G133" s="9" t="str">
        <f>IF(AND(ISNUMBER(E133),ISNUMBER(F133)),"",Controlemeldingen!$A$13)</f>
        <v>Enter the number and the amount to the nearest whole euros</v>
      </c>
    </row>
    <row r="134" spans="1:7" s="10" customFormat="1" ht="30" x14ac:dyDescent="0.25">
      <c r="A134" s="13" t="s">
        <v>1830</v>
      </c>
      <c r="B134" s="1" t="s">
        <v>354</v>
      </c>
      <c r="D134" s="97" t="s">
        <v>118</v>
      </c>
      <c r="E134" s="127"/>
      <c r="F134" s="128"/>
      <c r="G134" s="9" t="str">
        <f>IF(AND(ISNUMBER(E134),ISNUMBER(F134)),"",Controlemeldingen!$A$13)</f>
        <v>Enter the number and the amount to the nearest whole euros</v>
      </c>
    </row>
    <row r="135" spans="1:7" s="10" customFormat="1" ht="30" x14ac:dyDescent="0.25">
      <c r="A135" s="13" t="s">
        <v>1831</v>
      </c>
      <c r="B135" s="1" t="s">
        <v>811</v>
      </c>
      <c r="D135" s="97" t="s">
        <v>118</v>
      </c>
      <c r="E135" s="127"/>
      <c r="F135" s="128"/>
      <c r="G135" s="9" t="str">
        <f>IF(AND(ISNUMBER(E135),ISNUMBER(F135)),"",Controlemeldingen!$A$13)</f>
        <v>Enter the number and the amount to the nearest whole euros</v>
      </c>
    </row>
    <row r="136" spans="1:7" s="10" customFormat="1" ht="30" x14ac:dyDescent="0.25">
      <c r="A136" s="13" t="s">
        <v>1832</v>
      </c>
      <c r="B136" s="1" t="s">
        <v>807</v>
      </c>
      <c r="D136" s="97" t="s">
        <v>118</v>
      </c>
      <c r="E136" s="127"/>
      <c r="F136" s="128"/>
      <c r="G136" s="9" t="str">
        <f>IF(AND(ISNUMBER(E136),ISNUMBER(F136)),"",Controlemeldingen!$A$13)</f>
        <v>Enter the number and the amount to the nearest whole euros</v>
      </c>
    </row>
    <row r="137" spans="1:7" s="10" customFormat="1" ht="30" x14ac:dyDescent="0.25">
      <c r="A137" s="13" t="s">
        <v>1833</v>
      </c>
      <c r="B137" s="1" t="s">
        <v>808</v>
      </c>
      <c r="D137" s="97" t="s">
        <v>118</v>
      </c>
      <c r="E137" s="127"/>
      <c r="F137" s="128"/>
      <c r="G137" s="9" t="str">
        <f>IF(AND(ISNUMBER(E137),ISNUMBER(F137)),"",Controlemeldingen!$A$13)</f>
        <v>Enter the number and the amount to the nearest whole euros</v>
      </c>
    </row>
    <row r="138" spans="1:7" s="10" customFormat="1" ht="30" x14ac:dyDescent="0.25">
      <c r="A138" s="13" t="s">
        <v>1834</v>
      </c>
      <c r="B138" s="1" t="s">
        <v>809</v>
      </c>
      <c r="D138" s="97" t="s">
        <v>118</v>
      </c>
      <c r="E138" s="127"/>
      <c r="F138" s="128"/>
      <c r="G138" s="9" t="str">
        <f>IF(AND(ISNUMBER(E138),ISNUMBER(F138)),"",Controlemeldingen!$A$13)</f>
        <v>Enter the number and the amount to the nearest whole euros</v>
      </c>
    </row>
    <row r="140" spans="1:7" x14ac:dyDescent="0.25">
      <c r="E140" s="191" t="s">
        <v>210</v>
      </c>
      <c r="F140" s="191"/>
      <c r="G140" s="2" t="s">
        <v>190</v>
      </c>
    </row>
    <row r="141" spans="1:7" s="10" customFormat="1" ht="34.5" customHeight="1" x14ac:dyDescent="0.25">
      <c r="A141" s="13" t="s">
        <v>58</v>
      </c>
      <c r="B141" s="1" t="s">
        <v>355</v>
      </c>
      <c r="D141" s="133"/>
      <c r="E141" s="189"/>
      <c r="F141" s="190"/>
      <c r="G141" s="9" t="str">
        <f>IF(ISNUMBER(E141),"",Controlemeldingen!$A$9)</f>
        <v>Enter a number (or 0)</v>
      </c>
    </row>
    <row r="143" spans="1:7" x14ac:dyDescent="0.25">
      <c r="E143" s="191" t="s">
        <v>210</v>
      </c>
      <c r="F143" s="191"/>
      <c r="G143" s="2" t="s">
        <v>190</v>
      </c>
    </row>
    <row r="144" spans="1:7" s="10" customFormat="1" ht="39" customHeight="1" x14ac:dyDescent="0.25">
      <c r="A144" s="13" t="s">
        <v>59</v>
      </c>
      <c r="B144" s="1" t="s">
        <v>324</v>
      </c>
      <c r="D144" s="133"/>
      <c r="E144" s="189"/>
      <c r="F144" s="190"/>
      <c r="G144" s="9" t="str">
        <f>IF(ISNUMBER(E144),"",Controlemeldingen!$A$9)</f>
        <v>Enter a number (or 0)</v>
      </c>
    </row>
    <row r="145" spans="1:7" s="10" customFormat="1" ht="30" x14ac:dyDescent="0.25">
      <c r="A145" s="13" t="s">
        <v>60</v>
      </c>
      <c r="B145" s="1" t="s">
        <v>1835</v>
      </c>
      <c r="C145" s="188" t="s">
        <v>117</v>
      </c>
      <c r="D145" s="189"/>
      <c r="E145" s="189"/>
      <c r="F145" s="190"/>
      <c r="G145" s="9" t="str">
        <f>IF(C145=INH_Lists!$B$3,Controlemeldingen!$A$11,"")</f>
        <v>Add comments (optional)</v>
      </c>
    </row>
    <row r="146" spans="1:7" s="10" customFormat="1" x14ac:dyDescent="0.25">
      <c r="A146" s="13"/>
      <c r="B146" s="13"/>
      <c r="C146" s="13"/>
      <c r="D146" s="13"/>
      <c r="E146" s="13"/>
      <c r="F146" s="13"/>
      <c r="G146" s="13"/>
    </row>
    <row r="147" spans="1:7" x14ac:dyDescent="0.25">
      <c r="E147" s="191" t="s">
        <v>210</v>
      </c>
      <c r="F147" s="191"/>
      <c r="G147" s="2" t="s">
        <v>190</v>
      </c>
    </row>
    <row r="148" spans="1:7" s="10" customFormat="1" ht="34.5" customHeight="1" x14ac:dyDescent="0.25">
      <c r="A148" s="13" t="s">
        <v>861</v>
      </c>
      <c r="B148" s="1" t="s">
        <v>325</v>
      </c>
      <c r="D148" s="133"/>
      <c r="E148" s="189"/>
      <c r="F148" s="190"/>
      <c r="G148" s="9" t="str">
        <f>IF(ISNUMBER(E148),"",Controlemeldingen!$A$9)</f>
        <v>Enter a number (or 0)</v>
      </c>
    </row>
    <row r="149" spans="1:7" s="10" customFormat="1" ht="30" x14ac:dyDescent="0.25">
      <c r="A149" s="13" t="s">
        <v>862</v>
      </c>
      <c r="B149" s="1" t="s">
        <v>1836</v>
      </c>
      <c r="C149" s="188" t="s">
        <v>117</v>
      </c>
      <c r="D149" s="189"/>
      <c r="E149" s="189"/>
      <c r="F149" s="190"/>
      <c r="G149" s="9" t="str">
        <f>IF(C149=INH_Lists!$B$3,Controlemeldingen!$A$11,"")</f>
        <v>Add comments (optional)</v>
      </c>
    </row>
    <row r="150" spans="1:7" s="10" customFormat="1" x14ac:dyDescent="0.25">
      <c r="A150" s="13"/>
      <c r="B150" s="13"/>
      <c r="C150" s="13"/>
      <c r="D150" s="13"/>
      <c r="E150" s="13"/>
      <c r="F150" s="13"/>
      <c r="G150" s="13"/>
    </row>
    <row r="151" spans="1:7" x14ac:dyDescent="0.25">
      <c r="E151" s="191" t="s">
        <v>224</v>
      </c>
      <c r="F151" s="191"/>
      <c r="G151" s="2" t="s">
        <v>190</v>
      </c>
    </row>
    <row r="152" spans="1:7" s="10" customFormat="1" ht="46.5" customHeight="1" x14ac:dyDescent="0.25">
      <c r="A152" s="13" t="s">
        <v>1837</v>
      </c>
      <c r="B152" s="1" t="s">
        <v>377</v>
      </c>
      <c r="D152" s="133"/>
      <c r="E152" s="189"/>
      <c r="F152" s="190"/>
      <c r="G152" s="9" t="str">
        <f>IF(ISNUMBER(E152),"",Controlemeldingen!$A$9)</f>
        <v>Enter a number (or 0)</v>
      </c>
    </row>
    <row r="153" spans="1:7" s="10" customFormat="1" ht="24.75" customHeight="1" x14ac:dyDescent="0.25">
      <c r="A153" s="13" t="s">
        <v>1838</v>
      </c>
      <c r="B153" s="1" t="s">
        <v>326</v>
      </c>
      <c r="D153" s="133"/>
      <c r="E153" s="189"/>
      <c r="F153" s="190"/>
      <c r="G153" s="9" t="str">
        <f>IF(ISNUMBER(E153),"",Controlemeldingen!$A$9)</f>
        <v>Enter a number (or 0)</v>
      </c>
    </row>
    <row r="154" spans="1:7" x14ac:dyDescent="0.25">
      <c r="B154" s="37"/>
    </row>
    <row r="155" spans="1:7" s="10" customFormat="1" x14ac:dyDescent="0.25">
      <c r="A155" s="13" t="s">
        <v>61</v>
      </c>
      <c r="B155" s="1" t="s">
        <v>380</v>
      </c>
      <c r="D155" s="133"/>
      <c r="E155" s="191" t="s">
        <v>210</v>
      </c>
      <c r="F155" s="191"/>
      <c r="G155" s="2" t="s">
        <v>190</v>
      </c>
    </row>
    <row r="156" spans="1:7" s="10" customFormat="1" ht="20" x14ac:dyDescent="0.25">
      <c r="A156" s="13" t="s">
        <v>1839</v>
      </c>
      <c r="B156" s="1" t="s">
        <v>328</v>
      </c>
      <c r="D156" s="133"/>
      <c r="E156" s="192"/>
      <c r="F156" s="193"/>
      <c r="G156" s="9" t="str">
        <f>IF(ISNUMBER(E156),"",Controlemeldingen!$A$9)</f>
        <v>Enter a number (or 0)</v>
      </c>
    </row>
    <row r="157" spans="1:7" s="10" customFormat="1" x14ac:dyDescent="0.25">
      <c r="A157" s="13" t="s">
        <v>1840</v>
      </c>
      <c r="B157" s="1" t="s">
        <v>327</v>
      </c>
      <c r="D157" s="133"/>
      <c r="E157" s="192"/>
      <c r="F157" s="193"/>
      <c r="G157" s="9" t="str">
        <f>IF(ISNUMBER(E157),"",Controlemeldingen!$A$9)</f>
        <v>Enter a number (or 0)</v>
      </c>
    </row>
    <row r="159" spans="1:7" s="10" customFormat="1" x14ac:dyDescent="0.25">
      <c r="A159" s="13"/>
      <c r="C159" s="191" t="s">
        <v>191</v>
      </c>
      <c r="D159" s="191"/>
      <c r="E159" s="191"/>
      <c r="F159" s="191"/>
      <c r="G159" s="2" t="s">
        <v>190</v>
      </c>
    </row>
    <row r="160" spans="1:7" s="10" customFormat="1" ht="19.5" customHeight="1" x14ac:dyDescent="0.25">
      <c r="A160" s="13" t="s">
        <v>62</v>
      </c>
      <c r="B160" s="1" t="s">
        <v>1747</v>
      </c>
      <c r="C160" s="188" t="s">
        <v>117</v>
      </c>
      <c r="D160" s="189"/>
      <c r="E160" s="189"/>
      <c r="F160" s="190"/>
      <c r="G160" s="9" t="str">
        <f>IF(C160=INH_Lists!$B$3,Controlemeldingen!$A$11,"")</f>
        <v>Add comments (optional)</v>
      </c>
    </row>
    <row r="161" spans="1:1" s="10" customFormat="1" x14ac:dyDescent="0.25">
      <c r="A161" s="121"/>
    </row>
    <row r="162" spans="1:1" s="10" customFormat="1" x14ac:dyDescent="0.25">
      <c r="A162" s="121"/>
    </row>
    <row r="163" spans="1:1" s="10" customFormat="1" x14ac:dyDescent="0.25">
      <c r="A163" s="121"/>
    </row>
    <row r="164" spans="1:1" s="10" customFormat="1" x14ac:dyDescent="0.25">
      <c r="A164" s="121"/>
    </row>
    <row r="165" spans="1:1" s="10" customFormat="1" x14ac:dyDescent="0.25">
      <c r="A165" s="121"/>
    </row>
    <row r="166" spans="1:1" s="10" customFormat="1" x14ac:dyDescent="0.25">
      <c r="A166" s="121"/>
    </row>
    <row r="167" spans="1:1" s="10" customFormat="1" x14ac:dyDescent="0.25">
      <c r="A167" s="121"/>
    </row>
    <row r="168" spans="1:1" s="10" customFormat="1" x14ac:dyDescent="0.25">
      <c r="A168" s="121"/>
    </row>
    <row r="169" spans="1:1" s="10" customFormat="1" x14ac:dyDescent="0.25">
      <c r="A169" s="121"/>
    </row>
    <row r="170" spans="1:1" s="10" customFormat="1" x14ac:dyDescent="0.25">
      <c r="A170" s="121"/>
    </row>
    <row r="171" spans="1:1" s="10" customFormat="1" x14ac:dyDescent="0.25">
      <c r="A171" s="121"/>
    </row>
    <row r="172" spans="1:1" s="10" customFormat="1" x14ac:dyDescent="0.25">
      <c r="A172" s="121"/>
    </row>
    <row r="173" spans="1:1" s="10" customFormat="1" x14ac:dyDescent="0.25">
      <c r="A173" s="121"/>
    </row>
    <row r="174" spans="1:1" s="10" customFormat="1" x14ac:dyDescent="0.25">
      <c r="A174" s="121"/>
    </row>
    <row r="175" spans="1:1" s="10" customFormat="1" x14ac:dyDescent="0.25">
      <c r="A175" s="121"/>
    </row>
    <row r="176" spans="1:1" s="10" customFormat="1" ht="34.5" customHeight="1" x14ac:dyDescent="0.25">
      <c r="A176" s="121"/>
    </row>
    <row r="177" spans="1:1" s="10" customFormat="1" x14ac:dyDescent="0.25">
      <c r="A177" s="121"/>
    </row>
    <row r="178" spans="1:1" s="10" customFormat="1" x14ac:dyDescent="0.25">
      <c r="A178" s="121"/>
    </row>
    <row r="179" spans="1:1" s="10" customFormat="1" x14ac:dyDescent="0.25">
      <c r="A179" s="121"/>
    </row>
    <row r="180" spans="1:1" s="10" customFormat="1" x14ac:dyDescent="0.25">
      <c r="A180" s="121"/>
    </row>
    <row r="181" spans="1:1" s="10" customFormat="1" x14ac:dyDescent="0.25">
      <c r="A181" s="121"/>
    </row>
    <row r="182" spans="1:1" s="10" customFormat="1" x14ac:dyDescent="0.25">
      <c r="A182" s="121"/>
    </row>
    <row r="183" spans="1:1" s="10" customFormat="1" x14ac:dyDescent="0.25">
      <c r="A183" s="121"/>
    </row>
    <row r="184" spans="1:1" s="10" customFormat="1" x14ac:dyDescent="0.25">
      <c r="A184" s="121"/>
    </row>
    <row r="185" spans="1:1" s="10" customFormat="1" x14ac:dyDescent="0.25">
      <c r="A185" s="121"/>
    </row>
    <row r="186" spans="1:1" s="10" customFormat="1" x14ac:dyDescent="0.25">
      <c r="A186" s="121"/>
    </row>
    <row r="187" spans="1:1" s="10" customFormat="1" x14ac:dyDescent="0.25">
      <c r="A187" s="121"/>
    </row>
    <row r="188" spans="1:1" s="10" customFormat="1" x14ac:dyDescent="0.25">
      <c r="A188" s="121"/>
    </row>
    <row r="189" spans="1:1" s="10" customFormat="1" x14ac:dyDescent="0.25">
      <c r="A189" s="121"/>
    </row>
    <row r="190" spans="1:1" s="10" customFormat="1" x14ac:dyDescent="0.25">
      <c r="A190" s="121"/>
    </row>
    <row r="191" spans="1:1" s="10" customFormat="1" ht="30" customHeight="1" x14ac:dyDescent="0.25">
      <c r="A191" s="121"/>
    </row>
    <row r="192" spans="1:1" s="10" customFormat="1" x14ac:dyDescent="0.25">
      <c r="A192" s="121"/>
    </row>
    <row r="193" spans="1:1" s="10" customFormat="1" x14ac:dyDescent="0.25">
      <c r="A193" s="121"/>
    </row>
    <row r="194" spans="1:1" s="10" customFormat="1" x14ac:dyDescent="0.25">
      <c r="A194" s="121"/>
    </row>
    <row r="195" spans="1:1" s="10" customFormat="1" x14ac:dyDescent="0.25">
      <c r="A195" s="121"/>
    </row>
    <row r="196" spans="1:1" s="10" customFormat="1" x14ac:dyDescent="0.25">
      <c r="A196" s="121"/>
    </row>
    <row r="197" spans="1:1" s="10" customFormat="1" x14ac:dyDescent="0.25">
      <c r="A197" s="121"/>
    </row>
    <row r="198" spans="1:1" s="10" customFormat="1" x14ac:dyDescent="0.25">
      <c r="A198" s="121"/>
    </row>
    <row r="199" spans="1:1" s="10" customFormat="1" ht="32.25" customHeight="1" x14ac:dyDescent="0.25">
      <c r="A199" s="121"/>
    </row>
    <row r="200" spans="1:1" s="10" customFormat="1" x14ac:dyDescent="0.25">
      <c r="A200" s="121"/>
    </row>
    <row r="201" spans="1:1" s="10" customFormat="1" x14ac:dyDescent="0.25">
      <c r="A201" s="121"/>
    </row>
    <row r="202" spans="1:1" s="10" customFormat="1" x14ac:dyDescent="0.25">
      <c r="A202" s="121"/>
    </row>
    <row r="203" spans="1:1" s="10" customFormat="1" x14ac:dyDescent="0.25">
      <c r="A203" s="121"/>
    </row>
    <row r="204" spans="1:1" s="10" customFormat="1" x14ac:dyDescent="0.25">
      <c r="A204" s="121"/>
    </row>
    <row r="205" spans="1:1" s="10" customFormat="1" x14ac:dyDescent="0.25">
      <c r="A205" s="121"/>
    </row>
    <row r="206" spans="1:1" s="10" customFormat="1" x14ac:dyDescent="0.25">
      <c r="A206" s="121"/>
    </row>
    <row r="207" spans="1:1" s="10" customFormat="1" x14ac:dyDescent="0.25">
      <c r="A207" s="121"/>
    </row>
    <row r="208" spans="1:1" s="10" customFormat="1" x14ac:dyDescent="0.25">
      <c r="A208" s="121"/>
    </row>
    <row r="209" spans="1:1" s="10" customFormat="1" x14ac:dyDescent="0.25">
      <c r="A209" s="121"/>
    </row>
    <row r="210" spans="1:1" s="10" customFormat="1" x14ac:dyDescent="0.25">
      <c r="A210" s="121"/>
    </row>
    <row r="211" spans="1:1" s="10" customFormat="1" x14ac:dyDescent="0.25">
      <c r="A211" s="121"/>
    </row>
    <row r="212" spans="1:1" s="10" customFormat="1" x14ac:dyDescent="0.25">
      <c r="A212" s="121"/>
    </row>
    <row r="213" spans="1:1" s="10" customFormat="1" ht="36" customHeight="1" x14ac:dyDescent="0.25">
      <c r="A213" s="121"/>
    </row>
    <row r="214" spans="1:1" s="10" customFormat="1" x14ac:dyDescent="0.25">
      <c r="A214" s="121"/>
    </row>
    <row r="215" spans="1:1" s="10" customFormat="1" x14ac:dyDescent="0.25">
      <c r="A215" s="121"/>
    </row>
    <row r="216" spans="1:1" s="10" customFormat="1" x14ac:dyDescent="0.25">
      <c r="A216" s="121"/>
    </row>
    <row r="217" spans="1:1" s="10" customFormat="1" x14ac:dyDescent="0.25">
      <c r="A217" s="121"/>
    </row>
    <row r="218" spans="1:1" s="10" customFormat="1" x14ac:dyDescent="0.25">
      <c r="A218" s="121"/>
    </row>
    <row r="219" spans="1:1" s="10" customFormat="1" x14ac:dyDescent="0.25">
      <c r="A219" s="121"/>
    </row>
    <row r="220" spans="1:1" s="10" customFormat="1" x14ac:dyDescent="0.25">
      <c r="A220" s="121"/>
    </row>
    <row r="221" spans="1:1" s="10" customFormat="1" x14ac:dyDescent="0.25">
      <c r="A221" s="121"/>
    </row>
    <row r="222" spans="1:1" s="10" customFormat="1" x14ac:dyDescent="0.25">
      <c r="A222" s="121"/>
    </row>
    <row r="223" spans="1:1" s="10" customFormat="1" x14ac:dyDescent="0.25">
      <c r="A223" s="121"/>
    </row>
    <row r="224" spans="1:1" s="10" customFormat="1" x14ac:dyDescent="0.25">
      <c r="A224" s="121"/>
    </row>
    <row r="225" spans="1:1" s="10" customFormat="1" x14ac:dyDescent="0.25">
      <c r="A225" s="121"/>
    </row>
    <row r="226" spans="1:1" s="10" customFormat="1" x14ac:dyDescent="0.25">
      <c r="A226" s="121"/>
    </row>
    <row r="227" spans="1:1" s="10" customFormat="1" x14ac:dyDescent="0.25">
      <c r="A227" s="121"/>
    </row>
    <row r="228" spans="1:1" s="10" customFormat="1" x14ac:dyDescent="0.25">
      <c r="A228" s="121"/>
    </row>
    <row r="229" spans="1:1" s="10" customFormat="1" ht="39.75" customHeight="1" x14ac:dyDescent="0.25">
      <c r="A229" s="121"/>
    </row>
    <row r="230" spans="1:1" s="10" customFormat="1" x14ac:dyDescent="0.25">
      <c r="A230" s="121"/>
    </row>
    <row r="231" spans="1:1" s="10" customFormat="1" x14ac:dyDescent="0.25">
      <c r="A231" s="121"/>
    </row>
    <row r="232" spans="1:1" s="10" customFormat="1" x14ac:dyDescent="0.25">
      <c r="A232" s="121"/>
    </row>
    <row r="233" spans="1:1" s="10" customFormat="1" x14ac:dyDescent="0.25">
      <c r="A233" s="121"/>
    </row>
    <row r="234" spans="1:1" s="10" customFormat="1" x14ac:dyDescent="0.25">
      <c r="A234" s="121"/>
    </row>
    <row r="235" spans="1:1" s="10" customFormat="1" x14ac:dyDescent="0.25">
      <c r="A235" s="121"/>
    </row>
    <row r="236" spans="1:1" s="10" customFormat="1" x14ac:dyDescent="0.25">
      <c r="A236" s="121"/>
    </row>
    <row r="237" spans="1:1" s="10" customFormat="1" x14ac:dyDescent="0.25">
      <c r="A237" s="121"/>
    </row>
    <row r="238" spans="1:1" s="10" customFormat="1" x14ac:dyDescent="0.25">
      <c r="A238" s="121"/>
    </row>
    <row r="239" spans="1:1" s="10" customFormat="1" x14ac:dyDescent="0.25">
      <c r="A239" s="121"/>
    </row>
    <row r="240" spans="1:1" s="10" customFormat="1" x14ac:dyDescent="0.25">
      <c r="A240" s="121"/>
    </row>
    <row r="241" spans="1:1" s="10" customFormat="1" x14ac:dyDescent="0.25">
      <c r="A241" s="121"/>
    </row>
    <row r="242" spans="1:1" s="10" customFormat="1" x14ac:dyDescent="0.25">
      <c r="A242" s="121"/>
    </row>
    <row r="243" spans="1:1" s="10" customFormat="1" x14ac:dyDescent="0.25">
      <c r="A243" s="121"/>
    </row>
    <row r="244" spans="1:1" s="10" customFormat="1" x14ac:dyDescent="0.25">
      <c r="A244" s="121"/>
    </row>
    <row r="245" spans="1:1" s="10" customFormat="1" x14ac:dyDescent="0.25">
      <c r="A245" s="121"/>
    </row>
    <row r="246" spans="1:1" s="10" customFormat="1" x14ac:dyDescent="0.25">
      <c r="A246" s="121"/>
    </row>
    <row r="247" spans="1:1" s="10" customFormat="1" x14ac:dyDescent="0.25">
      <c r="A247" s="121"/>
    </row>
    <row r="248" spans="1:1" s="10" customFormat="1" ht="28.5" customHeight="1" x14ac:dyDescent="0.25">
      <c r="A248" s="121"/>
    </row>
    <row r="249" spans="1:1" s="10" customFormat="1" x14ac:dyDescent="0.25">
      <c r="A249" s="121"/>
    </row>
    <row r="250" spans="1:1" s="10" customFormat="1" x14ac:dyDescent="0.25">
      <c r="A250" s="121"/>
    </row>
    <row r="251" spans="1:1" s="10" customFormat="1" x14ac:dyDescent="0.25">
      <c r="A251" s="121"/>
    </row>
    <row r="252" spans="1:1" s="10" customFormat="1" x14ac:dyDescent="0.25">
      <c r="A252" s="121"/>
    </row>
    <row r="253" spans="1:1" s="10" customFormat="1" x14ac:dyDescent="0.25">
      <c r="A253" s="121"/>
    </row>
    <row r="254" spans="1:1" s="10" customFormat="1" x14ac:dyDescent="0.25">
      <c r="A254" s="121"/>
    </row>
    <row r="255" spans="1:1" s="10" customFormat="1" x14ac:dyDescent="0.25">
      <c r="A255" s="121"/>
    </row>
    <row r="256" spans="1:1" s="10" customFormat="1" x14ac:dyDescent="0.25">
      <c r="A256" s="121"/>
    </row>
    <row r="257" spans="1:1" s="10" customFormat="1" x14ac:dyDescent="0.25">
      <c r="A257" s="121"/>
    </row>
    <row r="258" spans="1:1" s="10" customFormat="1" x14ac:dyDescent="0.25">
      <c r="A258" s="121"/>
    </row>
    <row r="259" spans="1:1" s="10" customFormat="1" x14ac:dyDescent="0.25">
      <c r="A259" s="121"/>
    </row>
    <row r="260" spans="1:1" s="10" customFormat="1" x14ac:dyDescent="0.25">
      <c r="A260" s="121"/>
    </row>
    <row r="261" spans="1:1" s="10" customFormat="1" ht="28.5" customHeight="1" x14ac:dyDescent="0.25">
      <c r="A261" s="121"/>
    </row>
    <row r="262" spans="1:1" s="10" customFormat="1" x14ac:dyDescent="0.25">
      <c r="A262" s="121"/>
    </row>
    <row r="263" spans="1:1" s="10" customFormat="1" x14ac:dyDescent="0.25">
      <c r="A263" s="121"/>
    </row>
    <row r="264" spans="1:1" s="10" customFormat="1" x14ac:dyDescent="0.25">
      <c r="A264" s="121"/>
    </row>
    <row r="265" spans="1:1" s="10" customFormat="1" x14ac:dyDescent="0.25">
      <c r="A265" s="121"/>
    </row>
    <row r="266" spans="1:1" s="10" customFormat="1" x14ac:dyDescent="0.25">
      <c r="A266" s="121"/>
    </row>
    <row r="267" spans="1:1" s="10" customFormat="1" x14ac:dyDescent="0.25">
      <c r="A267" s="121"/>
    </row>
    <row r="268" spans="1:1" s="10" customFormat="1" x14ac:dyDescent="0.25">
      <c r="A268" s="121"/>
    </row>
    <row r="269" spans="1:1" s="10" customFormat="1" x14ac:dyDescent="0.25">
      <c r="A269" s="121"/>
    </row>
    <row r="270" spans="1:1" s="10" customFormat="1" x14ac:dyDescent="0.25">
      <c r="A270" s="121"/>
    </row>
    <row r="271" spans="1:1" s="10" customFormat="1" x14ac:dyDescent="0.25">
      <c r="A271" s="121"/>
    </row>
    <row r="272" spans="1:1" s="10" customFormat="1" ht="36" customHeight="1" x14ac:dyDescent="0.25">
      <c r="A272" s="121"/>
    </row>
    <row r="273" spans="1:1" s="10" customFormat="1" x14ac:dyDescent="0.25">
      <c r="A273" s="121"/>
    </row>
    <row r="274" spans="1:1" s="10" customFormat="1" x14ac:dyDescent="0.25">
      <c r="A274" s="121"/>
    </row>
    <row r="275" spans="1:1" s="10" customFormat="1" x14ac:dyDescent="0.25">
      <c r="A275" s="121"/>
    </row>
    <row r="276" spans="1:1" s="10" customFormat="1" x14ac:dyDescent="0.25">
      <c r="A276" s="121"/>
    </row>
    <row r="277" spans="1:1" s="10" customFormat="1" x14ac:dyDescent="0.25">
      <c r="A277" s="121"/>
    </row>
    <row r="278" spans="1:1" s="10" customFormat="1" x14ac:dyDescent="0.25">
      <c r="A278" s="121"/>
    </row>
    <row r="279" spans="1:1" s="10" customFormat="1" x14ac:dyDescent="0.25">
      <c r="A279" s="121"/>
    </row>
    <row r="280" spans="1:1" s="10" customFormat="1" x14ac:dyDescent="0.25">
      <c r="A280" s="121"/>
    </row>
    <row r="281" spans="1:1" s="10" customFormat="1" x14ac:dyDescent="0.25">
      <c r="A281" s="121"/>
    </row>
    <row r="282" spans="1:1" s="10" customFormat="1" ht="25.5" customHeight="1" x14ac:dyDescent="0.25">
      <c r="A282" s="121"/>
    </row>
    <row r="283" spans="1:1" s="10" customFormat="1" ht="36" customHeight="1" x14ac:dyDescent="0.25">
      <c r="A283" s="121"/>
    </row>
    <row r="284" spans="1:1" s="10" customFormat="1" x14ac:dyDescent="0.25">
      <c r="A284" s="121"/>
    </row>
    <row r="285" spans="1:1" s="10" customFormat="1" x14ac:dyDescent="0.25">
      <c r="A285" s="121"/>
    </row>
    <row r="286" spans="1:1" s="10" customFormat="1" x14ac:dyDescent="0.25">
      <c r="A286" s="121"/>
    </row>
    <row r="287" spans="1:1" s="10" customFormat="1" ht="14.25" customHeight="1" x14ac:dyDescent="0.25">
      <c r="A287" s="121"/>
    </row>
    <row r="288" spans="1:1" s="10" customFormat="1" ht="14.25" customHeight="1" x14ac:dyDescent="0.25">
      <c r="A288" s="121"/>
    </row>
    <row r="289" spans="1:1" s="10" customFormat="1" ht="14.25" customHeight="1" x14ac:dyDescent="0.25">
      <c r="A289" s="121"/>
    </row>
    <row r="290" spans="1:1" s="10" customFormat="1" ht="14.25" customHeight="1" x14ac:dyDescent="0.25">
      <c r="A290" s="121"/>
    </row>
    <row r="291" spans="1:1" s="10" customFormat="1" ht="14.25" customHeight="1" x14ac:dyDescent="0.25">
      <c r="A291" s="121"/>
    </row>
    <row r="292" spans="1:1" s="10" customFormat="1" ht="14.25" customHeight="1" x14ac:dyDescent="0.25">
      <c r="A292" s="121"/>
    </row>
    <row r="293" spans="1:1" s="10" customFormat="1" ht="14.25" customHeight="1" x14ac:dyDescent="0.25">
      <c r="A293" s="121"/>
    </row>
    <row r="294" spans="1:1" s="10" customFormat="1" ht="14.25" customHeight="1" x14ac:dyDescent="0.25">
      <c r="A294" s="121"/>
    </row>
    <row r="295" spans="1:1" s="10" customFormat="1" x14ac:dyDescent="0.25">
      <c r="A295" s="121"/>
    </row>
    <row r="296" spans="1:1" s="10" customFormat="1" x14ac:dyDescent="0.25">
      <c r="A296" s="121"/>
    </row>
    <row r="297" spans="1:1" s="10" customFormat="1" x14ac:dyDescent="0.25">
      <c r="A297" s="121"/>
    </row>
    <row r="298" spans="1:1" s="10" customFormat="1" ht="36" customHeight="1" x14ac:dyDescent="0.25">
      <c r="A298" s="121"/>
    </row>
    <row r="299" spans="1:1" s="10" customFormat="1" x14ac:dyDescent="0.25">
      <c r="A299" s="121"/>
    </row>
    <row r="300" spans="1:1" s="10" customFormat="1" x14ac:dyDescent="0.25">
      <c r="A300" s="121"/>
    </row>
    <row r="301" spans="1:1" s="10" customFormat="1" ht="28.5" customHeight="1" x14ac:dyDescent="0.25">
      <c r="A301" s="121"/>
    </row>
    <row r="302" spans="1:1" s="10" customFormat="1" x14ac:dyDescent="0.25">
      <c r="A302" s="121"/>
    </row>
    <row r="303" spans="1:1" s="10" customFormat="1" ht="13.5" customHeight="1" x14ac:dyDescent="0.25">
      <c r="A303" s="121"/>
    </row>
    <row r="304" spans="1:1" s="10" customFormat="1" ht="36" customHeight="1" x14ac:dyDescent="0.25">
      <c r="A304" s="121"/>
    </row>
    <row r="305" spans="1:1" s="10" customFormat="1" x14ac:dyDescent="0.25">
      <c r="A305" s="121"/>
    </row>
    <row r="306" spans="1:1" s="10" customFormat="1" x14ac:dyDescent="0.25">
      <c r="A306" s="121"/>
    </row>
    <row r="307" spans="1:1" s="10" customFormat="1" ht="28.5" customHeight="1" x14ac:dyDescent="0.25">
      <c r="A307" s="121"/>
    </row>
    <row r="308" spans="1:1" s="10" customFormat="1" x14ac:dyDescent="0.25">
      <c r="A308" s="121"/>
    </row>
    <row r="309" spans="1:1" s="10" customFormat="1" x14ac:dyDescent="0.25">
      <c r="A309" s="121"/>
    </row>
    <row r="310" spans="1:1" s="10" customFormat="1" ht="28.5" customHeight="1" x14ac:dyDescent="0.25">
      <c r="A310" s="121"/>
    </row>
    <row r="311" spans="1:1" s="10" customFormat="1" x14ac:dyDescent="0.25">
      <c r="A311" s="121"/>
    </row>
    <row r="312" spans="1:1" s="10" customFormat="1" x14ac:dyDescent="0.25">
      <c r="A312" s="121"/>
    </row>
    <row r="313" spans="1:1" s="10" customFormat="1" ht="26.25" customHeight="1" x14ac:dyDescent="0.25">
      <c r="A313" s="121"/>
    </row>
    <row r="314" spans="1:1" s="10" customFormat="1" x14ac:dyDescent="0.25">
      <c r="A314" s="121"/>
    </row>
    <row r="315" spans="1:1" s="10" customFormat="1" x14ac:dyDescent="0.25">
      <c r="A315" s="121"/>
    </row>
    <row r="316" spans="1:1" s="10" customFormat="1" x14ac:dyDescent="0.25">
      <c r="A316" s="121"/>
    </row>
    <row r="317" spans="1:1" s="10" customFormat="1" x14ac:dyDescent="0.25">
      <c r="A317" s="121"/>
    </row>
    <row r="318" spans="1:1" s="10" customFormat="1" x14ac:dyDescent="0.25">
      <c r="A318" s="121"/>
    </row>
    <row r="319" spans="1:1" s="10" customFormat="1" x14ac:dyDescent="0.25">
      <c r="A319" s="121"/>
    </row>
    <row r="320" spans="1:1" s="10" customFormat="1" x14ac:dyDescent="0.25">
      <c r="A320" s="121"/>
    </row>
    <row r="321" spans="1:1" s="10" customFormat="1" x14ac:dyDescent="0.25">
      <c r="A321" s="121"/>
    </row>
    <row r="322" spans="1:1" s="10" customFormat="1" ht="14.25" customHeight="1" x14ac:dyDescent="0.25">
      <c r="A322" s="121"/>
    </row>
    <row r="323" spans="1:1" s="10" customFormat="1" x14ac:dyDescent="0.25">
      <c r="A323" s="121"/>
    </row>
    <row r="324" spans="1:1" s="10" customFormat="1" ht="14.25" customHeight="1" x14ac:dyDescent="0.25">
      <c r="A324" s="121"/>
    </row>
    <row r="325" spans="1:1" s="10" customFormat="1" ht="14.25" customHeight="1" x14ac:dyDescent="0.25">
      <c r="A325" s="121"/>
    </row>
    <row r="326" spans="1:1" s="10" customFormat="1" ht="14.25" customHeight="1" x14ac:dyDescent="0.25">
      <c r="A326" s="121"/>
    </row>
    <row r="327" spans="1:1" s="10" customFormat="1" ht="14.25" customHeight="1" x14ac:dyDescent="0.25">
      <c r="A327" s="121"/>
    </row>
    <row r="328" spans="1:1" s="10" customFormat="1" x14ac:dyDescent="0.25">
      <c r="A328" s="121"/>
    </row>
    <row r="329" spans="1:1" s="10" customFormat="1" x14ac:dyDescent="0.25">
      <c r="A329" s="121"/>
    </row>
    <row r="330" spans="1:1" s="10" customFormat="1" x14ac:dyDescent="0.25">
      <c r="A330" s="121"/>
    </row>
    <row r="331" spans="1:1" s="10" customFormat="1" x14ac:dyDescent="0.25">
      <c r="A331" s="121"/>
    </row>
    <row r="332" spans="1:1" s="10" customFormat="1" x14ac:dyDescent="0.25">
      <c r="A332" s="121"/>
    </row>
    <row r="333" spans="1:1" s="10" customFormat="1" x14ac:dyDescent="0.25">
      <c r="A333" s="121"/>
    </row>
    <row r="334" spans="1:1" s="10" customFormat="1" x14ac:dyDescent="0.25">
      <c r="A334" s="121"/>
    </row>
    <row r="335" spans="1:1" s="10" customFormat="1" x14ac:dyDescent="0.25">
      <c r="A335" s="121"/>
    </row>
    <row r="336" spans="1:1" s="10" customFormat="1" x14ac:dyDescent="0.25">
      <c r="A336" s="121"/>
    </row>
    <row r="337" spans="1:1" s="10" customFormat="1" x14ac:dyDescent="0.25">
      <c r="A337" s="121"/>
    </row>
    <row r="338" spans="1:1" s="10" customFormat="1" x14ac:dyDescent="0.25">
      <c r="A338" s="121"/>
    </row>
    <row r="339" spans="1:1" s="10" customFormat="1" x14ac:dyDescent="0.25">
      <c r="A339" s="121"/>
    </row>
    <row r="340" spans="1:1" s="10" customFormat="1" x14ac:dyDescent="0.25">
      <c r="A340" s="121"/>
    </row>
    <row r="341" spans="1:1" s="10" customFormat="1" x14ac:dyDescent="0.25">
      <c r="A341" s="121"/>
    </row>
    <row r="342" spans="1:1" s="10" customFormat="1" x14ac:dyDescent="0.25">
      <c r="A342" s="121"/>
    </row>
    <row r="343" spans="1:1" s="10" customFormat="1" x14ac:dyDescent="0.25">
      <c r="A343" s="121"/>
    </row>
    <row r="344" spans="1:1" s="10" customFormat="1" x14ac:dyDescent="0.25">
      <c r="A344" s="121"/>
    </row>
    <row r="345" spans="1:1" s="10" customFormat="1" x14ac:dyDescent="0.25">
      <c r="A345" s="121"/>
    </row>
    <row r="346" spans="1:1" s="10" customFormat="1" x14ac:dyDescent="0.25">
      <c r="A346" s="121"/>
    </row>
    <row r="347" spans="1:1" s="10" customFormat="1" x14ac:dyDescent="0.25">
      <c r="A347" s="121"/>
    </row>
    <row r="348" spans="1:1" s="10" customFormat="1" x14ac:dyDescent="0.25">
      <c r="A348" s="121"/>
    </row>
    <row r="349" spans="1:1" s="10" customFormat="1" x14ac:dyDescent="0.25">
      <c r="A349" s="121"/>
    </row>
    <row r="350" spans="1:1" s="10" customFormat="1" x14ac:dyDescent="0.25">
      <c r="A350" s="121"/>
    </row>
    <row r="351" spans="1:1" s="10" customFormat="1" x14ac:dyDescent="0.25">
      <c r="A351" s="121"/>
    </row>
    <row r="352" spans="1:1" s="10" customFormat="1" x14ac:dyDescent="0.25">
      <c r="A352" s="121"/>
    </row>
    <row r="353" spans="1:1" s="10" customFormat="1" x14ac:dyDescent="0.25">
      <c r="A353" s="121"/>
    </row>
    <row r="354" spans="1:1" s="10" customFormat="1" x14ac:dyDescent="0.25">
      <c r="A354" s="121"/>
    </row>
    <row r="355" spans="1:1" s="10" customFormat="1" x14ac:dyDescent="0.25">
      <c r="A355" s="121"/>
    </row>
    <row r="356" spans="1:1" s="10" customFormat="1" x14ac:dyDescent="0.25">
      <c r="A356" s="121"/>
    </row>
    <row r="357" spans="1:1" s="10" customFormat="1" x14ac:dyDescent="0.25">
      <c r="A357" s="121"/>
    </row>
    <row r="358" spans="1:1" s="10" customFormat="1" x14ac:dyDescent="0.25">
      <c r="A358" s="121"/>
    </row>
    <row r="359" spans="1:1" s="10" customFormat="1" ht="36" customHeight="1" x14ac:dyDescent="0.25">
      <c r="A359" s="121"/>
    </row>
    <row r="360" spans="1:1" s="10" customFormat="1" x14ac:dyDescent="0.25">
      <c r="A360" s="121"/>
    </row>
    <row r="361" spans="1:1" s="10" customFormat="1" x14ac:dyDescent="0.25">
      <c r="A361" s="121"/>
    </row>
    <row r="362" spans="1:1" s="10" customFormat="1" x14ac:dyDescent="0.25">
      <c r="A362" s="121"/>
    </row>
    <row r="363" spans="1:1" s="10" customFormat="1" x14ac:dyDescent="0.25">
      <c r="A363" s="121"/>
    </row>
    <row r="364" spans="1:1" s="10" customFormat="1" x14ac:dyDescent="0.25">
      <c r="A364" s="121"/>
    </row>
    <row r="365" spans="1:1" s="10" customFormat="1" x14ac:dyDescent="0.25">
      <c r="A365" s="121"/>
    </row>
    <row r="366" spans="1:1" s="10" customFormat="1" x14ac:dyDescent="0.25">
      <c r="A366" s="121"/>
    </row>
    <row r="367" spans="1:1" s="10" customFormat="1" x14ac:dyDescent="0.25">
      <c r="A367" s="121"/>
    </row>
    <row r="368" spans="1:1" s="10" customFormat="1" x14ac:dyDescent="0.25">
      <c r="A368" s="121"/>
    </row>
    <row r="369" spans="1:1" s="10" customFormat="1" ht="27.75" customHeight="1" x14ac:dyDescent="0.25">
      <c r="A369" s="121"/>
    </row>
    <row r="370" spans="1:1" s="10" customFormat="1" x14ac:dyDescent="0.25">
      <c r="A370" s="121"/>
    </row>
    <row r="371" spans="1:1" s="10" customFormat="1" x14ac:dyDescent="0.25">
      <c r="A371" s="121"/>
    </row>
    <row r="372" spans="1:1" s="10" customFormat="1" x14ac:dyDescent="0.25">
      <c r="A372" s="121"/>
    </row>
    <row r="373" spans="1:1" s="10" customFormat="1" x14ac:dyDescent="0.25">
      <c r="A373" s="121"/>
    </row>
    <row r="374" spans="1:1" s="10" customFormat="1" x14ac:dyDescent="0.25">
      <c r="A374" s="121"/>
    </row>
    <row r="375" spans="1:1" s="10" customFormat="1" x14ac:dyDescent="0.25">
      <c r="A375" s="121"/>
    </row>
    <row r="376" spans="1:1" s="10" customFormat="1" x14ac:dyDescent="0.25">
      <c r="A376" s="121"/>
    </row>
    <row r="377" spans="1:1" s="10" customFormat="1" x14ac:dyDescent="0.25">
      <c r="A377" s="121"/>
    </row>
    <row r="378" spans="1:1" s="10" customFormat="1" x14ac:dyDescent="0.25">
      <c r="A378" s="121"/>
    </row>
    <row r="379" spans="1:1" s="10" customFormat="1" x14ac:dyDescent="0.25">
      <c r="A379" s="121"/>
    </row>
    <row r="380" spans="1:1" s="10" customFormat="1" x14ac:dyDescent="0.25">
      <c r="A380" s="121"/>
    </row>
    <row r="381" spans="1:1" s="10" customFormat="1" x14ac:dyDescent="0.25">
      <c r="A381" s="121"/>
    </row>
    <row r="382" spans="1:1" s="10" customFormat="1" x14ac:dyDescent="0.25">
      <c r="A382" s="121"/>
    </row>
    <row r="383" spans="1:1" s="10" customFormat="1" x14ac:dyDescent="0.25">
      <c r="A383" s="121"/>
    </row>
    <row r="384" spans="1:1" s="10" customFormat="1" x14ac:dyDescent="0.25">
      <c r="A384" s="121"/>
    </row>
    <row r="385" spans="1:1" s="10" customFormat="1" x14ac:dyDescent="0.25">
      <c r="A385" s="121"/>
    </row>
    <row r="386" spans="1:1" s="10" customFormat="1" x14ac:dyDescent="0.25">
      <c r="A386" s="121"/>
    </row>
    <row r="387" spans="1:1" s="10" customFormat="1" x14ac:dyDescent="0.25">
      <c r="A387" s="121"/>
    </row>
    <row r="388" spans="1:1" s="10" customFormat="1" ht="57.75" customHeight="1" x14ac:dyDescent="0.25">
      <c r="A388" s="121"/>
    </row>
    <row r="389" spans="1:1" s="10" customFormat="1" x14ac:dyDescent="0.25">
      <c r="A389" s="121"/>
    </row>
    <row r="390" spans="1:1" s="10" customFormat="1" x14ac:dyDescent="0.25">
      <c r="A390" s="121"/>
    </row>
    <row r="391" spans="1:1" s="10" customFormat="1" x14ac:dyDescent="0.25">
      <c r="A391" s="121"/>
    </row>
    <row r="392" spans="1:1" s="10" customFormat="1" x14ac:dyDescent="0.25">
      <c r="A392" s="121"/>
    </row>
    <row r="393" spans="1:1" s="10" customFormat="1" x14ac:dyDescent="0.25">
      <c r="A393" s="121"/>
    </row>
    <row r="394" spans="1:1" s="10" customFormat="1" x14ac:dyDescent="0.25">
      <c r="A394" s="121"/>
    </row>
    <row r="395" spans="1:1" s="10" customFormat="1" x14ac:dyDescent="0.25">
      <c r="A395" s="121"/>
    </row>
    <row r="396" spans="1:1" s="10" customFormat="1" ht="36" customHeight="1" x14ac:dyDescent="0.25">
      <c r="A396" s="121"/>
    </row>
    <row r="397" spans="1:1" s="10" customFormat="1" x14ac:dyDescent="0.25">
      <c r="A397" s="121"/>
    </row>
    <row r="398" spans="1:1" s="10" customFormat="1" x14ac:dyDescent="0.25">
      <c r="A398" s="121"/>
    </row>
    <row r="399" spans="1:1" s="10" customFormat="1" x14ac:dyDescent="0.25">
      <c r="A399" s="121"/>
    </row>
    <row r="400" spans="1:1" s="10" customFormat="1" x14ac:dyDescent="0.25">
      <c r="A400" s="121"/>
    </row>
    <row r="401" spans="1:1" s="10" customFormat="1" x14ac:dyDescent="0.25">
      <c r="A401" s="121"/>
    </row>
    <row r="402" spans="1:1" s="10" customFormat="1" x14ac:dyDescent="0.25">
      <c r="A402" s="121"/>
    </row>
    <row r="403" spans="1:1" s="10" customFormat="1" x14ac:dyDescent="0.25">
      <c r="A403" s="121"/>
    </row>
    <row r="404" spans="1:1" s="10" customFormat="1" x14ac:dyDescent="0.25">
      <c r="A404" s="121"/>
    </row>
    <row r="405" spans="1:1" s="10" customFormat="1" x14ac:dyDescent="0.25">
      <c r="A405" s="121"/>
    </row>
    <row r="406" spans="1:1" s="10" customFormat="1" x14ac:dyDescent="0.25">
      <c r="A406" s="121"/>
    </row>
    <row r="407" spans="1:1" s="10" customFormat="1" x14ac:dyDescent="0.25">
      <c r="A407" s="121"/>
    </row>
    <row r="408" spans="1:1" s="10" customFormat="1" x14ac:dyDescent="0.25">
      <c r="A408" s="121"/>
    </row>
    <row r="409" spans="1:1" s="10" customFormat="1" x14ac:dyDescent="0.25">
      <c r="A409" s="121"/>
    </row>
    <row r="410" spans="1:1" s="10" customFormat="1" x14ac:dyDescent="0.25">
      <c r="A410" s="121"/>
    </row>
    <row r="411" spans="1:1" s="10" customFormat="1" x14ac:dyDescent="0.25">
      <c r="A411" s="121"/>
    </row>
    <row r="412" spans="1:1" s="10" customFormat="1" x14ac:dyDescent="0.25">
      <c r="A412" s="121"/>
    </row>
    <row r="413" spans="1:1" s="10" customFormat="1" x14ac:dyDescent="0.25">
      <c r="A413" s="121"/>
    </row>
    <row r="414" spans="1:1" s="10" customFormat="1" ht="36" customHeight="1" x14ac:dyDescent="0.25">
      <c r="A414" s="121"/>
    </row>
    <row r="415" spans="1:1" s="10" customFormat="1" x14ac:dyDescent="0.25">
      <c r="A415" s="121"/>
    </row>
    <row r="416" spans="1:1" s="10" customFormat="1" x14ac:dyDescent="0.25">
      <c r="A416" s="121"/>
    </row>
    <row r="417" spans="1:1" s="10" customFormat="1" x14ac:dyDescent="0.25">
      <c r="A417" s="121"/>
    </row>
    <row r="418" spans="1:1" s="10" customFormat="1" x14ac:dyDescent="0.25">
      <c r="A418" s="121"/>
    </row>
    <row r="419" spans="1:1" s="10" customFormat="1" x14ac:dyDescent="0.25">
      <c r="A419" s="121"/>
    </row>
    <row r="420" spans="1:1" s="10" customFormat="1" x14ac:dyDescent="0.25">
      <c r="A420" s="121"/>
    </row>
    <row r="421" spans="1:1" s="10" customFormat="1" x14ac:dyDescent="0.25">
      <c r="A421" s="121"/>
    </row>
    <row r="422" spans="1:1" s="10" customFormat="1" x14ac:dyDescent="0.25">
      <c r="A422" s="121"/>
    </row>
    <row r="423" spans="1:1" s="10" customFormat="1" x14ac:dyDescent="0.25">
      <c r="A423" s="121"/>
    </row>
    <row r="424" spans="1:1" s="10" customFormat="1" x14ac:dyDescent="0.25">
      <c r="A424" s="121"/>
    </row>
    <row r="425" spans="1:1" s="10" customFormat="1" x14ac:dyDescent="0.25">
      <c r="A425" s="121"/>
    </row>
    <row r="426" spans="1:1" s="10" customFormat="1" x14ac:dyDescent="0.25">
      <c r="A426" s="121"/>
    </row>
    <row r="427" spans="1:1" s="10" customFormat="1" x14ac:dyDescent="0.25">
      <c r="A427" s="121"/>
    </row>
    <row r="428" spans="1:1" s="10" customFormat="1" x14ac:dyDescent="0.25">
      <c r="A428" s="121"/>
    </row>
    <row r="429" spans="1:1" s="10" customFormat="1" x14ac:dyDescent="0.25">
      <c r="A429" s="121"/>
    </row>
    <row r="430" spans="1:1" s="10" customFormat="1" x14ac:dyDescent="0.25">
      <c r="A430" s="121"/>
    </row>
    <row r="431" spans="1:1" s="10" customFormat="1" x14ac:dyDescent="0.25">
      <c r="A431" s="121"/>
    </row>
    <row r="432" spans="1:1" s="10" customFormat="1" x14ac:dyDescent="0.25">
      <c r="A432" s="121"/>
    </row>
    <row r="433" spans="1:1" s="10" customFormat="1" x14ac:dyDescent="0.25">
      <c r="A433" s="121"/>
    </row>
    <row r="434" spans="1:1" s="10" customFormat="1" x14ac:dyDescent="0.25">
      <c r="A434" s="121"/>
    </row>
    <row r="435" spans="1:1" s="10" customFormat="1" x14ac:dyDescent="0.25">
      <c r="A435" s="121"/>
    </row>
    <row r="436" spans="1:1" s="10" customFormat="1" x14ac:dyDescent="0.25">
      <c r="A436" s="121"/>
    </row>
    <row r="437" spans="1:1" s="10" customFormat="1" x14ac:dyDescent="0.25">
      <c r="A437" s="121"/>
    </row>
    <row r="438" spans="1:1" s="10" customFormat="1" ht="22.5" customHeight="1" x14ac:dyDescent="0.25">
      <c r="A438" s="121"/>
    </row>
    <row r="439" spans="1:1" s="10" customFormat="1" x14ac:dyDescent="0.25">
      <c r="A439" s="121"/>
    </row>
    <row r="440" spans="1:1" s="10" customFormat="1" x14ac:dyDescent="0.25">
      <c r="A440" s="121"/>
    </row>
    <row r="441" spans="1:1" s="10" customFormat="1" x14ac:dyDescent="0.25">
      <c r="A441" s="121"/>
    </row>
    <row r="442" spans="1:1" s="10" customFormat="1" ht="30.75" customHeight="1" x14ac:dyDescent="0.25">
      <c r="A442" s="121"/>
    </row>
    <row r="443" spans="1:1" s="10" customFormat="1" x14ac:dyDescent="0.25">
      <c r="A443" s="121"/>
    </row>
    <row r="444" spans="1:1" s="10" customFormat="1" x14ac:dyDescent="0.25">
      <c r="A444" s="121"/>
    </row>
    <row r="445" spans="1:1" s="10" customFormat="1" x14ac:dyDescent="0.25">
      <c r="A445" s="121"/>
    </row>
    <row r="446" spans="1:1" s="10" customFormat="1" x14ac:dyDescent="0.25">
      <c r="A446" s="121"/>
    </row>
    <row r="447" spans="1:1" s="10" customFormat="1" x14ac:dyDescent="0.25">
      <c r="A447" s="121"/>
    </row>
    <row r="448" spans="1:1" s="10" customFormat="1" x14ac:dyDescent="0.25">
      <c r="A448" s="121"/>
    </row>
    <row r="449" spans="1:1" s="10" customFormat="1" x14ac:dyDescent="0.25">
      <c r="A449" s="121"/>
    </row>
    <row r="450" spans="1:1" s="10" customFormat="1" x14ac:dyDescent="0.25">
      <c r="A450" s="121"/>
    </row>
    <row r="451" spans="1:1" s="10" customFormat="1" x14ac:dyDescent="0.25">
      <c r="A451" s="121"/>
    </row>
    <row r="452" spans="1:1" s="10" customFormat="1" x14ac:dyDescent="0.25">
      <c r="A452" s="121"/>
    </row>
    <row r="453" spans="1:1" s="10" customFormat="1" x14ac:dyDescent="0.25">
      <c r="A453" s="121"/>
    </row>
    <row r="454" spans="1:1" s="10" customFormat="1" x14ac:dyDescent="0.25">
      <c r="A454" s="121"/>
    </row>
    <row r="455" spans="1:1" s="10" customFormat="1" x14ac:dyDescent="0.25">
      <c r="A455" s="121"/>
    </row>
    <row r="456" spans="1:1" s="10" customFormat="1" x14ac:dyDescent="0.25">
      <c r="A456" s="121"/>
    </row>
    <row r="457" spans="1:1" s="10" customFormat="1" x14ac:dyDescent="0.25">
      <c r="A457" s="121"/>
    </row>
    <row r="458" spans="1:1" s="10" customFormat="1" x14ac:dyDescent="0.25">
      <c r="A458" s="121"/>
    </row>
    <row r="459" spans="1:1" s="10" customFormat="1" x14ac:dyDescent="0.25">
      <c r="A459" s="121"/>
    </row>
    <row r="460" spans="1:1" s="10" customFormat="1" x14ac:dyDescent="0.25">
      <c r="A460" s="121"/>
    </row>
    <row r="461" spans="1:1" s="10" customFormat="1" x14ac:dyDescent="0.25">
      <c r="A461" s="121"/>
    </row>
    <row r="462" spans="1:1" s="10" customFormat="1" x14ac:dyDescent="0.25">
      <c r="A462" s="121"/>
    </row>
    <row r="463" spans="1:1" s="10" customFormat="1" x14ac:dyDescent="0.25">
      <c r="A463" s="121"/>
    </row>
    <row r="464" spans="1:1" s="10" customFormat="1" x14ac:dyDescent="0.25">
      <c r="A464" s="121"/>
    </row>
    <row r="465" spans="1:1" s="10" customFormat="1" x14ac:dyDescent="0.25">
      <c r="A465" s="121"/>
    </row>
    <row r="466" spans="1:1" s="10" customFormat="1" x14ac:dyDescent="0.25">
      <c r="A466" s="121"/>
    </row>
    <row r="467" spans="1:1" s="10" customFormat="1" x14ac:dyDescent="0.25">
      <c r="A467" s="121"/>
    </row>
    <row r="468" spans="1:1" s="10" customFormat="1" x14ac:dyDescent="0.25">
      <c r="A468" s="121"/>
    </row>
    <row r="469" spans="1:1" s="10" customFormat="1" x14ac:dyDescent="0.25">
      <c r="A469" s="121"/>
    </row>
    <row r="470" spans="1:1" s="10" customFormat="1" x14ac:dyDescent="0.25">
      <c r="A470" s="121"/>
    </row>
    <row r="471" spans="1:1" s="10" customFormat="1" x14ac:dyDescent="0.25">
      <c r="A471" s="121"/>
    </row>
    <row r="472" spans="1:1" s="10" customFormat="1" ht="60.75" customHeight="1" x14ac:dyDescent="0.25">
      <c r="A472" s="121"/>
    </row>
    <row r="473" spans="1:1" s="10" customFormat="1" x14ac:dyDescent="0.25">
      <c r="A473" s="121"/>
    </row>
    <row r="474" spans="1:1" s="10" customFormat="1" x14ac:dyDescent="0.25">
      <c r="A474" s="121"/>
    </row>
    <row r="475" spans="1:1" s="10" customFormat="1" x14ac:dyDescent="0.25">
      <c r="A475" s="121"/>
    </row>
    <row r="476" spans="1:1" s="10" customFormat="1" x14ac:dyDescent="0.25">
      <c r="A476" s="121"/>
    </row>
    <row r="477" spans="1:1" s="10" customFormat="1" ht="42" customHeight="1" x14ac:dyDescent="0.25">
      <c r="A477" s="121"/>
    </row>
    <row r="478" spans="1:1" s="10" customFormat="1" x14ac:dyDescent="0.25">
      <c r="A478" s="121"/>
    </row>
    <row r="479" spans="1:1" s="10" customFormat="1" x14ac:dyDescent="0.25">
      <c r="A479" s="121"/>
    </row>
    <row r="480" spans="1:1" s="10" customFormat="1" ht="42" customHeight="1" x14ac:dyDescent="0.25">
      <c r="A480" s="121"/>
    </row>
    <row r="481" spans="1:1" s="10" customFormat="1" x14ac:dyDescent="0.25">
      <c r="A481" s="121"/>
    </row>
    <row r="482" spans="1:1" s="10" customFormat="1" x14ac:dyDescent="0.25">
      <c r="A482" s="121"/>
    </row>
    <row r="483" spans="1:1" s="10" customFormat="1" x14ac:dyDescent="0.25">
      <c r="A483" s="121"/>
    </row>
    <row r="484" spans="1:1" s="10" customFormat="1" x14ac:dyDescent="0.25">
      <c r="A484" s="121"/>
    </row>
    <row r="485" spans="1:1" s="10" customFormat="1" x14ac:dyDescent="0.25">
      <c r="A485" s="121"/>
    </row>
    <row r="486" spans="1:1" s="10" customFormat="1" x14ac:dyDescent="0.25">
      <c r="A486" s="121"/>
    </row>
    <row r="487" spans="1:1" s="10" customFormat="1" x14ac:dyDescent="0.25">
      <c r="A487" s="121"/>
    </row>
    <row r="488" spans="1:1" s="10" customFormat="1" x14ac:dyDescent="0.25">
      <c r="A488" s="121"/>
    </row>
    <row r="489" spans="1:1" s="10" customFormat="1" x14ac:dyDescent="0.25">
      <c r="A489" s="121"/>
    </row>
    <row r="490" spans="1:1" s="10" customFormat="1" x14ac:dyDescent="0.25">
      <c r="A490" s="121"/>
    </row>
    <row r="491" spans="1:1" s="10" customFormat="1" x14ac:dyDescent="0.25">
      <c r="A491" s="121"/>
    </row>
    <row r="492" spans="1:1" s="10" customFormat="1" x14ac:dyDescent="0.25">
      <c r="A492" s="121"/>
    </row>
    <row r="493" spans="1:1" s="10" customFormat="1" ht="42.75" customHeight="1" x14ac:dyDescent="0.25">
      <c r="A493" s="121"/>
    </row>
    <row r="494" spans="1:1" s="10" customFormat="1" ht="15.75" customHeight="1" x14ac:dyDescent="0.25">
      <c r="A494" s="121"/>
    </row>
    <row r="495" spans="1:1" s="10" customFormat="1" ht="27.75" customHeight="1" x14ac:dyDescent="0.25">
      <c r="A495" s="121"/>
    </row>
    <row r="496" spans="1:1" s="10" customFormat="1" x14ac:dyDescent="0.25">
      <c r="A496" s="121"/>
    </row>
    <row r="497" spans="1:1" s="10" customFormat="1" x14ac:dyDescent="0.25">
      <c r="A497" s="121"/>
    </row>
    <row r="498" spans="1:1" s="10" customFormat="1" x14ac:dyDescent="0.25">
      <c r="A498" s="121"/>
    </row>
    <row r="499" spans="1:1" s="10" customFormat="1" x14ac:dyDescent="0.25">
      <c r="A499" s="121"/>
    </row>
    <row r="500" spans="1:1" s="10" customFormat="1" x14ac:dyDescent="0.25">
      <c r="A500" s="121"/>
    </row>
    <row r="501" spans="1:1" s="10" customFormat="1" x14ac:dyDescent="0.25">
      <c r="A501" s="121"/>
    </row>
    <row r="502" spans="1:1" s="10" customFormat="1" x14ac:dyDescent="0.25">
      <c r="A502" s="121"/>
    </row>
    <row r="503" spans="1:1" s="10" customFormat="1" x14ac:dyDescent="0.25">
      <c r="A503" s="121"/>
    </row>
    <row r="504" spans="1:1" s="10" customFormat="1" x14ac:dyDescent="0.25">
      <c r="A504" s="121"/>
    </row>
    <row r="505" spans="1:1" s="10" customFormat="1" x14ac:dyDescent="0.25">
      <c r="A505" s="121"/>
    </row>
    <row r="506" spans="1:1" s="10" customFormat="1" x14ac:dyDescent="0.25">
      <c r="A506" s="121"/>
    </row>
    <row r="507" spans="1:1" s="10" customFormat="1" x14ac:dyDescent="0.25">
      <c r="A507" s="121"/>
    </row>
    <row r="508" spans="1:1" s="10" customFormat="1" x14ac:dyDescent="0.25">
      <c r="A508" s="121"/>
    </row>
    <row r="509" spans="1:1" s="10" customFormat="1" x14ac:dyDescent="0.25">
      <c r="A509" s="121"/>
    </row>
    <row r="510" spans="1:1" s="10" customFormat="1" x14ac:dyDescent="0.25">
      <c r="A510" s="121"/>
    </row>
    <row r="511" spans="1:1" s="10" customFormat="1" x14ac:dyDescent="0.25">
      <c r="A511" s="121"/>
    </row>
    <row r="512" spans="1:1" s="10" customFormat="1" x14ac:dyDescent="0.25">
      <c r="A512" s="121"/>
    </row>
    <row r="513" spans="1:1" s="10" customFormat="1" x14ac:dyDescent="0.25">
      <c r="A513" s="121"/>
    </row>
    <row r="514" spans="1:1" s="10" customFormat="1" x14ac:dyDescent="0.25">
      <c r="A514" s="121"/>
    </row>
    <row r="515" spans="1:1" s="10" customFormat="1" x14ac:dyDescent="0.25">
      <c r="A515" s="121"/>
    </row>
    <row r="516" spans="1:1" s="10" customFormat="1" x14ac:dyDescent="0.25">
      <c r="A516" s="121"/>
    </row>
    <row r="517" spans="1:1" s="10" customFormat="1" x14ac:dyDescent="0.25">
      <c r="A517" s="121"/>
    </row>
    <row r="518" spans="1:1" s="10" customFormat="1" x14ac:dyDescent="0.25">
      <c r="A518" s="121"/>
    </row>
    <row r="519" spans="1:1" s="10" customFormat="1" x14ac:dyDescent="0.25">
      <c r="A519" s="121"/>
    </row>
    <row r="520" spans="1:1" s="10" customFormat="1" x14ac:dyDescent="0.25">
      <c r="A520" s="121"/>
    </row>
    <row r="521" spans="1:1" s="10" customFormat="1" x14ac:dyDescent="0.25">
      <c r="A521" s="121"/>
    </row>
    <row r="522" spans="1:1" s="10" customFormat="1" x14ac:dyDescent="0.25">
      <c r="A522" s="121"/>
    </row>
    <row r="523" spans="1:1" s="10" customFormat="1" x14ac:dyDescent="0.25">
      <c r="A523" s="121"/>
    </row>
    <row r="524" spans="1:1" s="10" customFormat="1" x14ac:dyDescent="0.25">
      <c r="A524" s="121"/>
    </row>
    <row r="525" spans="1:1" s="10" customFormat="1" x14ac:dyDescent="0.25">
      <c r="A525" s="121"/>
    </row>
    <row r="526" spans="1:1" s="10" customFormat="1" x14ac:dyDescent="0.25">
      <c r="A526" s="121"/>
    </row>
    <row r="527" spans="1:1" s="10" customFormat="1" x14ac:dyDescent="0.25">
      <c r="A527" s="121"/>
    </row>
    <row r="528" spans="1:1" s="10" customFormat="1" x14ac:dyDescent="0.25">
      <c r="A528" s="121"/>
    </row>
    <row r="529" spans="1:1" s="10" customFormat="1" x14ac:dyDescent="0.25">
      <c r="A529" s="121"/>
    </row>
    <row r="530" spans="1:1" s="10" customFormat="1" x14ac:dyDescent="0.25">
      <c r="A530" s="121"/>
    </row>
    <row r="531" spans="1:1" s="10" customFormat="1" x14ac:dyDescent="0.25">
      <c r="A531" s="121"/>
    </row>
    <row r="532" spans="1:1" s="10" customFormat="1" x14ac:dyDescent="0.25">
      <c r="A532" s="121"/>
    </row>
    <row r="533" spans="1:1" s="10" customFormat="1" x14ac:dyDescent="0.25">
      <c r="A533" s="121"/>
    </row>
    <row r="534" spans="1:1" s="10" customFormat="1" x14ac:dyDescent="0.25">
      <c r="A534" s="121"/>
    </row>
    <row r="535" spans="1:1" s="10" customFormat="1" x14ac:dyDescent="0.25">
      <c r="A535" s="121"/>
    </row>
    <row r="536" spans="1:1" s="10" customFormat="1" x14ac:dyDescent="0.25">
      <c r="A536" s="121"/>
    </row>
    <row r="537" spans="1:1" s="10" customFormat="1" x14ac:dyDescent="0.25">
      <c r="A537" s="121"/>
    </row>
    <row r="538" spans="1:1" s="10" customFormat="1" x14ac:dyDescent="0.25">
      <c r="A538" s="121"/>
    </row>
    <row r="539" spans="1:1" s="10" customFormat="1" x14ac:dyDescent="0.25">
      <c r="A539" s="121"/>
    </row>
    <row r="540" spans="1:1" s="10" customFormat="1" x14ac:dyDescent="0.25">
      <c r="A540" s="121"/>
    </row>
    <row r="541" spans="1:1" s="10" customFormat="1" x14ac:dyDescent="0.25">
      <c r="A541" s="121"/>
    </row>
    <row r="542" spans="1:1" s="10" customFormat="1" x14ac:dyDescent="0.25">
      <c r="A542" s="121"/>
    </row>
    <row r="543" spans="1:1" s="10" customFormat="1" x14ac:dyDescent="0.25">
      <c r="A543" s="121"/>
    </row>
    <row r="544" spans="1:1" s="10" customFormat="1" x14ac:dyDescent="0.25">
      <c r="A544" s="121"/>
    </row>
    <row r="545" spans="1:1" s="10" customFormat="1" x14ac:dyDescent="0.25">
      <c r="A545" s="121"/>
    </row>
    <row r="546" spans="1:1" s="10" customFormat="1" x14ac:dyDescent="0.25">
      <c r="A546" s="121"/>
    </row>
    <row r="547" spans="1:1" s="10" customFormat="1" x14ac:dyDescent="0.25">
      <c r="A547" s="121"/>
    </row>
    <row r="548" spans="1:1" s="10" customFormat="1" x14ac:dyDescent="0.25">
      <c r="A548" s="121"/>
    </row>
    <row r="549" spans="1:1" s="10" customFormat="1" x14ac:dyDescent="0.25">
      <c r="A549" s="121"/>
    </row>
    <row r="550" spans="1:1" s="10" customFormat="1" x14ac:dyDescent="0.25">
      <c r="A550" s="121"/>
    </row>
    <row r="551" spans="1:1" s="10" customFormat="1" x14ac:dyDescent="0.25">
      <c r="A551" s="121"/>
    </row>
    <row r="552" spans="1:1" s="10" customFormat="1" x14ac:dyDescent="0.25">
      <c r="A552" s="121"/>
    </row>
    <row r="553" spans="1:1" s="10" customFormat="1" x14ac:dyDescent="0.25">
      <c r="A553" s="121"/>
    </row>
    <row r="554" spans="1:1" s="10" customFormat="1" x14ac:dyDescent="0.25">
      <c r="A554" s="121"/>
    </row>
    <row r="555" spans="1:1" s="10" customFormat="1" x14ac:dyDescent="0.25">
      <c r="A555" s="121"/>
    </row>
    <row r="556" spans="1:1" s="10" customFormat="1" x14ac:dyDescent="0.25">
      <c r="A556" s="121"/>
    </row>
    <row r="557" spans="1:1" s="10" customFormat="1" x14ac:dyDescent="0.25">
      <c r="A557" s="121"/>
    </row>
    <row r="558" spans="1:1" s="10" customFormat="1" x14ac:dyDescent="0.25">
      <c r="A558" s="121"/>
    </row>
    <row r="559" spans="1:1" s="10" customFormat="1" x14ac:dyDescent="0.25">
      <c r="A559" s="121"/>
    </row>
    <row r="560" spans="1:1" s="10" customFormat="1" x14ac:dyDescent="0.25">
      <c r="A560" s="121"/>
    </row>
    <row r="561" spans="1:1" s="10" customFormat="1" x14ac:dyDescent="0.25">
      <c r="A561" s="121"/>
    </row>
    <row r="562" spans="1:1" s="10" customFormat="1" x14ac:dyDescent="0.25">
      <c r="A562" s="121"/>
    </row>
    <row r="563" spans="1:1" s="10" customFormat="1" x14ac:dyDescent="0.25">
      <c r="A563" s="121"/>
    </row>
    <row r="564" spans="1:1" s="10" customFormat="1" x14ac:dyDescent="0.25">
      <c r="A564" s="121"/>
    </row>
    <row r="565" spans="1:1" s="10" customFormat="1" x14ac:dyDescent="0.25">
      <c r="A565" s="121"/>
    </row>
    <row r="566" spans="1:1" s="10" customFormat="1" x14ac:dyDescent="0.25">
      <c r="A566" s="121"/>
    </row>
    <row r="567" spans="1:1" s="10" customFormat="1" x14ac:dyDescent="0.25">
      <c r="A567" s="121"/>
    </row>
    <row r="568" spans="1:1" s="10" customFormat="1" x14ac:dyDescent="0.25">
      <c r="A568" s="121"/>
    </row>
    <row r="569" spans="1:1" s="10" customFormat="1" x14ac:dyDescent="0.25">
      <c r="A569" s="121"/>
    </row>
    <row r="570" spans="1:1" s="10" customFormat="1" x14ac:dyDescent="0.25">
      <c r="A570" s="121"/>
    </row>
    <row r="571" spans="1:1" s="10" customFormat="1" x14ac:dyDescent="0.25">
      <c r="A571" s="121"/>
    </row>
    <row r="572" spans="1:1" s="10" customFormat="1" x14ac:dyDescent="0.25">
      <c r="A572" s="121"/>
    </row>
    <row r="573" spans="1:1" s="10" customFormat="1" x14ac:dyDescent="0.25">
      <c r="A573" s="121"/>
    </row>
    <row r="574" spans="1:1" s="10" customFormat="1" x14ac:dyDescent="0.25">
      <c r="A574" s="121"/>
    </row>
    <row r="575" spans="1:1" s="10" customFormat="1" x14ac:dyDescent="0.25">
      <c r="A575" s="121"/>
    </row>
    <row r="576" spans="1:1" s="10" customFormat="1" x14ac:dyDescent="0.25">
      <c r="A576" s="121"/>
    </row>
    <row r="577" spans="1:1" s="10" customFormat="1" x14ac:dyDescent="0.25">
      <c r="A577" s="121"/>
    </row>
    <row r="578" spans="1:1" s="10" customFormat="1" x14ac:dyDescent="0.25">
      <c r="A578" s="121"/>
    </row>
    <row r="579" spans="1:1" s="10" customFormat="1" x14ac:dyDescent="0.25">
      <c r="A579" s="121"/>
    </row>
    <row r="580" spans="1:1" s="10" customFormat="1" x14ac:dyDescent="0.25">
      <c r="A580" s="121"/>
    </row>
    <row r="581" spans="1:1" s="10" customFormat="1" x14ac:dyDescent="0.25">
      <c r="A581" s="121"/>
    </row>
    <row r="582" spans="1:1" s="10" customFormat="1" x14ac:dyDescent="0.25">
      <c r="A582" s="121"/>
    </row>
    <row r="583" spans="1:1" s="10" customFormat="1" x14ac:dyDescent="0.25">
      <c r="A583" s="121"/>
    </row>
    <row r="584" spans="1:1" s="10" customFormat="1" x14ac:dyDescent="0.25">
      <c r="A584" s="121"/>
    </row>
    <row r="585" spans="1:1" s="10" customFormat="1" x14ac:dyDescent="0.25">
      <c r="A585" s="121"/>
    </row>
    <row r="586" spans="1:1" s="10" customFormat="1" x14ac:dyDescent="0.25">
      <c r="A586" s="121"/>
    </row>
    <row r="587" spans="1:1" s="10" customFormat="1" x14ac:dyDescent="0.25">
      <c r="A587" s="121"/>
    </row>
    <row r="588" spans="1:1" s="10" customFormat="1" x14ac:dyDescent="0.25">
      <c r="A588" s="121"/>
    </row>
    <row r="589" spans="1:1" s="10" customFormat="1" x14ac:dyDescent="0.25">
      <c r="A589" s="121"/>
    </row>
    <row r="590" spans="1:1" s="10" customFormat="1" x14ac:dyDescent="0.25">
      <c r="A590" s="121"/>
    </row>
    <row r="591" spans="1:1" s="10" customFormat="1" x14ac:dyDescent="0.25">
      <c r="A591" s="121"/>
    </row>
    <row r="592" spans="1:1" s="10" customFormat="1" x14ac:dyDescent="0.25">
      <c r="A592" s="121"/>
    </row>
    <row r="593" spans="1:1" s="10" customFormat="1" x14ac:dyDescent="0.25">
      <c r="A593" s="121"/>
    </row>
    <row r="594" spans="1:1" s="10" customFormat="1" x14ac:dyDescent="0.25">
      <c r="A594" s="121"/>
    </row>
    <row r="595" spans="1:1" s="10" customFormat="1" x14ac:dyDescent="0.25">
      <c r="A595" s="121"/>
    </row>
    <row r="596" spans="1:1" s="10" customFormat="1" x14ac:dyDescent="0.25">
      <c r="A596" s="121"/>
    </row>
    <row r="597" spans="1:1" s="10" customFormat="1" x14ac:dyDescent="0.25">
      <c r="A597" s="121"/>
    </row>
    <row r="598" spans="1:1" s="10" customFormat="1" x14ac:dyDescent="0.25">
      <c r="A598" s="121"/>
    </row>
    <row r="599" spans="1:1" s="10" customFormat="1" x14ac:dyDescent="0.25">
      <c r="A599" s="121"/>
    </row>
    <row r="600" spans="1:1" s="10" customFormat="1" x14ac:dyDescent="0.25">
      <c r="A600" s="121"/>
    </row>
    <row r="601" spans="1:1" s="10" customFormat="1" x14ac:dyDescent="0.25">
      <c r="A601" s="121"/>
    </row>
    <row r="602" spans="1:1" s="10" customFormat="1" x14ac:dyDescent="0.25">
      <c r="A602" s="121"/>
    </row>
    <row r="603" spans="1:1" s="10" customFormat="1" x14ac:dyDescent="0.25">
      <c r="A603" s="121"/>
    </row>
    <row r="604" spans="1:1" s="10" customFormat="1" x14ac:dyDescent="0.25">
      <c r="A604" s="121"/>
    </row>
    <row r="605" spans="1:1" s="10" customFormat="1" x14ac:dyDescent="0.25">
      <c r="A605" s="121"/>
    </row>
    <row r="606" spans="1:1" s="10" customFormat="1" x14ac:dyDescent="0.25">
      <c r="A606" s="121"/>
    </row>
    <row r="607" spans="1:1" s="10" customFormat="1" x14ac:dyDescent="0.25">
      <c r="A607" s="121"/>
    </row>
    <row r="608" spans="1:1" s="10" customFormat="1" x14ac:dyDescent="0.25">
      <c r="A608" s="121"/>
    </row>
    <row r="609" spans="1:1" s="10" customFormat="1" x14ac:dyDescent="0.25">
      <c r="A609" s="121"/>
    </row>
    <row r="610" spans="1:1" s="10" customFormat="1" x14ac:dyDescent="0.25">
      <c r="A610" s="121"/>
    </row>
    <row r="611" spans="1:1" s="10" customFormat="1" x14ac:dyDescent="0.25">
      <c r="A611" s="121"/>
    </row>
    <row r="612" spans="1:1" s="10" customFormat="1" x14ac:dyDescent="0.25">
      <c r="A612" s="121"/>
    </row>
    <row r="613" spans="1:1" s="10" customFormat="1" x14ac:dyDescent="0.25">
      <c r="A613" s="121"/>
    </row>
    <row r="614" spans="1:1" s="10" customFormat="1" x14ac:dyDescent="0.25">
      <c r="A614" s="121"/>
    </row>
    <row r="615" spans="1:1" s="10" customFormat="1" x14ac:dyDescent="0.25">
      <c r="A615" s="121"/>
    </row>
    <row r="616" spans="1:1" s="10" customFormat="1" x14ac:dyDescent="0.25">
      <c r="A616" s="121"/>
    </row>
    <row r="617" spans="1:1" s="10" customFormat="1" x14ac:dyDescent="0.25">
      <c r="A617" s="121"/>
    </row>
    <row r="618" spans="1:1" s="10" customFormat="1" x14ac:dyDescent="0.25">
      <c r="A618" s="121"/>
    </row>
    <row r="619" spans="1:1" s="10" customFormat="1" x14ac:dyDescent="0.25">
      <c r="A619" s="121"/>
    </row>
    <row r="620" spans="1:1" s="10" customFormat="1" x14ac:dyDescent="0.25">
      <c r="A620" s="121"/>
    </row>
    <row r="621" spans="1:1" s="10" customFormat="1" x14ac:dyDescent="0.25">
      <c r="A621" s="121"/>
    </row>
    <row r="622" spans="1:1" s="10" customFormat="1" x14ac:dyDescent="0.25">
      <c r="A622" s="121"/>
    </row>
    <row r="623" spans="1:1" s="10" customFormat="1" x14ac:dyDescent="0.25">
      <c r="A623" s="121"/>
    </row>
    <row r="624" spans="1:1" s="10" customFormat="1" x14ac:dyDescent="0.25">
      <c r="A624" s="121"/>
    </row>
    <row r="625" spans="1:1" s="10" customFormat="1" x14ac:dyDescent="0.25">
      <c r="A625" s="121"/>
    </row>
    <row r="626" spans="1:1" s="10" customFormat="1" x14ac:dyDescent="0.25">
      <c r="A626" s="121"/>
    </row>
    <row r="627" spans="1:1" s="10" customFormat="1" x14ac:dyDescent="0.25">
      <c r="A627" s="121"/>
    </row>
    <row r="628" spans="1:1" s="10" customFormat="1" x14ac:dyDescent="0.25">
      <c r="A628" s="121"/>
    </row>
    <row r="629" spans="1:1" s="10" customFormat="1" x14ac:dyDescent="0.25">
      <c r="A629" s="121"/>
    </row>
    <row r="630" spans="1:1" s="10" customFormat="1" x14ac:dyDescent="0.25">
      <c r="A630" s="121"/>
    </row>
    <row r="631" spans="1:1" s="10" customFormat="1" x14ac:dyDescent="0.25">
      <c r="A631" s="121"/>
    </row>
    <row r="632" spans="1:1" s="10" customFormat="1" x14ac:dyDescent="0.25">
      <c r="A632" s="121"/>
    </row>
    <row r="633" spans="1:1" s="10" customFormat="1" x14ac:dyDescent="0.25">
      <c r="A633" s="121"/>
    </row>
    <row r="634" spans="1:1" s="10" customFormat="1" x14ac:dyDescent="0.25">
      <c r="A634" s="121"/>
    </row>
    <row r="635" spans="1:1" s="10" customFormat="1" x14ac:dyDescent="0.25">
      <c r="A635" s="121"/>
    </row>
    <row r="636" spans="1:1" s="10" customFormat="1" x14ac:dyDescent="0.25">
      <c r="A636" s="121"/>
    </row>
    <row r="637" spans="1:1" s="10" customFormat="1" x14ac:dyDescent="0.25">
      <c r="A637" s="121"/>
    </row>
    <row r="638" spans="1:1" s="10" customFormat="1" x14ac:dyDescent="0.25">
      <c r="A638" s="121"/>
    </row>
    <row r="639" spans="1:1" s="10" customFormat="1" x14ac:dyDescent="0.25">
      <c r="A639" s="121"/>
    </row>
    <row r="640" spans="1:1" s="10" customFormat="1" x14ac:dyDescent="0.25">
      <c r="A640" s="121"/>
    </row>
    <row r="641" spans="1:1" s="10" customFormat="1" x14ac:dyDescent="0.25">
      <c r="A641" s="121"/>
    </row>
    <row r="642" spans="1:1" s="10" customFormat="1" x14ac:dyDescent="0.25">
      <c r="A642" s="121"/>
    </row>
    <row r="643" spans="1:1" s="10" customFormat="1" x14ac:dyDescent="0.25">
      <c r="A643" s="121"/>
    </row>
    <row r="644" spans="1:1" s="10" customFormat="1" x14ac:dyDescent="0.25">
      <c r="A644" s="121"/>
    </row>
    <row r="645" spans="1:1" s="10" customFormat="1" x14ac:dyDescent="0.25">
      <c r="A645" s="121"/>
    </row>
    <row r="646" spans="1:1" s="10" customFormat="1" x14ac:dyDescent="0.25">
      <c r="A646" s="121"/>
    </row>
    <row r="647" spans="1:1" s="10" customFormat="1" x14ac:dyDescent="0.25">
      <c r="A647" s="121"/>
    </row>
    <row r="648" spans="1:1" s="10" customFormat="1" x14ac:dyDescent="0.25">
      <c r="A648" s="121"/>
    </row>
    <row r="649" spans="1:1" s="10" customFormat="1" x14ac:dyDescent="0.25">
      <c r="A649" s="121"/>
    </row>
    <row r="650" spans="1:1" s="10" customFormat="1" x14ac:dyDescent="0.25">
      <c r="A650" s="121"/>
    </row>
    <row r="651" spans="1:1" s="10" customFormat="1" x14ac:dyDescent="0.25">
      <c r="A651" s="121"/>
    </row>
    <row r="652" spans="1:1" s="10" customFormat="1" x14ac:dyDescent="0.25">
      <c r="A652" s="121"/>
    </row>
    <row r="653" spans="1:1" s="10" customFormat="1" x14ac:dyDescent="0.25">
      <c r="A653" s="121"/>
    </row>
    <row r="654" spans="1:1" s="10" customFormat="1" x14ac:dyDescent="0.25">
      <c r="A654" s="121"/>
    </row>
    <row r="655" spans="1:1" s="10" customFormat="1" x14ac:dyDescent="0.25">
      <c r="A655" s="121"/>
    </row>
    <row r="656" spans="1:1" s="10" customFormat="1" x14ac:dyDescent="0.25">
      <c r="A656" s="121"/>
    </row>
    <row r="657" spans="1:1" s="10" customFormat="1" x14ac:dyDescent="0.25">
      <c r="A657" s="121"/>
    </row>
    <row r="658" spans="1:1" s="10" customFormat="1" x14ac:dyDescent="0.25">
      <c r="A658" s="121"/>
    </row>
    <row r="659" spans="1:1" s="10" customFormat="1" x14ac:dyDescent="0.25">
      <c r="A659" s="121"/>
    </row>
    <row r="660" spans="1:1" s="10" customFormat="1" x14ac:dyDescent="0.25">
      <c r="A660" s="121"/>
    </row>
    <row r="661" spans="1:1" s="10" customFormat="1" x14ac:dyDescent="0.25">
      <c r="A661" s="121"/>
    </row>
    <row r="662" spans="1:1" s="10" customFormat="1" x14ac:dyDescent="0.25">
      <c r="A662" s="121"/>
    </row>
    <row r="663" spans="1:1" s="10" customFormat="1" x14ac:dyDescent="0.25">
      <c r="A663" s="121"/>
    </row>
    <row r="664" spans="1:1" s="10" customFormat="1" x14ac:dyDescent="0.25">
      <c r="A664" s="121"/>
    </row>
    <row r="665" spans="1:1" s="10" customFormat="1" x14ac:dyDescent="0.25">
      <c r="A665" s="121"/>
    </row>
    <row r="666" spans="1:1" s="10" customFormat="1" x14ac:dyDescent="0.25">
      <c r="A666" s="121"/>
    </row>
    <row r="667" spans="1:1" s="10" customFormat="1" x14ac:dyDescent="0.25">
      <c r="A667" s="121"/>
    </row>
    <row r="668" spans="1:1" s="10" customFormat="1" x14ac:dyDescent="0.25">
      <c r="A668" s="121"/>
    </row>
    <row r="669" spans="1:1" s="10" customFormat="1" x14ac:dyDescent="0.25">
      <c r="A669" s="121"/>
    </row>
    <row r="670" spans="1:1" s="10" customFormat="1" x14ac:dyDescent="0.25">
      <c r="A670" s="121"/>
    </row>
    <row r="671" spans="1:1" s="10" customFormat="1" x14ac:dyDescent="0.25">
      <c r="A671" s="121"/>
    </row>
    <row r="672" spans="1:1" s="10" customFormat="1" x14ac:dyDescent="0.25">
      <c r="A672" s="121"/>
    </row>
    <row r="673" spans="1:1" s="10" customFormat="1" x14ac:dyDescent="0.25">
      <c r="A673" s="121"/>
    </row>
    <row r="674" spans="1:1" s="10" customFormat="1" x14ac:dyDescent="0.25">
      <c r="A674" s="121"/>
    </row>
    <row r="675" spans="1:1" s="10" customFormat="1" x14ac:dyDescent="0.25">
      <c r="A675" s="121"/>
    </row>
    <row r="676" spans="1:1" s="10" customFormat="1" x14ac:dyDescent="0.25">
      <c r="A676" s="121"/>
    </row>
    <row r="677" spans="1:1" s="10" customFormat="1" x14ac:dyDescent="0.25">
      <c r="A677" s="121"/>
    </row>
    <row r="678" spans="1:1" s="10" customFormat="1" x14ac:dyDescent="0.25">
      <c r="A678" s="121"/>
    </row>
    <row r="679" spans="1:1" s="10" customFormat="1" x14ac:dyDescent="0.25">
      <c r="A679" s="121"/>
    </row>
    <row r="680" spans="1:1" s="10" customFormat="1" x14ac:dyDescent="0.25">
      <c r="A680" s="121"/>
    </row>
    <row r="681" spans="1:1" s="10" customFormat="1" x14ac:dyDescent="0.25">
      <c r="A681" s="121"/>
    </row>
    <row r="682" spans="1:1" s="10" customFormat="1" x14ac:dyDescent="0.25">
      <c r="A682" s="121"/>
    </row>
    <row r="683" spans="1:1" s="10" customFormat="1" x14ac:dyDescent="0.25">
      <c r="A683" s="121"/>
    </row>
    <row r="684" spans="1:1" s="10" customFormat="1" x14ac:dyDescent="0.25">
      <c r="A684" s="121"/>
    </row>
    <row r="685" spans="1:1" s="10" customFormat="1" x14ac:dyDescent="0.25">
      <c r="A685" s="121"/>
    </row>
    <row r="686" spans="1:1" s="10" customFormat="1" x14ac:dyDescent="0.25">
      <c r="A686" s="121"/>
    </row>
    <row r="687" spans="1:1" s="10" customFormat="1" x14ac:dyDescent="0.25">
      <c r="A687" s="121"/>
    </row>
    <row r="688" spans="1:1" s="10" customFormat="1" x14ac:dyDescent="0.25">
      <c r="A688" s="121"/>
    </row>
    <row r="689" spans="1:1" s="10" customFormat="1" x14ac:dyDescent="0.25">
      <c r="A689" s="121"/>
    </row>
    <row r="690" spans="1:1" s="10" customFormat="1" x14ac:dyDescent="0.25">
      <c r="A690" s="121"/>
    </row>
    <row r="691" spans="1:1" s="10" customFormat="1" x14ac:dyDescent="0.25">
      <c r="A691" s="121"/>
    </row>
    <row r="692" spans="1:1" s="10" customFormat="1" x14ac:dyDescent="0.25">
      <c r="A692" s="121"/>
    </row>
    <row r="693" spans="1:1" s="10" customFormat="1" x14ac:dyDescent="0.25">
      <c r="A693" s="121"/>
    </row>
    <row r="694" spans="1:1" s="10" customFormat="1" x14ac:dyDescent="0.25">
      <c r="A694" s="121"/>
    </row>
    <row r="695" spans="1:1" s="10" customFormat="1" x14ac:dyDescent="0.25">
      <c r="A695" s="121"/>
    </row>
    <row r="696" spans="1:1" s="10" customFormat="1" x14ac:dyDescent="0.25">
      <c r="A696" s="121"/>
    </row>
    <row r="697" spans="1:1" s="10" customFormat="1" x14ac:dyDescent="0.25">
      <c r="A697" s="121"/>
    </row>
    <row r="698" spans="1:1" s="10" customFormat="1" x14ac:dyDescent="0.25">
      <c r="A698" s="121"/>
    </row>
    <row r="699" spans="1:1" s="10" customFormat="1" x14ac:dyDescent="0.25">
      <c r="A699" s="121"/>
    </row>
    <row r="700" spans="1:1" s="10" customFormat="1" x14ac:dyDescent="0.25">
      <c r="A700" s="121"/>
    </row>
    <row r="701" spans="1:1" s="10" customFormat="1" x14ac:dyDescent="0.25">
      <c r="A701" s="121"/>
    </row>
    <row r="702" spans="1:1" s="10" customFormat="1" x14ac:dyDescent="0.25">
      <c r="A702" s="121"/>
    </row>
    <row r="703" spans="1:1" s="10" customFormat="1" x14ac:dyDescent="0.25">
      <c r="A703" s="121"/>
    </row>
    <row r="704" spans="1:1" s="10" customFormat="1" x14ac:dyDescent="0.25">
      <c r="A704" s="121"/>
    </row>
    <row r="705" spans="1:1" s="10" customFormat="1" x14ac:dyDescent="0.25">
      <c r="A705" s="121"/>
    </row>
    <row r="706" spans="1:1" s="10" customFormat="1" x14ac:dyDescent="0.25">
      <c r="A706" s="121"/>
    </row>
    <row r="707" spans="1:1" s="10" customFormat="1" x14ac:dyDescent="0.25">
      <c r="A707" s="121"/>
    </row>
    <row r="708" spans="1:1" s="10" customFormat="1" x14ac:dyDescent="0.25">
      <c r="A708" s="121"/>
    </row>
    <row r="709" spans="1:1" s="10" customFormat="1" x14ac:dyDescent="0.25">
      <c r="A709" s="121"/>
    </row>
    <row r="710" spans="1:1" s="10" customFormat="1" x14ac:dyDescent="0.25">
      <c r="A710" s="121"/>
    </row>
    <row r="711" spans="1:1" s="10" customFormat="1" x14ac:dyDescent="0.25">
      <c r="A711" s="121"/>
    </row>
    <row r="712" spans="1:1" s="10" customFormat="1" x14ac:dyDescent="0.25">
      <c r="A712" s="121"/>
    </row>
    <row r="713" spans="1:1" s="10" customFormat="1" x14ac:dyDescent="0.25">
      <c r="A713" s="121"/>
    </row>
    <row r="714" spans="1:1" s="10" customFormat="1" x14ac:dyDescent="0.25">
      <c r="A714" s="121"/>
    </row>
    <row r="715" spans="1:1" s="10" customFormat="1" x14ac:dyDescent="0.25">
      <c r="A715" s="121"/>
    </row>
    <row r="716" spans="1:1" s="10" customFormat="1" x14ac:dyDescent="0.25">
      <c r="A716" s="121"/>
    </row>
    <row r="717" spans="1:1" s="10" customFormat="1" x14ac:dyDescent="0.25">
      <c r="A717" s="121"/>
    </row>
    <row r="718" spans="1:1" s="10" customFormat="1" x14ac:dyDescent="0.25">
      <c r="A718" s="121"/>
    </row>
    <row r="719" spans="1:1" s="10" customFormat="1" x14ac:dyDescent="0.25">
      <c r="A719" s="121"/>
    </row>
    <row r="720" spans="1:1" s="10" customFormat="1" x14ac:dyDescent="0.25">
      <c r="A720" s="121"/>
    </row>
    <row r="721" spans="1:1" s="10" customFormat="1" x14ac:dyDescent="0.25">
      <c r="A721" s="121"/>
    </row>
    <row r="722" spans="1:1" s="10" customFormat="1" x14ac:dyDescent="0.25">
      <c r="A722" s="121"/>
    </row>
    <row r="723" spans="1:1" s="10" customFormat="1" x14ac:dyDescent="0.25">
      <c r="A723" s="121"/>
    </row>
    <row r="724" spans="1:1" s="10" customFormat="1" x14ac:dyDescent="0.25">
      <c r="A724" s="121"/>
    </row>
    <row r="725" spans="1:1" s="10" customFormat="1" x14ac:dyDescent="0.25">
      <c r="A725" s="121"/>
    </row>
  </sheetData>
  <sheetProtection algorithmName="SHA-512" hashValue="L1uU1+SyfVOf+a2XjhYDPc3bVa4FWad8WawkUSwKnNWzAxW3Ndc0h2uBeytlPZ876Efa8TxqdagsfLMo4JZrlA==" saltValue="t2L4kkmuQEx2UKx5/JC+Rg==" spinCount="100000" sheet="1" objects="1" scenarios="1" formatRows="0"/>
  <mergeCells count="49">
    <mergeCell ref="C21:F21"/>
    <mergeCell ref="C78:F78"/>
    <mergeCell ref="C8:D8"/>
    <mergeCell ref="C15:F15"/>
    <mergeCell ref="C17:F17"/>
    <mergeCell ref="C14:F14"/>
    <mergeCell ref="C50:F50"/>
    <mergeCell ref="C16:F16"/>
    <mergeCell ref="C18:F18"/>
    <mergeCell ref="C29:F29"/>
    <mergeCell ref="C30:F30"/>
    <mergeCell ref="C19:F19"/>
    <mergeCell ref="C27:F27"/>
    <mergeCell ref="C22:F22"/>
    <mergeCell ref="C23:F23"/>
    <mergeCell ref="C24:F24"/>
    <mergeCell ref="C20:F20"/>
    <mergeCell ref="E148:F148"/>
    <mergeCell ref="C97:F97"/>
    <mergeCell ref="C98:F98"/>
    <mergeCell ref="E140:F140"/>
    <mergeCell ref="C48:F48"/>
    <mergeCell ref="C49:F49"/>
    <mergeCell ref="C51:F51"/>
    <mergeCell ref="C52:F52"/>
    <mergeCell ref="C87:F87"/>
    <mergeCell ref="C85:F85"/>
    <mergeCell ref="C88:F88"/>
    <mergeCell ref="C84:F84"/>
    <mergeCell ref="C59:F59"/>
    <mergeCell ref="C60:F60"/>
    <mergeCell ref="C70:F70"/>
    <mergeCell ref="C77:F77"/>
    <mergeCell ref="C149:F149"/>
    <mergeCell ref="C25:F25"/>
    <mergeCell ref="C26:F26"/>
    <mergeCell ref="C160:F160"/>
    <mergeCell ref="C159:F159"/>
    <mergeCell ref="E155:F155"/>
    <mergeCell ref="E156:F156"/>
    <mergeCell ref="E141:F141"/>
    <mergeCell ref="E143:F143"/>
    <mergeCell ref="E144:F144"/>
    <mergeCell ref="C145:F145"/>
    <mergeCell ref="E147:F147"/>
    <mergeCell ref="E157:F157"/>
    <mergeCell ref="E151:F151"/>
    <mergeCell ref="E152:F152"/>
    <mergeCell ref="E153:F153"/>
  </mergeCells>
  <conditionalFormatting sqref="G153">
    <cfRule type="notContainsBlanks" dxfId="272" priority="184" stopIfTrue="1">
      <formula>LEN(TRIM(G153))&gt;0</formula>
    </cfRule>
  </conditionalFormatting>
  <conditionalFormatting sqref="G15:G22 G27">
    <cfRule type="notContainsBlanks" dxfId="271" priority="238" stopIfTrue="1">
      <formula>LEN(TRIM(G15))&gt;0</formula>
    </cfRule>
  </conditionalFormatting>
  <conditionalFormatting sqref="G34:G41 G46">
    <cfRule type="notContainsBlanks" dxfId="270" priority="237" stopIfTrue="1">
      <formula>LEN(TRIM(G34))&gt;0</formula>
    </cfRule>
  </conditionalFormatting>
  <conditionalFormatting sqref="G141">
    <cfRule type="notContainsBlanks" dxfId="269" priority="222" stopIfTrue="1">
      <formula>LEN(TRIM(G141))&gt;0</formula>
    </cfRule>
  </conditionalFormatting>
  <conditionalFormatting sqref="G156:G157">
    <cfRule type="notContainsBlanks" dxfId="268" priority="212" stopIfTrue="1">
      <formula>LEN(TRIM(G156))&gt;0</formula>
    </cfRule>
  </conditionalFormatting>
  <conditionalFormatting sqref="G30">
    <cfRule type="notContainsBlanks" dxfId="267" priority="206" stopIfTrue="1">
      <formula>LEN(TRIM(G30))&gt;0</formula>
    </cfRule>
  </conditionalFormatting>
  <conditionalFormatting sqref="G56:G57">
    <cfRule type="notContainsBlanks" dxfId="266" priority="205" stopIfTrue="1">
      <formula>LEN(TRIM(G56))&gt;0</formula>
    </cfRule>
  </conditionalFormatting>
  <conditionalFormatting sqref="G64:G68">
    <cfRule type="notContainsBlanks" dxfId="265" priority="203" stopIfTrue="1">
      <formula>LEN(TRIM(G64))&gt;0</formula>
    </cfRule>
  </conditionalFormatting>
  <conditionalFormatting sqref="G73:G75">
    <cfRule type="notContainsBlanks" dxfId="264" priority="202" stopIfTrue="1">
      <formula>LEN(TRIM(G73))&gt;0</formula>
    </cfRule>
  </conditionalFormatting>
  <conditionalFormatting sqref="G104:G124 G127:G135">
    <cfRule type="notContainsBlanks" dxfId="263" priority="192" stopIfTrue="1">
      <formula>LEN(TRIM(G104))&gt;0</formula>
    </cfRule>
  </conditionalFormatting>
  <conditionalFormatting sqref="G144">
    <cfRule type="notContainsBlanks" dxfId="262" priority="190" stopIfTrue="1">
      <formula>LEN(TRIM(G144))&gt;0</formula>
    </cfRule>
  </conditionalFormatting>
  <conditionalFormatting sqref="G148">
    <cfRule type="notContainsBlanks" dxfId="261" priority="187" stopIfTrue="1">
      <formula>LEN(TRIM(G148))&gt;0</formula>
    </cfRule>
  </conditionalFormatting>
  <conditionalFormatting sqref="G152">
    <cfRule type="notContainsBlanks" dxfId="260" priority="185" stopIfTrue="1">
      <formula>LEN(TRIM(G152))&gt;0</formula>
    </cfRule>
  </conditionalFormatting>
  <conditionalFormatting sqref="G43:G45">
    <cfRule type="notContainsBlanks" dxfId="259" priority="94" stopIfTrue="1">
      <formula>LEN(TRIM(G43))&gt;0</formula>
    </cfRule>
  </conditionalFormatting>
  <conditionalFormatting sqref="G42">
    <cfRule type="notContainsBlanks" dxfId="258" priority="93" stopIfTrue="1">
      <formula>LEN(TRIM(G42))&gt;0</formula>
    </cfRule>
  </conditionalFormatting>
  <conditionalFormatting sqref="G49">
    <cfRule type="notContainsBlanks" dxfId="257" priority="90" stopIfTrue="1">
      <formula>LEN(TRIM(G49))&gt;0</formula>
    </cfRule>
  </conditionalFormatting>
  <conditionalFormatting sqref="G83">
    <cfRule type="notContainsBlanks" dxfId="256" priority="87" stopIfTrue="1">
      <formula>LEN(TRIM(G83))&gt;0</formula>
    </cfRule>
  </conditionalFormatting>
  <conditionalFormatting sqref="G85:G86">
    <cfRule type="notContainsBlanks" dxfId="255" priority="84" stopIfTrue="1">
      <formula>LEN(TRIM(G85))&gt;0</formula>
    </cfRule>
  </conditionalFormatting>
  <conditionalFormatting sqref="G50">
    <cfRule type="notContainsBlanks" dxfId="254" priority="88" stopIfTrue="1">
      <formula>LEN(TRIM(G50))&gt;0</formula>
    </cfRule>
  </conditionalFormatting>
  <conditionalFormatting sqref="G70:G71">
    <cfRule type="notContainsBlanks" dxfId="253" priority="81" stopIfTrue="1">
      <formula>LEN(TRIM(G70))&gt;0</formula>
    </cfRule>
  </conditionalFormatting>
  <conditionalFormatting sqref="G89">
    <cfRule type="notContainsBlanks" dxfId="252" priority="82" stopIfTrue="1">
      <formula>LEN(TRIM(G89))&gt;0</formula>
    </cfRule>
  </conditionalFormatting>
  <conditionalFormatting sqref="G88">
    <cfRule type="notContainsBlanks" dxfId="251" priority="80" stopIfTrue="1">
      <formula>LEN(TRIM(G88))&gt;0</formula>
    </cfRule>
  </conditionalFormatting>
  <conditionalFormatting sqref="G78">
    <cfRule type="notContainsBlanks" dxfId="250" priority="76" stopIfTrue="1">
      <formula>LEN(TRIM(G78))&gt;0</formula>
    </cfRule>
  </conditionalFormatting>
  <conditionalFormatting sqref="G160">
    <cfRule type="notContainsBlanks" dxfId="249" priority="75" stopIfTrue="1">
      <formula>LEN(TRIM(G160))&gt;0</formula>
    </cfRule>
  </conditionalFormatting>
  <conditionalFormatting sqref="G23">
    <cfRule type="notContainsBlanks" dxfId="248" priority="74" stopIfTrue="1">
      <formula>LEN(TRIM(G23))&gt;0</formula>
    </cfRule>
  </conditionalFormatting>
  <conditionalFormatting sqref="G24:G26">
    <cfRule type="notContainsBlanks" dxfId="247" priority="73" stopIfTrue="1">
      <formula>LEN(TRIM(G24))&gt;0</formula>
    </cfRule>
  </conditionalFormatting>
  <conditionalFormatting sqref="G52">
    <cfRule type="notContainsBlanks" dxfId="246" priority="72" stopIfTrue="1">
      <formula>LEN(TRIM(G52))&gt;0</formula>
    </cfRule>
  </conditionalFormatting>
  <conditionalFormatting sqref="G60">
    <cfRule type="notContainsBlanks" dxfId="245" priority="71" stopIfTrue="1">
      <formula>LEN(TRIM(G60))&gt;0</formula>
    </cfRule>
  </conditionalFormatting>
  <conditionalFormatting sqref="G145">
    <cfRule type="notContainsBlanks" dxfId="244" priority="15" stopIfTrue="1">
      <formula>LEN(TRIM(G145))&gt;0</formula>
    </cfRule>
  </conditionalFormatting>
  <conditionalFormatting sqref="G149">
    <cfRule type="notContainsBlanks" dxfId="243" priority="16" stopIfTrue="1">
      <formula>LEN(TRIM(G149))&gt;0</formula>
    </cfRule>
  </conditionalFormatting>
  <conditionalFormatting sqref="G92:G96">
    <cfRule type="notContainsBlanks" dxfId="242" priority="14" stopIfTrue="1">
      <formula>LEN(TRIM(G92))&gt;0</formula>
    </cfRule>
  </conditionalFormatting>
  <conditionalFormatting sqref="G99">
    <cfRule type="notContainsBlanks" dxfId="241" priority="11" stopIfTrue="1">
      <formula>LEN(TRIM(G99))&gt;0</formula>
    </cfRule>
  </conditionalFormatting>
  <conditionalFormatting sqref="G97">
    <cfRule type="notContainsBlanks" dxfId="240" priority="13" stopIfTrue="1">
      <formula>LEN(TRIM(G97))&gt;0</formula>
    </cfRule>
  </conditionalFormatting>
  <conditionalFormatting sqref="G100">
    <cfRule type="notContainsBlanks" dxfId="239" priority="8" stopIfTrue="1">
      <formula>LEN(TRIM(G100))&gt;0</formula>
    </cfRule>
  </conditionalFormatting>
  <conditionalFormatting sqref="G125:G126">
    <cfRule type="notContainsBlanks" dxfId="238" priority="6" stopIfTrue="1">
      <formula>LEN(TRIM(G125))&gt;0</formula>
    </cfRule>
  </conditionalFormatting>
  <conditionalFormatting sqref="G98">
    <cfRule type="notContainsBlanks" dxfId="237" priority="7" stopIfTrue="1">
      <formula>LEN(TRIM(G98))&gt;0</formula>
    </cfRule>
  </conditionalFormatting>
  <conditionalFormatting sqref="G136:G138">
    <cfRule type="notContainsBlanks" dxfId="236" priority="5" stopIfTrue="1">
      <formula>LEN(TRIM(G136))&gt;0</formula>
    </cfRule>
  </conditionalFormatting>
  <dataValidations count="10">
    <dataValidation type="whole" operator="greaterThanOrEqual" allowBlank="1" showInputMessage="1" showErrorMessage="1" errorTitle="Fout bij invoer!" error="Vul een getal groter of gelijk aan 0 in." sqref="H80:I81 E80:F81 C53 E53:F53 H55:I58 I61 H63:I68 I69 H72:I75 I76 H33:I47 H84:I84 H90:I90" xr:uid="{00000000-0002-0000-0200-000000000000}">
      <formula1>0</formula1>
    </dataValidation>
    <dataValidation type="whole" operator="greaterThanOrEqual" allowBlank="1" showInputMessage="1" showErrorMessage="1" error="Voer een getal groter dan of gelijk 0 in" sqref="D68:F68 E141:F141" xr:uid="{00000000-0002-0000-0200-000001000000}">
      <formula1>0</formula1>
    </dataValidation>
    <dataValidation showInputMessage="1" sqref="C89:F89 C86:F86" xr:uid="{00000000-0002-0000-0200-000002000000}"/>
    <dataValidation type="whole" operator="greaterThanOrEqual" allowBlank="1" showInputMessage="1" showErrorMessage="1" error="Enter a number greater than or equal to 0" sqref="E156:F157 E34:E46 E56:E57 D64:E67 E73:E75 E144:F144 E148:F148 E152:F153 E104:E138" xr:uid="{00000000-0002-0000-0200-000003000000}">
      <formula1>0</formula1>
    </dataValidation>
    <dataValidation type="whole" operator="greaterThanOrEqual" allowBlank="1" showInputMessage="1" showErrorMessage="1" error="Enter an amount to the nearest whole euros" sqref="F34:F46 F56:F57" xr:uid="{00000000-0002-0000-0200-000005000000}">
      <formula1>0</formula1>
    </dataValidation>
    <dataValidation type="whole" operator="greaterThanOrEqual" allowBlank="1" showInputMessage="1" showErrorMessage="1" error="Enter an amounnt to the nearest whole euro" sqref="F64:F67" xr:uid="{00000000-0002-0000-0200-000006000000}">
      <formula1>0</formula1>
    </dataValidation>
    <dataValidation type="whole" operator="greaterThanOrEqual" allowBlank="1" showInputMessage="1" showErrorMessage="1" error="Enter an amount to the nearest whole euros_x000a_" sqref="F73:F75 F104:F138" xr:uid="{00000000-0002-0000-0200-000007000000}">
      <formula1>0</formula1>
    </dataValidation>
    <dataValidation type="whole" operator="greaterThanOrEqual" showInputMessage="1" showErrorMessage="1" error="Enter a number greater than or equal to 0" sqref="C85:F85 C88:F88" xr:uid="{00000000-0002-0000-0200-000008000000}">
      <formula1>0</formula1>
    </dataValidation>
    <dataValidation operator="greaterThanOrEqual" allowBlank="1" showInputMessage="1" showErrorMessage="1" error="selecteer een van de antwoord-opties" sqref="C99" xr:uid="{00000000-0002-0000-0200-00000A000000}"/>
    <dataValidation type="whole" operator="greaterThanOrEqual" allowBlank="1" showInputMessage="1" showErrorMessage="1" error="Vul een getal groter dan of gelijk aan 0 in" sqref="F99 E91:E96 F101 E100:E101" xr:uid="{00000000-0002-0000-0200-00000B000000}">
      <formula1>0</formula1>
    </dataValidation>
  </dataValidations>
  <pageMargins left="0.39370078740157483" right="0.39370078740157483" top="0.39370078740157483" bottom="0.39370078740157483" header="0.19685039370078741" footer="0.19685039370078741"/>
  <pageSetup paperSize="9" scale="5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Make a selection from the drop-down menu" xr:uid="{00000000-0002-0000-0200-00000C000000}">
          <x14:formula1>
            <xm:f>INH_Lists!$B$4:$D$4</xm:f>
          </x14:formula1>
          <xm:sqref>C60:F60 C15:F27 C52:F52</xm:sqref>
        </x14:dataValidation>
        <x14:dataValidation type="list" allowBlank="1" showInputMessage="1" xr:uid="{00000000-0002-0000-0200-00000D000000}">
          <x14:formula1>
            <xm:f>INH_Lists!$B$3:$C$3</xm:f>
          </x14:formula1>
          <xm:sqref>C70:F70 C30:F30 C50:F50 C78:F78</xm:sqref>
        </x14:dataValidation>
        <x14:dataValidation type="list" showInputMessage="1" xr:uid="{00000000-0002-0000-0200-00000E000000}">
          <x14:formula1>
            <xm:f>INH_Lists!$B$3:$C$3</xm:f>
          </x14:formula1>
          <xm:sqref>C145:F145 C149:F149 C160:F160 C97:F97</xm:sqref>
        </x14:dataValidation>
        <x14:dataValidation type="list" operator="greaterThanOrEqual" allowBlank="1" showInputMessage="1" showErrorMessage="1" error="Make a selection from the drop-down menu" xr:uid="{00000000-0002-0000-0200-00000F000000}">
          <x14:formula1>
            <xm:f>INH_Lists!$B$5:$E$5</xm:f>
          </x14:formula1>
          <xm:sqref>D104:D138</xm:sqref>
        </x14:dataValidation>
        <x14:dataValidation type="list" showInputMessage="1" xr:uid="{00000000-0002-0000-0200-000010000000}">
          <x14:formula1>
            <xm:f>INH_Lists!#REF!</xm:f>
          </x14:formula1>
          <xm:sqref>C83:F83</xm:sqref>
        </x14:dataValidation>
        <x14:dataValidation type="list" operator="greaterThanOrEqual" allowBlank="1" showInputMessage="1" showErrorMessage="1" error="selecteer een van de antwoord-opties" xr:uid="{00000000-0002-0000-0200-000011000000}">
          <x14:formula1>
            <xm:f>INH_Lists!$B$4:$D$4</xm:f>
          </x14:formula1>
          <xm:sqref>F92:F96 F100</xm:sqref>
        </x14:dataValidation>
        <x14:dataValidation type="list" operator="greaterThanOrEqual" allowBlank="1" showInputMessage="1" showErrorMessage="1" error="selecteer een van de antwoord-opties" xr:uid="{00000000-0002-0000-0200-000012000000}">
          <x14:formula1>
            <xm:f>INH_Lists!$B$38:$F$38</xm:f>
          </x14:formula1>
          <xm:sqref>C98</xm:sqref>
        </x14:dataValidation>
        <x14:dataValidation type="list" allowBlank="1" showInputMessage="1" showErrorMessage="1" error="Make a selection from the drop-down menu" xr:uid="{00000000-0002-0000-0200-000014000000}">
          <x14:formula1>
            <xm:f>INH_Lists!B$4:$D$4</xm:f>
          </x14:formula1>
          <xm:sqref>C49:F49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8FB94-E1ED-4747-ACCD-58924B038E8A}">
  <sheetPr>
    <pageSetUpPr fitToPage="1"/>
  </sheetPr>
  <dimension ref="A1:BE1037"/>
  <sheetViews>
    <sheetView showGridLines="0" showRuler="0" showWhiteSpace="0" zoomScaleNormal="100" workbookViewId="0">
      <selection activeCell="C16" sqref="C16:F16"/>
    </sheetView>
  </sheetViews>
  <sheetFormatPr defaultColWidth="0.54296875" defaultRowHeight="13.5" x14ac:dyDescent="0.25"/>
  <cols>
    <col min="1" max="1" width="9.54296875" style="134" customWidth="1"/>
    <col min="2" max="2" width="83.1796875" style="151" customWidth="1"/>
    <col min="3" max="6" width="15" style="151" customWidth="1"/>
    <col min="7" max="7" width="38.7265625" style="151" customWidth="1"/>
    <col min="8" max="8" width="3" style="135" customWidth="1"/>
    <col min="9" max="9" width="40.54296875" style="64" customWidth="1"/>
    <col min="10" max="46" width="12.7265625" style="136" customWidth="1"/>
    <col min="47" max="50" width="12.7265625" style="135" customWidth="1"/>
    <col min="51" max="404" width="12.7265625" style="151" customWidth="1"/>
    <col min="405" max="16384" width="0.54296875" style="151"/>
  </cols>
  <sheetData>
    <row r="1" spans="1:46" s="135" customFormat="1" x14ac:dyDescent="0.25">
      <c r="A1" s="134"/>
      <c r="I1" s="64"/>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row>
    <row r="2" spans="1:46" s="135" customFormat="1" x14ac:dyDescent="0.25">
      <c r="A2" s="134"/>
      <c r="I2" s="64"/>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row>
    <row r="3" spans="1:46" s="135" customFormat="1" x14ac:dyDescent="0.25">
      <c r="A3" s="134"/>
      <c r="I3" s="64"/>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row>
    <row r="4" spans="1:46" s="135" customFormat="1" x14ac:dyDescent="0.25">
      <c r="A4" s="134"/>
      <c r="I4" s="64"/>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row>
    <row r="5" spans="1:46" s="135" customFormat="1" x14ac:dyDescent="0.25">
      <c r="A5" s="134"/>
      <c r="I5" s="64"/>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row>
    <row r="6" spans="1:46" s="135" customFormat="1" x14ac:dyDescent="0.25">
      <c r="A6" s="134"/>
      <c r="I6" s="64"/>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row>
    <row r="7" spans="1:46" s="135" customFormat="1" x14ac:dyDescent="0.25">
      <c r="A7" s="134"/>
      <c r="B7" s="137" t="s">
        <v>866</v>
      </c>
      <c r="I7" s="64"/>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row>
    <row r="8" spans="1:46" s="135" customFormat="1" x14ac:dyDescent="0.25">
      <c r="A8" s="134"/>
      <c r="B8" s="138"/>
      <c r="C8" s="218"/>
      <c r="D8" s="219"/>
      <c r="E8" s="139"/>
      <c r="F8" s="139"/>
      <c r="I8" s="65"/>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row>
    <row r="9" spans="1:46" s="135" customFormat="1" x14ac:dyDescent="0.25">
      <c r="A9" s="134"/>
      <c r="B9" s="137"/>
      <c r="I9" s="64"/>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row>
    <row r="10" spans="1:46" s="135" customFormat="1" ht="23.5" customHeight="1" x14ac:dyDescent="0.25">
      <c r="A10" s="134"/>
      <c r="B10" s="220" t="s">
        <v>867</v>
      </c>
      <c r="C10" s="220"/>
      <c r="D10" s="220"/>
      <c r="E10" s="220"/>
      <c r="F10" s="220"/>
      <c r="G10" s="66"/>
      <c r="I10" s="64"/>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row>
    <row r="11" spans="1:46" s="135" customFormat="1" x14ac:dyDescent="0.25">
      <c r="A11" s="134"/>
      <c r="B11" s="140"/>
      <c r="C11" s="134"/>
      <c r="I11" s="64"/>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row>
    <row r="12" spans="1:46" s="135" customFormat="1" x14ac:dyDescent="0.25">
      <c r="A12" s="134"/>
      <c r="B12" s="141" t="s">
        <v>868</v>
      </c>
      <c r="I12" s="64"/>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46" s="135" customFormat="1" x14ac:dyDescent="0.25">
      <c r="A13" s="134"/>
      <c r="B13" s="141"/>
      <c r="I13" s="64"/>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46" s="135" customFormat="1" x14ac:dyDescent="0.25">
      <c r="A14" s="13"/>
      <c r="B14" s="142" t="s">
        <v>869</v>
      </c>
      <c r="C14" s="13"/>
      <c r="D14" s="13"/>
      <c r="E14" s="13"/>
      <c r="F14" s="13"/>
      <c r="G14" s="13"/>
      <c r="H14" s="13"/>
      <c r="I14" s="64"/>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row>
    <row r="15" spans="1:46" s="135" customFormat="1" x14ac:dyDescent="0.25">
      <c r="A15" s="13"/>
      <c r="B15" s="13"/>
      <c r="C15" s="206" t="s">
        <v>191</v>
      </c>
      <c r="D15" s="206"/>
      <c r="E15" s="206"/>
      <c r="F15" s="206"/>
      <c r="G15" s="47" t="s">
        <v>870</v>
      </c>
      <c r="I15" s="143" t="s">
        <v>871</v>
      </c>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row>
    <row r="16" spans="1:46" s="135" customFormat="1" x14ac:dyDescent="0.25">
      <c r="A16" s="13" t="s">
        <v>66</v>
      </c>
      <c r="B16" s="1" t="s">
        <v>872</v>
      </c>
      <c r="C16" s="188" t="s">
        <v>118</v>
      </c>
      <c r="D16" s="189"/>
      <c r="E16" s="189"/>
      <c r="F16" s="190"/>
      <c r="G16" s="9" t="str">
        <f>IF(OR(C16=MIT_controle!$B$8,ISBLANK(C16)),MIT_controle!$A$8,"")</f>
        <v>Make a selection from the drop-down menu</v>
      </c>
      <c r="I16" s="64"/>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row>
    <row r="17" spans="1:46" s="135" customFormat="1" x14ac:dyDescent="0.25">
      <c r="A17" s="13"/>
      <c r="B17" s="13"/>
      <c r="G17" s="47"/>
      <c r="I17" s="64"/>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row>
    <row r="18" spans="1:46" s="135" customFormat="1" x14ac:dyDescent="0.25">
      <c r="A18" s="13" t="s">
        <v>67</v>
      </c>
      <c r="B18" s="1" t="s">
        <v>1843</v>
      </c>
      <c r="C18" s="206" t="s">
        <v>873</v>
      </c>
      <c r="D18" s="206"/>
      <c r="E18" s="206"/>
      <c r="F18" s="206"/>
      <c r="G18" s="47" t="s">
        <v>870</v>
      </c>
      <c r="H18" s="13"/>
      <c r="I18" s="64"/>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row>
    <row r="19" spans="1:46" s="135" customFormat="1" ht="20" x14ac:dyDescent="0.25">
      <c r="A19" s="13" t="s">
        <v>874</v>
      </c>
      <c r="B19" s="1" t="s">
        <v>875</v>
      </c>
      <c r="C19" s="213"/>
      <c r="D19" s="214"/>
      <c r="E19" s="214"/>
      <c r="F19" s="215"/>
      <c r="G19" s="9" t="str">
        <f>IF(ISBLANK(C19),MIT_controle!$A$20,"")</f>
        <v xml:space="preserve">Enter a date (dd/mm/yyyy) </v>
      </c>
      <c r="I19" s="64"/>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row>
    <row r="20" spans="1:46" s="5" customFormat="1" ht="14.5" x14ac:dyDescent="0.35">
      <c r="A20" s="132"/>
      <c r="B20" s="1" t="s">
        <v>1844</v>
      </c>
      <c r="C20" s="206" t="s">
        <v>191</v>
      </c>
      <c r="D20" s="206"/>
      <c r="E20" s="206"/>
      <c r="F20" s="206"/>
    </row>
    <row r="21" spans="1:46" s="135" customFormat="1" ht="20" x14ac:dyDescent="0.25">
      <c r="A21" s="13" t="s">
        <v>876</v>
      </c>
      <c r="B21" s="3" t="s">
        <v>877</v>
      </c>
      <c r="C21" s="188" t="s">
        <v>118</v>
      </c>
      <c r="D21" s="189"/>
      <c r="E21" s="189"/>
      <c r="F21" s="190"/>
      <c r="G21" s="9" t="str">
        <f>IF(OR(C21=MIT_controle!$B$8,ISBLANK(C21)),MIT_controle!$A$8,IF(AND($C$16="Ja",$C$21="N.v.t."),MIT_controle!$A$24,""))</f>
        <v>Make a selection from the drop-down menu</v>
      </c>
      <c r="H21" s="144"/>
    </row>
    <row r="22" spans="1:46" s="135" customFormat="1" x14ac:dyDescent="0.25">
      <c r="A22" s="13" t="s">
        <v>878</v>
      </c>
      <c r="B22" s="3" t="s">
        <v>879</v>
      </c>
      <c r="C22" s="188" t="s">
        <v>118</v>
      </c>
      <c r="D22" s="189"/>
      <c r="E22" s="189"/>
      <c r="F22" s="190"/>
      <c r="G22" s="9" t="str">
        <f>IF(OR(C22=MIT_controle!$B$8,ISBLANK(C22)),MIT_controle!$A$8,IF(AND($C$16="Ja",$C$22="N.v.t."),MIT_controle!$A$24,""))</f>
        <v>Make a selection from the drop-down menu</v>
      </c>
      <c r="H22" s="144"/>
    </row>
    <row r="23" spans="1:46" s="135" customFormat="1" x14ac:dyDescent="0.25">
      <c r="A23" s="13" t="s">
        <v>880</v>
      </c>
      <c r="B23" s="3" t="s">
        <v>881</v>
      </c>
      <c r="C23" s="188" t="s">
        <v>118</v>
      </c>
      <c r="D23" s="189"/>
      <c r="E23" s="189"/>
      <c r="F23" s="190"/>
      <c r="G23" s="9" t="str">
        <f>IF(OR(C23=MIT_controle!$B$8,ISBLANK(C23)),MIT_controle!$A$8,IF(AND($C$16="Ja",$C$23="N.v.t."),MIT_controle!$A$24,""))</f>
        <v>Make a selection from the drop-down menu</v>
      </c>
      <c r="H23" s="144"/>
    </row>
    <row r="24" spans="1:46" s="135" customFormat="1" ht="20" x14ac:dyDescent="0.25">
      <c r="A24" s="13" t="s">
        <v>882</v>
      </c>
      <c r="B24" s="3" t="s">
        <v>883</v>
      </c>
      <c r="C24" s="188" t="s">
        <v>884</v>
      </c>
      <c r="D24" s="189"/>
      <c r="E24" s="189"/>
      <c r="F24" s="190"/>
      <c r="G24" s="9" t="str">
        <f>IF(OR(C24=MIT_controle!$B$9,ISBLANK(C24)),MIT_controle!$A$10,"")</f>
        <v xml:space="preserve">Please specify (obligatory) </v>
      </c>
      <c r="H24" s="144"/>
    </row>
    <row r="25" spans="1:46" s="135" customFormat="1" x14ac:dyDescent="0.25">
      <c r="A25" s="13"/>
      <c r="B25" s="13"/>
      <c r="C25" s="13"/>
      <c r="D25" s="13"/>
      <c r="E25" s="13"/>
      <c r="F25" s="13"/>
      <c r="G25" s="13"/>
      <c r="H25" s="144"/>
    </row>
    <row r="26" spans="1:46" s="135" customFormat="1" x14ac:dyDescent="0.25">
      <c r="A26" s="13"/>
      <c r="B26" s="13"/>
      <c r="C26" s="206" t="s">
        <v>191</v>
      </c>
      <c r="D26" s="206"/>
      <c r="E26" s="206"/>
      <c r="F26" s="206"/>
      <c r="G26" s="47" t="s">
        <v>870</v>
      </c>
      <c r="I26" s="64"/>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row>
    <row r="27" spans="1:46" s="135" customFormat="1" x14ac:dyDescent="0.25">
      <c r="A27" s="13" t="s">
        <v>885</v>
      </c>
      <c r="B27" s="1" t="s">
        <v>886</v>
      </c>
      <c r="C27" s="188" t="s">
        <v>118</v>
      </c>
      <c r="D27" s="189"/>
      <c r="E27" s="189"/>
      <c r="F27" s="190"/>
      <c r="G27" s="9" t="str">
        <f>IF(OR(C27=MIT_controle!$B$8,ISBLANK(C27)),MIT_controle!$A$8,"")</f>
        <v>Make a selection from the drop-down menu</v>
      </c>
      <c r="H27" s="13"/>
      <c r="I27" s="64"/>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row>
    <row r="28" spans="1:46" s="135" customFormat="1" ht="20" x14ac:dyDescent="0.25">
      <c r="A28" s="13" t="s">
        <v>887</v>
      </c>
      <c r="B28" s="1" t="s">
        <v>888</v>
      </c>
      <c r="C28" s="188" t="s">
        <v>884</v>
      </c>
      <c r="D28" s="189"/>
      <c r="E28" s="189"/>
      <c r="F28" s="190"/>
      <c r="G28" s="9" t="str">
        <f>IF(OR(C28=MIT_controle!$B$9,ISBLANK(C28)),MIT_controle!$A$23,"")</f>
        <v>Please specify (obligatory) or select "n/a"</v>
      </c>
      <c r="H28" s="13"/>
      <c r="I28" s="64"/>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row>
    <row r="29" spans="1:46" s="135" customFormat="1" x14ac:dyDescent="0.25">
      <c r="A29" s="13"/>
      <c r="B29" s="13"/>
      <c r="C29" s="13"/>
      <c r="D29" s="13"/>
      <c r="E29" s="13"/>
      <c r="F29" s="13"/>
      <c r="G29" s="13"/>
      <c r="H29" s="13"/>
      <c r="I29" s="64"/>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row>
    <row r="30" spans="1:46" s="135" customFormat="1" x14ac:dyDescent="0.25">
      <c r="A30" s="13"/>
      <c r="B30" s="13"/>
      <c r="C30" s="13"/>
      <c r="D30" s="13"/>
      <c r="E30" s="126" t="s">
        <v>889</v>
      </c>
      <c r="F30" s="126" t="s">
        <v>890</v>
      </c>
      <c r="G30" s="13"/>
      <c r="H30" s="13"/>
      <c r="I30" s="64"/>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row>
    <row r="31" spans="1:46" s="135" customFormat="1" ht="30" x14ac:dyDescent="0.25">
      <c r="A31" s="13" t="s">
        <v>891</v>
      </c>
      <c r="B31" s="1" t="s">
        <v>892</v>
      </c>
      <c r="C31" s="13"/>
      <c r="D31" s="13"/>
      <c r="E31" s="100" t="s">
        <v>893</v>
      </c>
      <c r="F31" s="100" t="s">
        <v>894</v>
      </c>
      <c r="G31" s="47" t="s">
        <v>870</v>
      </c>
      <c r="H31" s="13"/>
      <c r="I31" s="64"/>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row>
    <row r="32" spans="1:46" s="135" customFormat="1" x14ac:dyDescent="0.25">
      <c r="A32" s="13" t="s">
        <v>895</v>
      </c>
      <c r="B32" s="3" t="s">
        <v>334</v>
      </c>
      <c r="C32" s="47"/>
      <c r="E32" s="70"/>
      <c r="F32" s="145"/>
      <c r="G32" s="9" t="str">
        <f>IF(OR(ISBLANK(E32),ISBLANK(F32)),MIT_controle!$A$16,"")</f>
        <v>Select an answer and enter a number</v>
      </c>
      <c r="I32" s="64"/>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row>
    <row r="33" spans="1:46" s="135" customFormat="1" x14ac:dyDescent="0.25">
      <c r="A33" s="13" t="s">
        <v>896</v>
      </c>
      <c r="B33" s="3" t="s">
        <v>897</v>
      </c>
      <c r="C33" s="47"/>
      <c r="E33" s="70"/>
      <c r="F33" s="145"/>
      <c r="G33" s="9" t="str">
        <f>IF(OR(ISBLANK(E33),ISBLANK(F33)),MIT_controle!$A$16,"")</f>
        <v>Select an answer and enter a number</v>
      </c>
      <c r="I33" s="64"/>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row>
    <row r="34" spans="1:46" s="135" customFormat="1" x14ac:dyDescent="0.25">
      <c r="A34" s="13" t="s">
        <v>898</v>
      </c>
      <c r="B34" s="3" t="s">
        <v>899</v>
      </c>
      <c r="C34" s="47"/>
      <c r="E34" s="70"/>
      <c r="F34" s="145"/>
      <c r="G34" s="9" t="str">
        <f>IF(OR(ISBLANK(E34),ISBLANK(F34)),MIT_controle!$A$16,"")</f>
        <v>Select an answer and enter a number</v>
      </c>
      <c r="I34" s="64"/>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row>
    <row r="35" spans="1:46" s="135" customFormat="1" x14ac:dyDescent="0.25">
      <c r="A35" s="13" t="s">
        <v>900</v>
      </c>
      <c r="B35" s="3" t="s">
        <v>901</v>
      </c>
      <c r="C35" s="47"/>
      <c r="E35" s="70"/>
      <c r="F35" s="145"/>
      <c r="G35" s="9" t="str">
        <f>IF(OR(ISBLANK(E35),ISBLANK(F35)),MIT_controle!$A$16,"")</f>
        <v>Select an answer and enter a number</v>
      </c>
      <c r="I35" s="64"/>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row>
    <row r="36" spans="1:46" s="135" customFormat="1" x14ac:dyDescent="0.25">
      <c r="A36" s="13" t="s">
        <v>902</v>
      </c>
      <c r="B36" s="3" t="s">
        <v>903</v>
      </c>
      <c r="C36" s="47"/>
      <c r="E36" s="70"/>
      <c r="F36" s="145"/>
      <c r="G36" s="9" t="str">
        <f>IF(OR(ISBLANK(E36),ISBLANK(F36)),MIT_controle!$A$16,"")</f>
        <v>Select an answer and enter a number</v>
      </c>
      <c r="I36" s="64"/>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row>
    <row r="37" spans="1:46" s="135" customFormat="1" x14ac:dyDescent="0.25">
      <c r="A37" s="13" t="s">
        <v>904</v>
      </c>
      <c r="B37" s="3" t="s">
        <v>905</v>
      </c>
      <c r="C37" s="47"/>
      <c r="E37" s="70"/>
      <c r="F37" s="145"/>
      <c r="G37" s="9" t="str">
        <f>IF(OR(ISBLANK(E37),ISBLANK(F37)),MIT_controle!$A$16,"")</f>
        <v>Select an answer and enter a number</v>
      </c>
      <c r="I37" s="64"/>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row>
    <row r="38" spans="1:46" s="135" customFormat="1" x14ac:dyDescent="0.25">
      <c r="A38" s="13" t="s">
        <v>906</v>
      </c>
      <c r="B38" s="3" t="s">
        <v>907</v>
      </c>
      <c r="C38" s="47"/>
      <c r="E38" s="70"/>
      <c r="F38" s="145"/>
      <c r="G38" s="9" t="str">
        <f>IF(OR(ISBLANK(E38),ISBLANK(F38)),MIT_controle!$A$16,"")</f>
        <v>Select an answer and enter a number</v>
      </c>
      <c r="I38" s="64"/>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row>
    <row r="39" spans="1:46" s="135" customFormat="1" x14ac:dyDescent="0.25">
      <c r="A39" s="13" t="s">
        <v>908</v>
      </c>
      <c r="B39" s="3" t="s">
        <v>909</v>
      </c>
      <c r="C39" s="47"/>
      <c r="E39" s="70"/>
      <c r="F39" s="145"/>
      <c r="G39" s="9" t="str">
        <f>IF(OR(ISBLANK(E39),ISBLANK(F39)),MIT_controle!$A$16,"")</f>
        <v>Select an answer and enter a number</v>
      </c>
      <c r="I39" s="64"/>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row>
    <row r="40" spans="1:46" s="135" customFormat="1" x14ac:dyDescent="0.25">
      <c r="A40" s="13" t="s">
        <v>910</v>
      </c>
      <c r="B40" s="3" t="s">
        <v>911</v>
      </c>
      <c r="C40" s="47"/>
      <c r="E40" s="70"/>
      <c r="F40" s="145"/>
      <c r="G40" s="9" t="str">
        <f>IF(OR(ISBLANK(E40),ISBLANK(F40)),MIT_controle!$A$16,"")</f>
        <v>Select an answer and enter a number</v>
      </c>
      <c r="I40" s="64"/>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row>
    <row r="41" spans="1:46" s="135" customFormat="1" x14ac:dyDescent="0.25">
      <c r="A41" s="13" t="s">
        <v>912</v>
      </c>
      <c r="B41" s="3" t="s">
        <v>913</v>
      </c>
      <c r="C41" s="47"/>
      <c r="E41" s="70"/>
      <c r="F41" s="145"/>
      <c r="G41" s="9" t="str">
        <f>IF(OR(ISBLANK(E41),ISBLANK(F41)),MIT_controle!$A$16,"")</f>
        <v>Select an answer and enter a number</v>
      </c>
      <c r="I41" s="64"/>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row>
    <row r="42" spans="1:46" s="135" customFormat="1" x14ac:dyDescent="0.25">
      <c r="A42" s="13" t="s">
        <v>914</v>
      </c>
      <c r="B42" s="3" t="s">
        <v>915</v>
      </c>
      <c r="C42" s="47"/>
      <c r="E42" s="70"/>
      <c r="F42" s="145"/>
      <c r="G42" s="9" t="str">
        <f>IF(OR(ISBLANK(E42),ISBLANK(F42)),MIT_controle!$A$16,"")</f>
        <v>Select an answer and enter a number</v>
      </c>
      <c r="I42" s="64"/>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row>
    <row r="43" spans="1:46" s="135" customFormat="1" x14ac:dyDescent="0.25">
      <c r="A43" s="13" t="s">
        <v>916</v>
      </c>
      <c r="B43" s="3" t="s">
        <v>917</v>
      </c>
      <c r="C43" s="47"/>
      <c r="E43" s="70"/>
      <c r="F43" s="145"/>
      <c r="G43" s="9" t="str">
        <f>IF(OR(ISBLANK(E43),ISBLANK(F43)),MIT_controle!$A$16,"")</f>
        <v>Select an answer and enter a number</v>
      </c>
      <c r="I43" s="64"/>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row>
    <row r="44" spans="1:46" s="135" customFormat="1" x14ac:dyDescent="0.25">
      <c r="A44" s="13"/>
      <c r="B44" s="67"/>
      <c r="I44" s="64"/>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row>
    <row r="45" spans="1:46" s="135" customFormat="1" x14ac:dyDescent="0.25">
      <c r="A45" s="13"/>
      <c r="B45" s="67"/>
      <c r="C45" s="206" t="s">
        <v>191</v>
      </c>
      <c r="D45" s="206"/>
      <c r="E45" s="206"/>
      <c r="F45" s="206"/>
      <c r="I45" s="64"/>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row>
    <row r="46" spans="1:46" s="135" customFormat="1" ht="30" x14ac:dyDescent="0.25">
      <c r="A46" s="13" t="s">
        <v>918</v>
      </c>
      <c r="B46" s="3" t="s">
        <v>919</v>
      </c>
      <c r="C46" s="188" t="s">
        <v>118</v>
      </c>
      <c r="D46" s="189"/>
      <c r="E46" s="189"/>
      <c r="F46" s="190"/>
      <c r="G46" s="9" t="str">
        <f>IF(OR(C46=MIT_controle!$B$8,ISBLANK(C46)),MIT_controle!$A$8,"")</f>
        <v>Make a selection from the drop-down menu</v>
      </c>
      <c r="I46" s="64"/>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row>
    <row r="47" spans="1:46" s="135" customFormat="1" x14ac:dyDescent="0.25">
      <c r="A47" s="13"/>
      <c r="B47" s="13"/>
      <c r="C47" s="13"/>
      <c r="D47" s="13"/>
      <c r="E47" s="13"/>
      <c r="F47" s="13"/>
      <c r="G47" s="13"/>
      <c r="I47" s="64"/>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row>
    <row r="48" spans="1:46" s="10" customFormat="1" x14ac:dyDescent="0.25">
      <c r="A48" s="146"/>
      <c r="B48" s="135"/>
      <c r="C48" s="126" t="s">
        <v>920</v>
      </c>
      <c r="D48" s="126" t="s">
        <v>921</v>
      </c>
      <c r="E48" s="126" t="s">
        <v>922</v>
      </c>
      <c r="F48" s="126" t="s">
        <v>923</v>
      </c>
    </row>
    <row r="49" spans="1:7" s="10" customFormat="1" ht="34.5" x14ac:dyDescent="0.25">
      <c r="A49" s="13" t="s">
        <v>69</v>
      </c>
      <c r="B49" s="1" t="s">
        <v>924</v>
      </c>
      <c r="C49" s="100" t="s">
        <v>925</v>
      </c>
      <c r="D49" s="100" t="s">
        <v>926</v>
      </c>
      <c r="E49" s="100" t="s">
        <v>927</v>
      </c>
      <c r="F49" s="100" t="s">
        <v>928</v>
      </c>
      <c r="G49" s="2" t="s">
        <v>870</v>
      </c>
    </row>
    <row r="50" spans="1:7" s="10" customFormat="1" x14ac:dyDescent="0.25">
      <c r="A50" s="13" t="s">
        <v>929</v>
      </c>
      <c r="B50" s="1" t="s">
        <v>930</v>
      </c>
      <c r="C50" s="127"/>
      <c r="D50" s="127"/>
      <c r="E50" s="127"/>
      <c r="F50" s="127"/>
      <c r="G50" s="9" t="str">
        <f>IF(OR(ISBLANK(C50),ISBLANK(D50),ISBLANK(E50),ISBLANK(F50)),MIT_controle!$A$8,"")</f>
        <v>Make a selection from the drop-down menu</v>
      </c>
    </row>
    <row r="51" spans="1:7" s="10" customFormat="1" x14ac:dyDescent="0.25">
      <c r="A51" s="13" t="s">
        <v>931</v>
      </c>
      <c r="B51" s="1" t="s">
        <v>932</v>
      </c>
      <c r="C51" s="127"/>
      <c r="D51" s="127"/>
      <c r="E51" s="127"/>
      <c r="F51" s="127"/>
      <c r="G51" s="9" t="str">
        <f>IF(OR(ISBLANK(C51),ISBLANK(D51),ISBLANK(E51),ISBLANK(F51)),MIT_controle!$A$8,"")</f>
        <v>Make a selection from the drop-down menu</v>
      </c>
    </row>
    <row r="52" spans="1:7" s="10" customFormat="1" x14ac:dyDescent="0.25">
      <c r="A52" s="13" t="s">
        <v>933</v>
      </c>
      <c r="B52" s="1" t="s">
        <v>934</v>
      </c>
      <c r="C52" s="127"/>
      <c r="D52" s="127"/>
      <c r="E52" s="127"/>
      <c r="F52" s="127"/>
      <c r="G52" s="9" t="str">
        <f>IF(OR(ISBLANK(C52),ISBLANK(D52),ISBLANK(E52),ISBLANK(F52)),MIT_controle!$A$8,"")</f>
        <v>Make a selection from the drop-down menu</v>
      </c>
    </row>
    <row r="53" spans="1:7" s="10" customFormat="1" x14ac:dyDescent="0.25">
      <c r="A53" s="13" t="s">
        <v>935</v>
      </c>
      <c r="B53" s="1" t="s">
        <v>936</v>
      </c>
      <c r="C53" s="127"/>
      <c r="D53" s="127"/>
      <c r="E53" s="127"/>
      <c r="F53" s="127"/>
      <c r="G53" s="9" t="str">
        <f>IF(OR(ISBLANK(C53),ISBLANK(D53),ISBLANK(E53),ISBLANK(F53)),MIT_controle!$A$8,"")</f>
        <v>Make a selection from the drop-down menu</v>
      </c>
    </row>
    <row r="54" spans="1:7" s="10" customFormat="1" x14ac:dyDescent="0.25">
      <c r="A54" s="13" t="s">
        <v>937</v>
      </c>
      <c r="B54" s="1" t="s">
        <v>938</v>
      </c>
      <c r="C54" s="127"/>
      <c r="D54" s="127"/>
      <c r="E54" s="127"/>
      <c r="F54" s="127"/>
      <c r="G54" s="9" t="str">
        <f>IF(OR(ISBLANK(C54),ISBLANK(D54),ISBLANK(E54),ISBLANK(F54)),MIT_controle!$A$8,"")</f>
        <v>Make a selection from the drop-down menu</v>
      </c>
    </row>
    <row r="55" spans="1:7" s="10" customFormat="1" x14ac:dyDescent="0.25">
      <c r="A55" s="13" t="s">
        <v>939</v>
      </c>
      <c r="B55" s="1" t="s">
        <v>940</v>
      </c>
      <c r="C55" s="127"/>
      <c r="D55" s="127"/>
      <c r="E55" s="127"/>
      <c r="F55" s="127"/>
      <c r="G55" s="9" t="str">
        <f>IF(OR(ISBLANK(C55),ISBLANK(D55),ISBLANK(E55),ISBLANK(F55)),MIT_controle!$A$8,"")</f>
        <v>Make a selection from the drop-down menu</v>
      </c>
    </row>
    <row r="56" spans="1:7" s="10" customFormat="1" x14ac:dyDescent="0.25">
      <c r="A56" s="13"/>
      <c r="B56" s="13"/>
      <c r="C56" s="135"/>
      <c r="D56" s="135"/>
      <c r="E56" s="135"/>
      <c r="F56" s="135"/>
      <c r="G56" s="9"/>
    </row>
    <row r="57" spans="1:7" s="10" customFormat="1" x14ac:dyDescent="0.25">
      <c r="A57" s="146"/>
      <c r="B57" s="135"/>
      <c r="C57" s="135"/>
      <c r="D57" s="126" t="s">
        <v>941</v>
      </c>
      <c r="E57" s="126" t="s">
        <v>942</v>
      </c>
      <c r="F57" s="126" t="s">
        <v>943</v>
      </c>
    </row>
    <row r="58" spans="1:7" s="10" customFormat="1" ht="23" x14ac:dyDescent="0.25">
      <c r="A58" s="13" t="s">
        <v>944</v>
      </c>
      <c r="B58" s="1" t="s">
        <v>945</v>
      </c>
      <c r="C58" s="135"/>
      <c r="D58" s="100" t="s">
        <v>946</v>
      </c>
      <c r="E58" s="100" t="s">
        <v>947</v>
      </c>
      <c r="F58" s="100" t="s">
        <v>948</v>
      </c>
      <c r="G58" s="2" t="s">
        <v>870</v>
      </c>
    </row>
    <row r="59" spans="1:7" s="10" customFormat="1" x14ac:dyDescent="0.25">
      <c r="A59" s="13" t="s">
        <v>949</v>
      </c>
      <c r="B59" s="1" t="s">
        <v>930</v>
      </c>
      <c r="C59" s="135"/>
      <c r="D59" s="127"/>
      <c r="E59" s="127"/>
      <c r="F59" s="127"/>
      <c r="G59" s="9" t="str">
        <f>IF(OR(ISBLANK(D59),ISBLANK(E59),ISBLANK(F59)),MIT_controle!$A$8,"")</f>
        <v>Make a selection from the drop-down menu</v>
      </c>
    </row>
    <row r="60" spans="1:7" s="10" customFormat="1" x14ac:dyDescent="0.25">
      <c r="A60" s="13" t="s">
        <v>950</v>
      </c>
      <c r="B60" s="1" t="s">
        <v>932</v>
      </c>
      <c r="C60" s="135"/>
      <c r="D60" s="127"/>
      <c r="E60" s="127"/>
      <c r="F60" s="127"/>
      <c r="G60" s="9" t="str">
        <f>IF(OR(ISBLANK(D60),ISBLANK(E60),ISBLANK(F60)),MIT_controle!$A$8,"")</f>
        <v>Make a selection from the drop-down menu</v>
      </c>
    </row>
    <row r="61" spans="1:7" s="10" customFormat="1" x14ac:dyDescent="0.25">
      <c r="A61" s="13" t="s">
        <v>951</v>
      </c>
      <c r="B61" s="1" t="s">
        <v>934</v>
      </c>
      <c r="C61" s="135"/>
      <c r="D61" s="127"/>
      <c r="E61" s="127"/>
      <c r="F61" s="127"/>
      <c r="G61" s="9" t="str">
        <f>IF(OR(ISBLANK(D61),ISBLANK(E61),ISBLANK(F61)),MIT_controle!$A$8,"")</f>
        <v>Make a selection from the drop-down menu</v>
      </c>
    </row>
    <row r="62" spans="1:7" s="10" customFormat="1" x14ac:dyDescent="0.25">
      <c r="A62" s="13" t="s">
        <v>952</v>
      </c>
      <c r="B62" s="1" t="s">
        <v>936</v>
      </c>
      <c r="C62" s="135"/>
      <c r="D62" s="127"/>
      <c r="E62" s="127"/>
      <c r="F62" s="127"/>
      <c r="G62" s="9" t="str">
        <f>IF(OR(ISBLANK(D62),ISBLANK(E62),ISBLANK(F62)),MIT_controle!$A$8,"")</f>
        <v>Make a selection from the drop-down menu</v>
      </c>
    </row>
    <row r="63" spans="1:7" s="10" customFormat="1" x14ac:dyDescent="0.25">
      <c r="A63" s="13" t="s">
        <v>953</v>
      </c>
      <c r="B63" s="1" t="s">
        <v>938</v>
      </c>
      <c r="C63" s="135"/>
      <c r="D63" s="127"/>
      <c r="E63" s="127"/>
      <c r="F63" s="127"/>
      <c r="G63" s="9" t="str">
        <f>IF(OR(ISBLANK(D63),ISBLANK(E63),ISBLANK(F63)),MIT_controle!$A$8,"")</f>
        <v>Make a selection from the drop-down menu</v>
      </c>
    </row>
    <row r="64" spans="1:7" s="10" customFormat="1" x14ac:dyDescent="0.25">
      <c r="A64" s="13" t="s">
        <v>954</v>
      </c>
      <c r="B64" s="1" t="s">
        <v>940</v>
      </c>
      <c r="C64" s="135"/>
      <c r="D64" s="127"/>
      <c r="E64" s="127"/>
      <c r="F64" s="127"/>
      <c r="G64" s="9" t="str">
        <f>IF(OR(ISBLANK(D64),ISBLANK(E64),ISBLANK(F64)),MIT_controle!$A$8,"")</f>
        <v>Make a selection from the drop-down menu</v>
      </c>
    </row>
    <row r="65" spans="1:46" s="10" customFormat="1" x14ac:dyDescent="0.25">
      <c r="A65" s="13"/>
      <c r="B65" s="13"/>
      <c r="C65" s="13"/>
      <c r="D65" s="13"/>
      <c r="E65" s="13"/>
      <c r="F65" s="13"/>
      <c r="G65" s="15"/>
    </row>
    <row r="66" spans="1:46" s="135" customFormat="1" x14ac:dyDescent="0.25">
      <c r="A66" s="13"/>
      <c r="B66" s="13"/>
      <c r="C66" s="206" t="s">
        <v>191</v>
      </c>
      <c r="D66" s="206"/>
      <c r="E66" s="206"/>
      <c r="F66" s="206"/>
      <c r="I66" s="64"/>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row>
    <row r="67" spans="1:46" s="135" customFormat="1" x14ac:dyDescent="0.25">
      <c r="A67" s="13" t="s">
        <v>955</v>
      </c>
      <c r="B67" s="1" t="s">
        <v>956</v>
      </c>
      <c r="C67" s="188" t="s">
        <v>118</v>
      </c>
      <c r="D67" s="189"/>
      <c r="E67" s="189"/>
      <c r="F67" s="190"/>
      <c r="G67" s="9" t="str">
        <f>IF(OR(C67=MIT_controle!$B$8,ISBLANK(C67)),MIT_controle!$A$8,"")</f>
        <v>Make a selection from the drop-down menu</v>
      </c>
      <c r="I67" s="64"/>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row>
    <row r="68" spans="1:46" s="135" customFormat="1" x14ac:dyDescent="0.25">
      <c r="A68" s="13" t="s">
        <v>957</v>
      </c>
      <c r="B68" s="1" t="s">
        <v>958</v>
      </c>
      <c r="C68" s="188" t="s">
        <v>884</v>
      </c>
      <c r="D68" s="189"/>
      <c r="E68" s="189"/>
      <c r="F68" s="190"/>
      <c r="G68" s="9" t="str">
        <f>IF(OR(C68=MIT_controle!$B$9,ISBLANK(C68)),MIT_controle!$A$10,"")</f>
        <v xml:space="preserve">Please specify (obligatory) </v>
      </c>
      <c r="I68" s="64"/>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row>
    <row r="69" spans="1:46" s="135" customFormat="1" x14ac:dyDescent="0.25">
      <c r="A69" s="13"/>
      <c r="B69" s="13"/>
      <c r="I69" s="64"/>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row>
    <row r="70" spans="1:46" s="135" customFormat="1" x14ac:dyDescent="0.25">
      <c r="A70" s="13" t="s">
        <v>71</v>
      </c>
      <c r="B70" s="1" t="s">
        <v>959</v>
      </c>
      <c r="C70" s="206" t="s">
        <v>191</v>
      </c>
      <c r="D70" s="206"/>
      <c r="E70" s="206"/>
      <c r="F70" s="206"/>
      <c r="G70" s="47" t="s">
        <v>870</v>
      </c>
      <c r="I70" s="64"/>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row>
    <row r="71" spans="1:46" s="135" customFormat="1" x14ac:dyDescent="0.25">
      <c r="A71" s="13" t="s">
        <v>960</v>
      </c>
      <c r="B71" s="1" t="s">
        <v>961</v>
      </c>
      <c r="C71" s="188" t="s">
        <v>118</v>
      </c>
      <c r="D71" s="189"/>
      <c r="E71" s="189"/>
      <c r="F71" s="190"/>
      <c r="G71" s="9" t="str">
        <f>IF(OR(C71=MIT_controle!$B$8,ISBLANK(C71)),MIT_controle!$A$8,IF(AND($C$16="Ja",$C$23="N.v.t."),MIT_controle!$A$24,""))</f>
        <v>Make a selection from the drop-down menu</v>
      </c>
      <c r="I71" s="64"/>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row>
    <row r="72" spans="1:46" s="135" customFormat="1" x14ac:dyDescent="0.25">
      <c r="A72" s="13" t="s">
        <v>962</v>
      </c>
      <c r="B72" s="1" t="s">
        <v>963</v>
      </c>
      <c r="C72" s="188" t="s">
        <v>118</v>
      </c>
      <c r="D72" s="189"/>
      <c r="E72" s="189"/>
      <c r="F72" s="190"/>
      <c r="G72" s="9" t="str">
        <f>IF(OR(C72=MIT_controle!$B$8,ISBLANK(C72)),MIT_controle!$A$8,IF(AND($C$16="Ja",$C$23="N.v.t."),MIT_controle!$A$24,""))</f>
        <v>Make a selection from the drop-down menu</v>
      </c>
      <c r="I72" s="64"/>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row>
    <row r="73" spans="1:46" s="135" customFormat="1" x14ac:dyDescent="0.25">
      <c r="A73" s="13" t="s">
        <v>964</v>
      </c>
      <c r="B73" s="1" t="s">
        <v>965</v>
      </c>
      <c r="C73" s="188" t="s">
        <v>118</v>
      </c>
      <c r="D73" s="189"/>
      <c r="E73" s="189"/>
      <c r="F73" s="190"/>
      <c r="G73" s="9" t="str">
        <f>IF(OR(C73=MIT_controle!$B$8,ISBLANK(C73)),MIT_controle!$A$8,IF(AND($C$16="Ja",$C$23="N.v.t."),MIT_controle!$A$24,""))</f>
        <v>Make a selection from the drop-down menu</v>
      </c>
      <c r="I73" s="64"/>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row>
    <row r="74" spans="1:46" s="135" customFormat="1" x14ac:dyDescent="0.25">
      <c r="A74" s="13" t="s">
        <v>966</v>
      </c>
      <c r="B74" s="1" t="s">
        <v>967</v>
      </c>
      <c r="C74" s="188" t="s">
        <v>118</v>
      </c>
      <c r="D74" s="189"/>
      <c r="E74" s="189"/>
      <c r="F74" s="190"/>
      <c r="G74" s="9" t="str">
        <f>IF(OR(C74=MIT_controle!$B$8,ISBLANK(C74)),MIT_controle!$A$8,IF(AND($C$16="Ja",$C$23="N.v.t."),MIT_controle!$A$24,""))</f>
        <v>Make a selection from the drop-down menu</v>
      </c>
      <c r="I74" s="64"/>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row>
    <row r="75" spans="1:46" s="135" customFormat="1" x14ac:dyDescent="0.25">
      <c r="A75" s="13" t="s">
        <v>968</v>
      </c>
      <c r="B75" s="1" t="s">
        <v>969</v>
      </c>
      <c r="C75" s="188" t="s">
        <v>118</v>
      </c>
      <c r="D75" s="189"/>
      <c r="E75" s="189"/>
      <c r="F75" s="190"/>
      <c r="G75" s="9" t="str">
        <f>IF(OR(C75=MIT_controle!$B$8,ISBLANK(C75)),MIT_controle!$A$8,IF(AND($C$16="Ja",$C$23="N.v.t."),MIT_controle!$A$24,""))</f>
        <v>Make a selection from the drop-down menu</v>
      </c>
      <c r="I75" s="64"/>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row>
    <row r="76" spans="1:46" s="135" customFormat="1" ht="20" x14ac:dyDescent="0.25">
      <c r="A76" s="13" t="s">
        <v>970</v>
      </c>
      <c r="B76" s="3" t="s">
        <v>971</v>
      </c>
      <c r="C76" s="188" t="s">
        <v>884</v>
      </c>
      <c r="D76" s="189"/>
      <c r="E76" s="189"/>
      <c r="F76" s="190"/>
      <c r="G76" s="9" t="str">
        <f>IF(OR(C76=MIT_controle!$B$9,ISBLANK(C76)),MIT_controle!$A$9,"")</f>
        <v>Please specify (optional) or select "n/a"</v>
      </c>
      <c r="I76" s="64"/>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row>
    <row r="77" spans="1:46" s="135" customFormat="1" x14ac:dyDescent="0.25">
      <c r="A77" s="147"/>
      <c r="B77" s="147"/>
      <c r="C77" s="147"/>
      <c r="D77" s="147"/>
      <c r="E77" s="147"/>
      <c r="F77" s="147"/>
      <c r="G77" s="147"/>
      <c r="H77" s="147"/>
    </row>
    <row r="78" spans="1:46" s="135" customFormat="1" x14ac:dyDescent="0.25">
      <c r="A78" s="147"/>
      <c r="B78" s="147"/>
      <c r="C78" s="206" t="s">
        <v>191</v>
      </c>
      <c r="D78" s="206"/>
      <c r="E78" s="206"/>
      <c r="F78" s="206"/>
      <c r="G78" s="47" t="s">
        <v>870</v>
      </c>
      <c r="H78" s="147"/>
    </row>
    <row r="79" spans="1:46" s="135" customFormat="1" ht="30" x14ac:dyDescent="0.25">
      <c r="A79" s="13" t="s">
        <v>972</v>
      </c>
      <c r="B79" s="1" t="s">
        <v>973</v>
      </c>
      <c r="C79" s="188" t="s">
        <v>884</v>
      </c>
      <c r="D79" s="189"/>
      <c r="E79" s="189"/>
      <c r="F79" s="190"/>
      <c r="G79" s="9" t="str">
        <f>IF(OR(C79=MIT_controle!$B$9,ISBLANK(C79)),MIT_controle!$A$9,"")</f>
        <v>Please specify (optional) or select "n/a"</v>
      </c>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row>
    <row r="80" spans="1:46" s="135" customFormat="1" x14ac:dyDescent="0.25">
      <c r="A80" s="134"/>
      <c r="B80" s="141"/>
      <c r="I80" s="64"/>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row>
    <row r="81" spans="1:46" s="135" customFormat="1" x14ac:dyDescent="0.25">
      <c r="A81" s="13"/>
      <c r="B81" s="142" t="s">
        <v>974</v>
      </c>
      <c r="C81" s="13"/>
      <c r="D81" s="13"/>
      <c r="E81" s="13"/>
      <c r="F81" s="13"/>
      <c r="G81" s="13"/>
      <c r="H81" s="13"/>
      <c r="I81" s="64"/>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row>
    <row r="82" spans="1:46" s="135" customFormat="1" x14ac:dyDescent="0.25">
      <c r="A82" s="146"/>
      <c r="C82" s="206" t="s">
        <v>191</v>
      </c>
      <c r="D82" s="206"/>
      <c r="E82" s="206"/>
      <c r="F82" s="206"/>
      <c r="G82" s="47" t="s">
        <v>870</v>
      </c>
      <c r="I82" s="64"/>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row>
    <row r="83" spans="1:46" s="135" customFormat="1" x14ac:dyDescent="0.25">
      <c r="A83" s="13" t="s">
        <v>975</v>
      </c>
      <c r="B83" s="1" t="s">
        <v>976</v>
      </c>
      <c r="C83" s="188" t="s">
        <v>118</v>
      </c>
      <c r="D83" s="189"/>
      <c r="E83" s="189"/>
      <c r="F83" s="190"/>
      <c r="G83" s="9" t="str">
        <f>IF(OR(C83=MIT_controle!$B$8,ISBLANK(C83)),MIT_controle!$A$8,"")</f>
        <v>Make a selection from the drop-down menu</v>
      </c>
      <c r="I83" s="64"/>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row>
    <row r="84" spans="1:46" s="135" customFormat="1" x14ac:dyDescent="0.25">
      <c r="A84" s="146"/>
      <c r="I84" s="64"/>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row>
    <row r="85" spans="1:46" s="135" customFormat="1" x14ac:dyDescent="0.25">
      <c r="A85" s="13"/>
      <c r="B85" s="27"/>
      <c r="C85" s="206" t="s">
        <v>873</v>
      </c>
      <c r="D85" s="206"/>
      <c r="E85" s="206"/>
      <c r="F85" s="206"/>
      <c r="G85" s="47" t="s">
        <v>870</v>
      </c>
      <c r="H85" s="13"/>
      <c r="I85" s="64"/>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row>
    <row r="86" spans="1:46" s="135" customFormat="1" ht="20" x14ac:dyDescent="0.25">
      <c r="A86" s="13" t="s">
        <v>977</v>
      </c>
      <c r="B86" s="1" t="s">
        <v>978</v>
      </c>
      <c r="C86" s="213"/>
      <c r="D86" s="214"/>
      <c r="E86" s="214"/>
      <c r="F86" s="215"/>
      <c r="G86" s="9" t="str">
        <f>IF(ISBLANK(C86),MIT_controle!$A$20,"")</f>
        <v xml:space="preserve">Enter a date (dd/mm/yyyy) </v>
      </c>
      <c r="I86" s="64"/>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row>
    <row r="87" spans="1:46" s="135" customFormat="1" x14ac:dyDescent="0.25">
      <c r="A87" s="13"/>
      <c r="B87" s="13"/>
      <c r="C87" s="206" t="s">
        <v>191</v>
      </c>
      <c r="D87" s="206"/>
      <c r="E87" s="206"/>
      <c r="F87" s="206"/>
      <c r="G87" s="47" t="s">
        <v>870</v>
      </c>
      <c r="I87" s="64"/>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row>
    <row r="88" spans="1:46" s="135" customFormat="1" x14ac:dyDescent="0.25">
      <c r="A88" s="13" t="s">
        <v>979</v>
      </c>
      <c r="B88" s="1" t="s">
        <v>980</v>
      </c>
      <c r="C88" s="188" t="s">
        <v>884</v>
      </c>
      <c r="D88" s="189"/>
      <c r="E88" s="189"/>
      <c r="F88" s="190"/>
      <c r="G88" s="9" t="str">
        <f>IF(OR(C88=MIT_controle!$B$9,ISBLANK(C88)),MIT_controle!$A$9,"")</f>
        <v>Please specify (optional) or select "n/a"</v>
      </c>
      <c r="H88" s="13"/>
      <c r="I88" s="64"/>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row>
    <row r="89" spans="1:46" s="134" customFormat="1" x14ac:dyDescent="0.25">
      <c r="A89" s="13"/>
      <c r="B89" s="27"/>
      <c r="C89" s="68"/>
      <c r="D89" s="68"/>
      <c r="E89" s="68"/>
      <c r="F89" s="68"/>
      <c r="G89" s="15"/>
      <c r="H89" s="13"/>
      <c r="I89" s="69"/>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row>
    <row r="90" spans="1:46" s="135" customFormat="1" ht="20" x14ac:dyDescent="0.25">
      <c r="A90" s="13" t="s">
        <v>981</v>
      </c>
      <c r="B90" s="1" t="s">
        <v>982</v>
      </c>
      <c r="C90" s="206" t="s">
        <v>191</v>
      </c>
      <c r="D90" s="206"/>
      <c r="E90" s="206"/>
      <c r="F90" s="206"/>
      <c r="G90" s="47" t="s">
        <v>870</v>
      </c>
      <c r="H90" s="13"/>
      <c r="I90" s="64"/>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row>
    <row r="91" spans="1:46" s="135" customFormat="1" x14ac:dyDescent="0.25">
      <c r="A91" s="13" t="s">
        <v>983</v>
      </c>
      <c r="B91" s="1" t="s">
        <v>984</v>
      </c>
      <c r="C91" s="188" t="s">
        <v>118</v>
      </c>
      <c r="D91" s="189"/>
      <c r="E91" s="189"/>
      <c r="F91" s="190"/>
      <c r="G91" s="9" t="str">
        <f>IF(OR(C91=MIT_controle!$B$8,ISBLANK(C91)),MIT_controle!$A$8,"")</f>
        <v>Make a selection from the drop-down menu</v>
      </c>
      <c r="I91" s="64"/>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row>
    <row r="92" spans="1:46" s="135" customFormat="1" x14ac:dyDescent="0.25">
      <c r="A92" s="13" t="s">
        <v>985</v>
      </c>
      <c r="B92" s="1" t="s">
        <v>986</v>
      </c>
      <c r="C92" s="188" t="s">
        <v>118</v>
      </c>
      <c r="D92" s="189"/>
      <c r="E92" s="189"/>
      <c r="F92" s="190"/>
      <c r="G92" s="9" t="str">
        <f>IF(OR(C92=MIT_controle!$B$8,ISBLANK(C92)),MIT_controle!$A$8,"")</f>
        <v>Make a selection from the drop-down menu</v>
      </c>
      <c r="I92" s="64"/>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row>
    <row r="93" spans="1:46" s="135" customFormat="1" x14ac:dyDescent="0.25">
      <c r="A93" s="13" t="s">
        <v>987</v>
      </c>
      <c r="B93" s="1" t="s">
        <v>988</v>
      </c>
      <c r="C93" s="188" t="s">
        <v>118</v>
      </c>
      <c r="D93" s="189"/>
      <c r="E93" s="189"/>
      <c r="F93" s="190"/>
      <c r="G93" s="9" t="str">
        <f>IF(OR(C93=MIT_controle!$B$8,ISBLANK(C93)),MIT_controle!$A$8,"")</f>
        <v>Make a selection from the drop-down menu</v>
      </c>
      <c r="I93" s="64"/>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row>
    <row r="94" spans="1:46" s="135" customFormat="1" x14ac:dyDescent="0.25">
      <c r="A94" s="13" t="s">
        <v>989</v>
      </c>
      <c r="B94" s="1" t="s">
        <v>990</v>
      </c>
      <c r="C94" s="188" t="s">
        <v>118</v>
      </c>
      <c r="D94" s="189"/>
      <c r="E94" s="189"/>
      <c r="F94" s="190"/>
      <c r="G94" s="9" t="str">
        <f>IF(OR(C94=MIT_controle!$B$8,ISBLANK(C94)),MIT_controle!$A$8,"")</f>
        <v>Make a selection from the drop-down menu</v>
      </c>
      <c r="I94" s="64"/>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row>
    <row r="95" spans="1:46" s="135" customFormat="1" x14ac:dyDescent="0.25">
      <c r="A95" s="13" t="s">
        <v>991</v>
      </c>
      <c r="B95" s="1" t="s">
        <v>992</v>
      </c>
      <c r="C95" s="188" t="s">
        <v>118</v>
      </c>
      <c r="D95" s="189"/>
      <c r="E95" s="189"/>
      <c r="F95" s="190"/>
      <c r="G95" s="9" t="str">
        <f>IF(OR(C95=MIT_controle!$B$8,ISBLANK(C95)),MIT_controle!$A$8,"")</f>
        <v>Make a selection from the drop-down menu</v>
      </c>
      <c r="I95" s="64"/>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row>
    <row r="96" spans="1:46" s="135" customFormat="1" x14ac:dyDescent="0.25">
      <c r="A96" s="13" t="s">
        <v>993</v>
      </c>
      <c r="B96" s="3" t="s">
        <v>329</v>
      </c>
      <c r="C96" s="188" t="s">
        <v>118</v>
      </c>
      <c r="D96" s="189"/>
      <c r="E96" s="189"/>
      <c r="F96" s="190"/>
      <c r="G96" s="9" t="str">
        <f>IF(OR(C96=MIT_controle!$B$8,ISBLANK(C96)),MIT_controle!$A$8,"")</f>
        <v>Make a selection from the drop-down menu</v>
      </c>
      <c r="I96" s="64"/>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row>
    <row r="97" spans="1:46" s="135" customFormat="1" x14ac:dyDescent="0.25">
      <c r="A97" s="13" t="s">
        <v>994</v>
      </c>
      <c r="B97" s="3" t="s">
        <v>374</v>
      </c>
      <c r="C97" s="188" t="s">
        <v>118</v>
      </c>
      <c r="D97" s="189"/>
      <c r="E97" s="189"/>
      <c r="F97" s="190"/>
      <c r="G97" s="9" t="str">
        <f>IF(OR(C97=MIT_controle!$B$8,ISBLANK(C97)),MIT_controle!$A$8,"")</f>
        <v>Make a selection from the drop-down menu</v>
      </c>
      <c r="I97" s="64"/>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row>
    <row r="98" spans="1:46" s="135" customFormat="1" x14ac:dyDescent="0.25">
      <c r="A98" s="13"/>
      <c r="B98" s="13"/>
      <c r="C98" s="13"/>
      <c r="D98" s="13"/>
      <c r="E98" s="13"/>
      <c r="F98" s="13"/>
      <c r="G98" s="13"/>
      <c r="I98" s="64"/>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row>
    <row r="99" spans="1:46" s="135" customFormat="1" x14ac:dyDescent="0.25">
      <c r="A99" s="13" t="s">
        <v>995</v>
      </c>
      <c r="B99" s="1" t="s">
        <v>996</v>
      </c>
      <c r="C99" s="206" t="s">
        <v>191</v>
      </c>
      <c r="D99" s="206"/>
      <c r="E99" s="206"/>
      <c r="F99" s="206"/>
      <c r="G99" s="47" t="s">
        <v>870</v>
      </c>
      <c r="H99" s="13"/>
      <c r="I99" s="64"/>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row>
    <row r="100" spans="1:46" s="135" customFormat="1" x14ac:dyDescent="0.25">
      <c r="A100" s="13" t="s">
        <v>997</v>
      </c>
      <c r="B100" s="1" t="s">
        <v>998</v>
      </c>
      <c r="C100" s="188" t="s">
        <v>118</v>
      </c>
      <c r="D100" s="189"/>
      <c r="E100" s="189"/>
      <c r="F100" s="190"/>
      <c r="G100" s="9" t="str">
        <f>IF(OR(C100=MIT_controle!$B$8,ISBLANK(C100)),MIT_controle!$A$8,"")</f>
        <v>Make a selection from the drop-down menu</v>
      </c>
      <c r="I100" s="64"/>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row>
    <row r="101" spans="1:46" s="135" customFormat="1" x14ac:dyDescent="0.25">
      <c r="A101" s="13" t="s">
        <v>999</v>
      </c>
      <c r="B101" s="1" t="s">
        <v>1000</v>
      </c>
      <c r="C101" s="188" t="s">
        <v>118</v>
      </c>
      <c r="D101" s="189"/>
      <c r="E101" s="189"/>
      <c r="F101" s="190"/>
      <c r="G101" s="9" t="str">
        <f>IF(OR(C101=MIT_controle!$B$8,ISBLANK(C101)),MIT_controle!$A$8,"")</f>
        <v>Make a selection from the drop-down menu</v>
      </c>
      <c r="I101" s="64"/>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row>
    <row r="102" spans="1:46" s="135" customFormat="1" x14ac:dyDescent="0.25">
      <c r="A102" s="13" t="s">
        <v>1001</v>
      </c>
      <c r="B102" s="1" t="s">
        <v>1002</v>
      </c>
      <c r="C102" s="188" t="s">
        <v>118</v>
      </c>
      <c r="D102" s="189"/>
      <c r="E102" s="189"/>
      <c r="F102" s="190"/>
      <c r="G102" s="9" t="str">
        <f>IF(OR(C102=MIT_controle!$B$8,ISBLANK(C102)),MIT_controle!$A$8,"")</f>
        <v>Make a selection from the drop-down menu</v>
      </c>
      <c r="I102" s="64"/>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row>
    <row r="103" spans="1:46" s="135" customFormat="1" x14ac:dyDescent="0.25">
      <c r="A103" s="13" t="s">
        <v>1003</v>
      </c>
      <c r="B103" s="1" t="s">
        <v>1004</v>
      </c>
      <c r="C103" s="188" t="s">
        <v>118</v>
      </c>
      <c r="D103" s="189"/>
      <c r="E103" s="189"/>
      <c r="F103" s="190"/>
      <c r="G103" s="9" t="str">
        <f>IF(OR(C103=MIT_controle!$B$8,ISBLANK(C103)),MIT_controle!$A$8,"")</f>
        <v>Make a selection from the drop-down menu</v>
      </c>
      <c r="I103" s="64"/>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row>
    <row r="104" spans="1:46" s="135" customFormat="1" ht="20" x14ac:dyDescent="0.25">
      <c r="A104" s="13" t="s">
        <v>1005</v>
      </c>
      <c r="B104" s="1" t="s">
        <v>1006</v>
      </c>
      <c r="C104" s="188" t="s">
        <v>118</v>
      </c>
      <c r="D104" s="189"/>
      <c r="E104" s="189"/>
      <c r="F104" s="190"/>
      <c r="G104" s="9" t="str">
        <f>IF(OR(C104=MIT_controle!$B$8,ISBLANK(C104)),MIT_controle!$A$8,"")</f>
        <v>Make a selection from the drop-down menu</v>
      </c>
      <c r="I104" s="64"/>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row>
    <row r="105" spans="1:46" s="135" customFormat="1" x14ac:dyDescent="0.25">
      <c r="A105" s="13"/>
      <c r="B105" s="13"/>
      <c r="C105" s="13"/>
      <c r="D105" s="13"/>
      <c r="E105" s="13"/>
      <c r="F105" s="13"/>
      <c r="G105" s="13"/>
      <c r="I105" s="64"/>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row>
    <row r="106" spans="1:46" s="135" customFormat="1" x14ac:dyDescent="0.25">
      <c r="A106" s="13"/>
      <c r="B106" s="13"/>
      <c r="C106" s="206" t="s">
        <v>191</v>
      </c>
      <c r="D106" s="206"/>
      <c r="E106" s="206"/>
      <c r="F106" s="206"/>
      <c r="G106" s="47" t="s">
        <v>870</v>
      </c>
      <c r="I106" s="64"/>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row>
    <row r="107" spans="1:46" s="135" customFormat="1" ht="20" x14ac:dyDescent="0.25">
      <c r="A107" s="13" t="s">
        <v>1007</v>
      </c>
      <c r="B107" s="1" t="s">
        <v>1008</v>
      </c>
      <c r="C107" s="188" t="s">
        <v>884</v>
      </c>
      <c r="D107" s="189"/>
      <c r="E107" s="189"/>
      <c r="F107" s="190"/>
      <c r="G107" s="9" t="str">
        <f>IF(OR(C107=MIT_controle!$B$9,ISBLANK(C107)),MIT_controle!$A$23,"")</f>
        <v>Please specify (obligatory) or select "n/a"</v>
      </c>
      <c r="I107" s="64"/>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row>
    <row r="108" spans="1:46" s="135" customFormat="1" ht="20" x14ac:dyDescent="0.25">
      <c r="A108" s="13" t="s">
        <v>1009</v>
      </c>
      <c r="B108" s="1" t="s">
        <v>1010</v>
      </c>
      <c r="C108" s="188" t="s">
        <v>884</v>
      </c>
      <c r="D108" s="189"/>
      <c r="E108" s="189"/>
      <c r="F108" s="190"/>
      <c r="G108" s="9" t="str">
        <f>IF(OR(C108=MIT_controle!$B$9,ISBLANK(C108)),MIT_controle!$A$23,"")</f>
        <v>Please specify (obligatory) or select "n/a"</v>
      </c>
      <c r="I108" s="64"/>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row>
    <row r="109" spans="1:46" s="135" customFormat="1" ht="20" x14ac:dyDescent="0.25">
      <c r="A109" s="13" t="s">
        <v>1011</v>
      </c>
      <c r="B109" s="1" t="s">
        <v>1012</v>
      </c>
      <c r="C109" s="188" t="s">
        <v>118</v>
      </c>
      <c r="D109" s="189"/>
      <c r="E109" s="189"/>
      <c r="F109" s="190"/>
      <c r="G109" s="9" t="str">
        <f>IF(OR(C109=MIT_controle!$B$8,ISBLANK(C109)),MIT_controle!$A$8,"")</f>
        <v>Make a selection from the drop-down menu</v>
      </c>
      <c r="I109" s="64"/>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row>
    <row r="110" spans="1:46" s="135" customFormat="1" x14ac:dyDescent="0.25">
      <c r="A110" s="13"/>
      <c r="B110" s="13"/>
      <c r="C110" s="206"/>
      <c r="D110" s="206"/>
      <c r="E110" s="206"/>
      <c r="F110" s="206"/>
      <c r="G110" s="47"/>
      <c r="H110" s="13"/>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row>
    <row r="111" spans="1:46" s="135" customFormat="1" x14ac:dyDescent="0.25">
      <c r="A111" s="13"/>
      <c r="B111" s="13"/>
      <c r="C111" s="206" t="s">
        <v>191</v>
      </c>
      <c r="D111" s="206"/>
      <c r="E111" s="206"/>
      <c r="F111" s="206"/>
      <c r="G111" s="47" t="s">
        <v>870</v>
      </c>
      <c r="H111" s="13"/>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row>
    <row r="112" spans="1:46" s="135" customFormat="1" ht="30" x14ac:dyDescent="0.25">
      <c r="A112" s="13" t="s">
        <v>1013</v>
      </c>
      <c r="B112" s="1" t="s">
        <v>1014</v>
      </c>
      <c r="C112" s="188" t="s">
        <v>884</v>
      </c>
      <c r="D112" s="189"/>
      <c r="E112" s="189"/>
      <c r="F112" s="190"/>
      <c r="G112" s="9" t="str">
        <f>IF(OR(C112=MIT_controle!$B$9,ISBLANK(C112)),MIT_controle!$A$9,"")</f>
        <v>Please specify (optional) or select "n/a"</v>
      </c>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row>
    <row r="113" spans="1:46" s="135" customFormat="1" x14ac:dyDescent="0.25">
      <c r="A113" s="146"/>
      <c r="I113" s="64"/>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row>
    <row r="114" spans="1:46" s="135" customFormat="1" x14ac:dyDescent="0.25">
      <c r="A114" s="134"/>
      <c r="B114" s="141" t="s">
        <v>1015</v>
      </c>
      <c r="I114" s="64"/>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row>
    <row r="115" spans="1:46" s="135" customFormat="1" x14ac:dyDescent="0.25">
      <c r="A115" s="13"/>
      <c r="B115" s="13"/>
      <c r="C115" s="13"/>
      <c r="D115" s="13"/>
      <c r="E115" s="13"/>
      <c r="F115" s="13"/>
      <c r="G115" s="13"/>
      <c r="H115" s="13"/>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row>
    <row r="116" spans="1:46" s="135" customFormat="1" x14ac:dyDescent="0.25">
      <c r="A116" s="146"/>
      <c r="B116" s="142" t="s">
        <v>1016</v>
      </c>
      <c r="I116" s="64"/>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row>
    <row r="117" spans="1:46" s="135" customFormat="1" x14ac:dyDescent="0.25">
      <c r="A117" s="13" t="s">
        <v>72</v>
      </c>
      <c r="B117" s="1" t="s">
        <v>1017</v>
      </c>
      <c r="C117" s="206" t="s">
        <v>191</v>
      </c>
      <c r="D117" s="206"/>
      <c r="E117" s="206"/>
      <c r="F117" s="206"/>
      <c r="G117" s="47" t="s">
        <v>870</v>
      </c>
      <c r="I117" s="64"/>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row>
    <row r="118" spans="1:46" s="135" customFormat="1" x14ac:dyDescent="0.25">
      <c r="A118" s="13" t="s">
        <v>1018</v>
      </c>
      <c r="B118" s="1" t="s">
        <v>1019</v>
      </c>
      <c r="C118" s="188" t="s">
        <v>118</v>
      </c>
      <c r="D118" s="189"/>
      <c r="E118" s="189"/>
      <c r="F118" s="190"/>
      <c r="G118" s="9" t="str">
        <f>IF(OR(C118=MIT_controle!$B$8,ISBLANK(C118)),MIT_controle!$A$8,"")</f>
        <v>Make a selection from the drop-down menu</v>
      </c>
      <c r="I118" s="64"/>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row>
    <row r="119" spans="1:46" s="135" customFormat="1" x14ac:dyDescent="0.25">
      <c r="A119" s="13" t="s">
        <v>1020</v>
      </c>
      <c r="B119" s="1" t="s">
        <v>1021</v>
      </c>
      <c r="C119" s="188" t="s">
        <v>118</v>
      </c>
      <c r="D119" s="189"/>
      <c r="E119" s="189"/>
      <c r="F119" s="190"/>
      <c r="G119" s="9" t="str">
        <f>IF(OR(C119=MIT_controle!$B$8,ISBLANK(C119)),MIT_controle!$A$8,"")</f>
        <v>Make a selection from the drop-down menu</v>
      </c>
      <c r="I119" s="64"/>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row>
    <row r="120" spans="1:46" s="135" customFormat="1" x14ac:dyDescent="0.25">
      <c r="A120" s="13" t="s">
        <v>1022</v>
      </c>
      <c r="B120" s="1" t="s">
        <v>1023</v>
      </c>
      <c r="C120" s="188" t="s">
        <v>118</v>
      </c>
      <c r="D120" s="189"/>
      <c r="E120" s="189"/>
      <c r="F120" s="190"/>
      <c r="G120" s="9" t="str">
        <f>IF(OR(C120=MIT_controle!$B$8,ISBLANK(C120)),MIT_controle!$A$8,"")</f>
        <v>Make a selection from the drop-down menu</v>
      </c>
      <c r="I120" s="64"/>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row>
    <row r="121" spans="1:46" s="135" customFormat="1" x14ac:dyDescent="0.25">
      <c r="A121" s="13" t="s">
        <v>1024</v>
      </c>
      <c r="B121" s="1" t="s">
        <v>1025</v>
      </c>
      <c r="C121" s="188" t="s">
        <v>118</v>
      </c>
      <c r="D121" s="189"/>
      <c r="E121" s="189"/>
      <c r="F121" s="190"/>
      <c r="G121" s="9" t="str">
        <f>IF(OR(C121=MIT_controle!$B$8,ISBLANK(C121)),MIT_controle!$A$8,"")</f>
        <v>Make a selection from the drop-down menu</v>
      </c>
      <c r="I121" s="64"/>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row>
    <row r="122" spans="1:46" s="135" customFormat="1" x14ac:dyDescent="0.25">
      <c r="A122" s="13" t="s">
        <v>1026</v>
      </c>
      <c r="B122" s="1" t="s">
        <v>1027</v>
      </c>
      <c r="C122" s="188" t="s">
        <v>118</v>
      </c>
      <c r="D122" s="189"/>
      <c r="E122" s="189"/>
      <c r="F122" s="190"/>
      <c r="G122" s="9" t="str">
        <f>IF(OR(C122=MIT_controle!$B$8,ISBLANK(C122)),MIT_controle!$A$8,"")</f>
        <v>Make a selection from the drop-down menu</v>
      </c>
      <c r="I122" s="64"/>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row>
    <row r="123" spans="1:46" s="135" customFormat="1" x14ac:dyDescent="0.25">
      <c r="A123" s="13" t="s">
        <v>1028</v>
      </c>
      <c r="B123" s="1" t="s">
        <v>1029</v>
      </c>
      <c r="C123" s="188" t="s">
        <v>118</v>
      </c>
      <c r="D123" s="189"/>
      <c r="E123" s="189"/>
      <c r="F123" s="190"/>
      <c r="G123" s="9" t="str">
        <f>IF(OR(C123=MIT_controle!$B$8,ISBLANK(C123)),MIT_controle!$A$8,"")</f>
        <v>Make a selection from the drop-down menu</v>
      </c>
      <c r="I123" s="64"/>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row>
    <row r="124" spans="1:46" s="135" customFormat="1" x14ac:dyDescent="0.25">
      <c r="A124" s="13" t="s">
        <v>1030</v>
      </c>
      <c r="B124" s="1" t="s">
        <v>1031</v>
      </c>
      <c r="C124" s="188" t="s">
        <v>118</v>
      </c>
      <c r="D124" s="189"/>
      <c r="E124" s="189"/>
      <c r="F124" s="190"/>
      <c r="G124" s="9" t="str">
        <f>IF(OR(C124=MIT_controle!$B$8,ISBLANK(C124)),MIT_controle!$A$8,"")</f>
        <v>Make a selection from the drop-down menu</v>
      </c>
      <c r="I124" s="64"/>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row>
    <row r="125" spans="1:46" s="135" customFormat="1" x14ac:dyDescent="0.25">
      <c r="A125" s="13" t="s">
        <v>1032</v>
      </c>
      <c r="B125" s="1" t="s">
        <v>1033</v>
      </c>
      <c r="C125" s="188" t="s">
        <v>118</v>
      </c>
      <c r="D125" s="189"/>
      <c r="E125" s="189"/>
      <c r="F125" s="190"/>
      <c r="G125" s="9" t="str">
        <f>IF(OR(C125=MIT_controle!$B$8,ISBLANK(C125)),MIT_controle!$A$8,"")</f>
        <v>Make a selection from the drop-down menu</v>
      </c>
      <c r="I125" s="64"/>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row>
    <row r="126" spans="1:46" s="135" customFormat="1" x14ac:dyDescent="0.25">
      <c r="A126" s="13" t="s">
        <v>1034</v>
      </c>
      <c r="B126" s="1" t="s">
        <v>1035</v>
      </c>
      <c r="C126" s="188" t="s">
        <v>118</v>
      </c>
      <c r="D126" s="189"/>
      <c r="E126" s="189"/>
      <c r="F126" s="190"/>
      <c r="G126" s="9" t="str">
        <f>IF(OR(C126=MIT_controle!$B$8,ISBLANK(C126)),MIT_controle!$A$8,"")</f>
        <v>Make a selection from the drop-down menu</v>
      </c>
      <c r="I126" s="64"/>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row>
    <row r="127" spans="1:46" s="135" customFormat="1" x14ac:dyDescent="0.25">
      <c r="A127" s="13" t="s">
        <v>1036</v>
      </c>
      <c r="B127" s="1" t="s">
        <v>1037</v>
      </c>
      <c r="C127" s="188" t="s">
        <v>118</v>
      </c>
      <c r="D127" s="189"/>
      <c r="E127" s="189"/>
      <c r="F127" s="190"/>
      <c r="G127" s="9" t="str">
        <f>IF(OR(C127=MIT_controle!$B$8,ISBLANK(C127)),MIT_controle!$A$8,"")</f>
        <v>Make a selection from the drop-down menu</v>
      </c>
      <c r="I127" s="64"/>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row>
    <row r="128" spans="1:46" s="135" customFormat="1" x14ac:dyDescent="0.25">
      <c r="A128" s="13" t="s">
        <v>1038</v>
      </c>
      <c r="B128" s="1" t="s">
        <v>1039</v>
      </c>
      <c r="C128" s="188" t="s">
        <v>118</v>
      </c>
      <c r="D128" s="189"/>
      <c r="E128" s="189"/>
      <c r="F128" s="190"/>
      <c r="G128" s="9" t="str">
        <f>IF(OR(C128=MIT_controle!$B$8,ISBLANK(C128)),MIT_controle!$A$8,"")</f>
        <v>Make a selection from the drop-down menu</v>
      </c>
      <c r="I128" s="64"/>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row>
    <row r="129" spans="1:46" s="135" customFormat="1" x14ac:dyDescent="0.25">
      <c r="A129" s="13" t="s">
        <v>1040</v>
      </c>
      <c r="B129" s="1" t="s">
        <v>1041</v>
      </c>
      <c r="C129" s="188" t="s">
        <v>118</v>
      </c>
      <c r="D129" s="189"/>
      <c r="E129" s="189"/>
      <c r="F129" s="190"/>
      <c r="G129" s="9" t="str">
        <f>IF(OR(C129=MIT_controle!$B$8,ISBLANK(C129)),MIT_controle!$A$8,"")</f>
        <v>Make a selection from the drop-down menu</v>
      </c>
      <c r="I129" s="64"/>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row>
    <row r="130" spans="1:46" s="135" customFormat="1" x14ac:dyDescent="0.25">
      <c r="A130" s="13" t="s">
        <v>1042</v>
      </c>
      <c r="B130" s="1" t="s">
        <v>1043</v>
      </c>
      <c r="C130" s="188" t="s">
        <v>118</v>
      </c>
      <c r="D130" s="189"/>
      <c r="E130" s="189"/>
      <c r="F130" s="190"/>
      <c r="G130" s="9" t="str">
        <f>IF(OR(C130=MIT_controle!$B$8,ISBLANK(C130)),MIT_controle!$A$8,"")</f>
        <v>Make a selection from the drop-down menu</v>
      </c>
      <c r="I130" s="64"/>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row>
    <row r="131" spans="1:46" s="135" customFormat="1" x14ac:dyDescent="0.25">
      <c r="A131" s="13" t="s">
        <v>1044</v>
      </c>
      <c r="B131" s="1" t="s">
        <v>1045</v>
      </c>
      <c r="C131" s="188" t="s">
        <v>118</v>
      </c>
      <c r="D131" s="189"/>
      <c r="E131" s="189"/>
      <c r="F131" s="190"/>
      <c r="G131" s="9" t="str">
        <f>IF(OR(C131=MIT_controle!$B$8,ISBLANK(C131)),MIT_controle!$A$8,"")</f>
        <v>Make a selection from the drop-down menu</v>
      </c>
      <c r="I131" s="64"/>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row>
    <row r="132" spans="1:46" s="135" customFormat="1" x14ac:dyDescent="0.25">
      <c r="A132" s="13" t="s">
        <v>1046</v>
      </c>
      <c r="B132" s="1" t="s">
        <v>1047</v>
      </c>
      <c r="C132" s="188" t="s">
        <v>118</v>
      </c>
      <c r="D132" s="189"/>
      <c r="E132" s="189"/>
      <c r="F132" s="190"/>
      <c r="G132" s="9" t="str">
        <f>IF(OR(C132=MIT_controle!$B$8,ISBLANK(C132)),MIT_controle!$A$8,"")</f>
        <v>Make a selection from the drop-down menu</v>
      </c>
      <c r="I132" s="64"/>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row>
    <row r="133" spans="1:46" s="135" customFormat="1" x14ac:dyDescent="0.25">
      <c r="A133" s="13" t="s">
        <v>1048</v>
      </c>
      <c r="B133" s="1" t="s">
        <v>1049</v>
      </c>
      <c r="C133" s="188" t="s">
        <v>118</v>
      </c>
      <c r="D133" s="189"/>
      <c r="E133" s="189"/>
      <c r="F133" s="190"/>
      <c r="G133" s="9" t="str">
        <f>IF(OR(C133=MIT_controle!$B$8,ISBLANK(C133)),MIT_controle!$A$8,"")</f>
        <v>Make a selection from the drop-down menu</v>
      </c>
      <c r="I133" s="64"/>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row>
    <row r="134" spans="1:46" s="135" customFormat="1" x14ac:dyDescent="0.25">
      <c r="A134" s="13" t="s">
        <v>1050</v>
      </c>
      <c r="B134" s="1" t="s">
        <v>1051</v>
      </c>
      <c r="C134" s="188" t="s">
        <v>118</v>
      </c>
      <c r="D134" s="189"/>
      <c r="E134" s="189"/>
      <c r="F134" s="190"/>
      <c r="G134" s="9" t="str">
        <f>IF(OR(C134=MIT_controle!$B$8,ISBLANK(C134)),MIT_controle!$A$8,"")</f>
        <v>Make a selection from the drop-down menu</v>
      </c>
      <c r="I134" s="64"/>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row>
    <row r="135" spans="1:46" s="135" customFormat="1" x14ac:dyDescent="0.25">
      <c r="A135" s="13" t="s">
        <v>1052</v>
      </c>
      <c r="B135" s="1" t="s">
        <v>1053</v>
      </c>
      <c r="C135" s="188" t="s">
        <v>118</v>
      </c>
      <c r="D135" s="189"/>
      <c r="E135" s="189"/>
      <c r="F135" s="190"/>
      <c r="G135" s="9" t="str">
        <f>IF(OR(C135=MIT_controle!$B$8,ISBLANK(C135)),MIT_controle!$A$8,"")</f>
        <v>Make a selection from the drop-down menu</v>
      </c>
      <c r="I135" s="64"/>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row>
    <row r="136" spans="1:46" s="135" customFormat="1" x14ac:dyDescent="0.25">
      <c r="A136" s="13" t="s">
        <v>1054</v>
      </c>
      <c r="B136" s="1" t="s">
        <v>1055</v>
      </c>
      <c r="C136" s="188" t="s">
        <v>118</v>
      </c>
      <c r="D136" s="189"/>
      <c r="E136" s="189"/>
      <c r="F136" s="190"/>
      <c r="G136" s="9" t="str">
        <f>IF(OR(C136=MIT_controle!$B$8,ISBLANK(C136)),MIT_controle!$A$8,"")</f>
        <v>Make a selection from the drop-down menu</v>
      </c>
      <c r="I136" s="64"/>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row>
    <row r="137" spans="1:46" s="135" customFormat="1" x14ac:dyDescent="0.25">
      <c r="A137" s="13"/>
      <c r="E137" s="126"/>
      <c r="F137" s="126"/>
      <c r="H137" s="13"/>
      <c r="I137" s="64"/>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row>
    <row r="138" spans="1:46" s="135" customFormat="1" x14ac:dyDescent="0.25">
      <c r="A138" s="13"/>
      <c r="B138" s="142" t="s">
        <v>1056</v>
      </c>
      <c r="C138" s="13"/>
      <c r="D138" s="13"/>
      <c r="E138" s="126" t="s">
        <v>1057</v>
      </c>
      <c r="F138" s="126" t="s">
        <v>1058</v>
      </c>
      <c r="G138" s="13"/>
      <c r="I138" s="64"/>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row>
    <row r="139" spans="1:46" s="135" customFormat="1" ht="30" x14ac:dyDescent="0.25">
      <c r="A139" s="13" t="s">
        <v>1059</v>
      </c>
      <c r="B139" s="3" t="s">
        <v>1060</v>
      </c>
      <c r="C139" s="47"/>
      <c r="E139" s="100" t="s">
        <v>333</v>
      </c>
      <c r="F139" s="100" t="s">
        <v>1061</v>
      </c>
      <c r="G139" s="47" t="s">
        <v>870</v>
      </c>
      <c r="I139" s="64"/>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row>
    <row r="140" spans="1:46" s="135" customFormat="1" x14ac:dyDescent="0.25">
      <c r="A140" s="13" t="s">
        <v>1062</v>
      </c>
      <c r="B140" s="3" t="s">
        <v>1063</v>
      </c>
      <c r="C140" s="47"/>
      <c r="E140" s="70"/>
      <c r="F140" s="70"/>
      <c r="G140" s="9" t="str">
        <f>IF(OR(ISBLANK(E140),ISBLANK(F140)),MIT_controle!$A$8,"")</f>
        <v>Make a selection from the drop-down menu</v>
      </c>
      <c r="I140" s="64"/>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row>
    <row r="141" spans="1:46" s="135" customFormat="1" x14ac:dyDescent="0.25">
      <c r="A141" s="13" t="s">
        <v>1064</v>
      </c>
      <c r="B141" s="3" t="s">
        <v>1065</v>
      </c>
      <c r="C141" s="47"/>
      <c r="E141" s="70"/>
      <c r="F141" s="70"/>
      <c r="G141" s="9" t="str">
        <f>IF(OR(ISBLANK(E141),ISBLANK(F141)),MIT_controle!$A$8,"")</f>
        <v>Make a selection from the drop-down menu</v>
      </c>
      <c r="I141" s="64"/>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row>
    <row r="142" spans="1:46" s="135" customFormat="1" x14ac:dyDescent="0.25">
      <c r="A142" s="13" t="s">
        <v>1066</v>
      </c>
      <c r="B142" s="3" t="s">
        <v>1067</v>
      </c>
      <c r="C142" s="47"/>
      <c r="E142" s="70"/>
      <c r="F142" s="70"/>
      <c r="G142" s="9" t="str">
        <f>IF(OR(ISBLANK(E142),ISBLANK(F142)),MIT_controle!$A$8,"")</f>
        <v>Make a selection from the drop-down menu</v>
      </c>
      <c r="I142" s="64"/>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row>
    <row r="143" spans="1:46" s="135" customFormat="1" x14ac:dyDescent="0.25">
      <c r="A143" s="13" t="s">
        <v>1068</v>
      </c>
      <c r="B143" s="3" t="s">
        <v>1069</v>
      </c>
      <c r="C143" s="47"/>
      <c r="E143" s="70"/>
      <c r="F143" s="70"/>
      <c r="G143" s="9" t="str">
        <f>IF(OR(ISBLANK(E143),ISBLANK(F143)),MIT_controle!$A$8,"")</f>
        <v>Make a selection from the drop-down menu</v>
      </c>
      <c r="I143" s="64"/>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row>
    <row r="144" spans="1:46" s="135" customFormat="1" x14ac:dyDescent="0.25">
      <c r="A144" s="13" t="s">
        <v>1070</v>
      </c>
      <c r="B144" s="3" t="s">
        <v>1071</v>
      </c>
      <c r="C144" s="47"/>
      <c r="E144" s="70"/>
      <c r="F144" s="70"/>
      <c r="G144" s="9" t="str">
        <f>IF(OR(ISBLANK(E144),ISBLANK(F144)),MIT_controle!$A$8,"")</f>
        <v>Make a selection from the drop-down menu</v>
      </c>
      <c r="I144" s="64"/>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row>
    <row r="145" spans="1:46" s="135" customFormat="1" x14ac:dyDescent="0.25">
      <c r="A145" s="13" t="s">
        <v>1072</v>
      </c>
      <c r="B145" s="1" t="s">
        <v>1073</v>
      </c>
      <c r="C145" s="194" t="s">
        <v>884</v>
      </c>
      <c r="D145" s="195"/>
      <c r="E145" s="195"/>
      <c r="F145" s="196"/>
      <c r="G145" s="9" t="str">
        <f>IF(OR(C145=MIT_controle!$B$9,ISBLANK(C145)),MIT_controle!$A$9,"")</f>
        <v>Please specify (optional) or select "n/a"</v>
      </c>
      <c r="I145" s="64"/>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row>
    <row r="146" spans="1:46" s="5" customFormat="1" ht="14.5" x14ac:dyDescent="0.35">
      <c r="A146" s="132"/>
    </row>
    <row r="147" spans="1:46" s="135" customFormat="1" x14ac:dyDescent="0.25">
      <c r="A147" s="13"/>
      <c r="E147" s="126" t="s">
        <v>1074</v>
      </c>
      <c r="F147" s="126" t="s">
        <v>1075</v>
      </c>
      <c r="H147" s="13"/>
      <c r="I147" s="64"/>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row>
    <row r="148" spans="1:46" s="135" customFormat="1" ht="23" x14ac:dyDescent="0.25">
      <c r="A148" s="13" t="s">
        <v>1076</v>
      </c>
      <c r="B148" s="1" t="s">
        <v>1077</v>
      </c>
      <c r="C148" s="101"/>
      <c r="D148" s="101"/>
      <c r="E148" s="100" t="s">
        <v>333</v>
      </c>
      <c r="F148" s="100" t="s">
        <v>1061</v>
      </c>
      <c r="G148" s="47" t="s">
        <v>870</v>
      </c>
      <c r="I148" s="64"/>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row>
    <row r="149" spans="1:46" s="135" customFormat="1" ht="20" x14ac:dyDescent="0.25">
      <c r="A149" s="13" t="s">
        <v>1078</v>
      </c>
      <c r="B149" s="3" t="s">
        <v>1079</v>
      </c>
      <c r="C149" s="47"/>
      <c r="E149" s="70"/>
      <c r="F149" s="70"/>
      <c r="G149" s="9" t="str">
        <f>IF(OR(ISBLANK(E149),ISBLANK(F149)),MIT_controle!$A$8,"")</f>
        <v>Make a selection from the drop-down menu</v>
      </c>
      <c r="I149" s="64"/>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row>
    <row r="150" spans="1:46" s="135" customFormat="1" ht="20" x14ac:dyDescent="0.25">
      <c r="A150" s="13" t="s">
        <v>1080</v>
      </c>
      <c r="B150" s="1" t="s">
        <v>1081</v>
      </c>
      <c r="C150" s="100"/>
      <c r="D150" s="100"/>
      <c r="E150" s="70"/>
      <c r="F150" s="70"/>
      <c r="G150" s="9" t="str">
        <f>IF(OR(ISBLANK(E150),ISBLANK(F150)),MIT_controle!$A$8,"")</f>
        <v>Make a selection from the drop-down menu</v>
      </c>
      <c r="I150" s="64"/>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row>
    <row r="151" spans="1:46" s="135" customFormat="1" x14ac:dyDescent="0.25">
      <c r="A151" s="13" t="s">
        <v>1082</v>
      </c>
      <c r="B151" s="71" t="s">
        <v>1083</v>
      </c>
      <c r="C151" s="188" t="s">
        <v>884</v>
      </c>
      <c r="D151" s="189"/>
      <c r="E151" s="189"/>
      <c r="F151" s="190"/>
      <c r="G151" s="9" t="str">
        <f>IF(OR(C151=MIT_controle!$B$9,ISBLANK(C151)),MIT_controle!$A$10,"")</f>
        <v xml:space="preserve">Please specify (obligatory) </v>
      </c>
      <c r="I151" s="64"/>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row>
    <row r="152" spans="1:46" s="135" customFormat="1" x14ac:dyDescent="0.25">
      <c r="A152" s="13"/>
      <c r="B152" s="13"/>
      <c r="C152" s="13"/>
      <c r="D152" s="13"/>
      <c r="E152" s="13"/>
      <c r="F152" s="13"/>
      <c r="G152" s="13"/>
      <c r="I152" s="64"/>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row>
    <row r="153" spans="1:46" s="135" customFormat="1" x14ac:dyDescent="0.25">
      <c r="A153" s="146"/>
      <c r="C153" s="206" t="s">
        <v>191</v>
      </c>
      <c r="D153" s="206"/>
      <c r="E153" s="206"/>
      <c r="F153" s="206"/>
      <c r="G153" s="47" t="s">
        <v>870</v>
      </c>
      <c r="I153" s="64"/>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row>
    <row r="154" spans="1:46" s="135" customFormat="1" x14ac:dyDescent="0.25">
      <c r="A154" s="13" t="s">
        <v>1084</v>
      </c>
      <c r="B154" s="1" t="s">
        <v>1085</v>
      </c>
      <c r="C154" s="188" t="s">
        <v>118</v>
      </c>
      <c r="D154" s="189"/>
      <c r="E154" s="189"/>
      <c r="F154" s="190"/>
      <c r="G154" s="9" t="str">
        <f>IF(OR(C154=MIT_controle!$B$8,ISBLANK(C154)),MIT_controle!$A$8,"")</f>
        <v>Make a selection from the drop-down menu</v>
      </c>
      <c r="I154" s="64"/>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row>
    <row r="155" spans="1:46" s="135" customFormat="1" ht="20" x14ac:dyDescent="0.25">
      <c r="A155" s="13" t="s">
        <v>1086</v>
      </c>
      <c r="B155" s="1" t="s">
        <v>1087</v>
      </c>
      <c r="C155" s="188" t="s">
        <v>118</v>
      </c>
      <c r="D155" s="189"/>
      <c r="E155" s="189"/>
      <c r="F155" s="190"/>
      <c r="G155" s="9" t="str">
        <f>IF(OR(C155=MIT_controle!$B$8,ISBLANK(C155)),MIT_controle!$A$8,"")</f>
        <v>Make a selection from the drop-down menu</v>
      </c>
      <c r="I155" s="64"/>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row>
    <row r="156" spans="1:46" s="135" customFormat="1" x14ac:dyDescent="0.25">
      <c r="A156" s="13" t="s">
        <v>1088</v>
      </c>
      <c r="B156" s="1" t="s">
        <v>1089</v>
      </c>
      <c r="C156" s="188" t="s">
        <v>884</v>
      </c>
      <c r="D156" s="189"/>
      <c r="E156" s="189"/>
      <c r="F156" s="190"/>
      <c r="G156" s="9" t="str">
        <f>IF(OR(C156=MIT_controle!$B$9,ISBLANK(C156)),MIT_controle!$A$9,"")</f>
        <v>Please specify (optional) or select "n/a"</v>
      </c>
      <c r="I156" s="64"/>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row>
    <row r="157" spans="1:46" s="135" customFormat="1" x14ac:dyDescent="0.25">
      <c r="A157" s="146"/>
      <c r="B157" s="149"/>
      <c r="C157" s="206"/>
      <c r="D157" s="206"/>
      <c r="E157" s="206"/>
      <c r="F157" s="206"/>
      <c r="G157" s="47"/>
      <c r="I157" s="64"/>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row>
    <row r="158" spans="1:46" s="135" customFormat="1" ht="20" x14ac:dyDescent="0.25">
      <c r="A158" s="13" t="s">
        <v>1090</v>
      </c>
      <c r="B158" s="3" t="s">
        <v>1091</v>
      </c>
      <c r="C158" s="206" t="s">
        <v>191</v>
      </c>
      <c r="D158" s="206"/>
      <c r="E158" s="206"/>
      <c r="F158" s="206"/>
      <c r="G158" s="47" t="s">
        <v>870</v>
      </c>
      <c r="I158" s="64"/>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row>
    <row r="159" spans="1:46" s="135" customFormat="1" ht="20" x14ac:dyDescent="0.25">
      <c r="A159" s="13" t="s">
        <v>1092</v>
      </c>
      <c r="B159" s="3" t="s">
        <v>1093</v>
      </c>
      <c r="C159" s="188" t="s">
        <v>118</v>
      </c>
      <c r="D159" s="189"/>
      <c r="E159" s="189"/>
      <c r="F159" s="190"/>
      <c r="G159" s="9" t="str">
        <f>IF(OR(C159=MIT_controle!$B$8,ISBLANK(C159)),MIT_controle!$A$8,"")</f>
        <v>Make a selection from the drop-down menu</v>
      </c>
      <c r="I159" s="64"/>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row>
    <row r="160" spans="1:46" s="135" customFormat="1" x14ac:dyDescent="0.25">
      <c r="A160" s="13" t="s">
        <v>1094</v>
      </c>
      <c r="B160" s="3" t="s">
        <v>1095</v>
      </c>
      <c r="C160" s="188" t="s">
        <v>118</v>
      </c>
      <c r="D160" s="189"/>
      <c r="E160" s="189"/>
      <c r="F160" s="190"/>
      <c r="G160" s="9" t="str">
        <f>IF(OR(C160=MIT_controle!$B$8,ISBLANK(C160)),MIT_controle!$A$8,"")</f>
        <v>Make a selection from the drop-down menu</v>
      </c>
      <c r="I160" s="64"/>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row>
    <row r="161" spans="1:46" s="135" customFormat="1" x14ac:dyDescent="0.25">
      <c r="A161" s="13" t="s">
        <v>1096</v>
      </c>
      <c r="B161" s="3" t="s">
        <v>1097</v>
      </c>
      <c r="C161" s="188" t="s">
        <v>118</v>
      </c>
      <c r="D161" s="189"/>
      <c r="E161" s="189"/>
      <c r="F161" s="190"/>
      <c r="G161" s="9" t="str">
        <f>IF(OR(C161=MIT_controle!$B$8,ISBLANK(C161)),MIT_controle!$A$8,"")</f>
        <v>Make a selection from the drop-down menu</v>
      </c>
      <c r="I161" s="64"/>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row>
    <row r="162" spans="1:46" s="135" customFormat="1" ht="20" x14ac:dyDescent="0.25">
      <c r="A162" s="13" t="s">
        <v>1098</v>
      </c>
      <c r="B162" s="3" t="s">
        <v>1099</v>
      </c>
      <c r="C162" s="188" t="s">
        <v>118</v>
      </c>
      <c r="D162" s="189"/>
      <c r="E162" s="189"/>
      <c r="F162" s="190"/>
      <c r="G162" s="9" t="str">
        <f>IF(OR(C162=MIT_controle!$B$8,ISBLANK(C162)),MIT_controle!$A$8,"")</f>
        <v>Make a selection from the drop-down menu</v>
      </c>
      <c r="I162" s="64"/>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row>
    <row r="163" spans="1:46" s="135" customFormat="1" ht="20" x14ac:dyDescent="0.25">
      <c r="A163" s="13" t="s">
        <v>1100</v>
      </c>
      <c r="B163" s="3" t="s">
        <v>1101</v>
      </c>
      <c r="C163" s="188" t="s">
        <v>118</v>
      </c>
      <c r="D163" s="189"/>
      <c r="E163" s="189"/>
      <c r="F163" s="190"/>
      <c r="G163" s="9" t="str">
        <f>IF(OR(C163=MIT_controle!$B$8,ISBLANK(C163)),MIT_controle!$A$8,"")</f>
        <v>Make a selection from the drop-down menu</v>
      </c>
      <c r="I163" s="64"/>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row>
    <row r="164" spans="1:46" s="135" customFormat="1" x14ac:dyDescent="0.25">
      <c r="A164" s="13" t="s">
        <v>1102</v>
      </c>
      <c r="B164" s="3" t="s">
        <v>1103</v>
      </c>
      <c r="C164" s="188" t="s">
        <v>118</v>
      </c>
      <c r="D164" s="189"/>
      <c r="E164" s="189"/>
      <c r="F164" s="190"/>
      <c r="G164" s="9" t="str">
        <f>IF(OR(C164=MIT_controle!$B$8,ISBLANK(C164)),MIT_controle!$A$8,"")</f>
        <v>Make a selection from the drop-down menu</v>
      </c>
      <c r="I164" s="64"/>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row>
    <row r="165" spans="1:46" s="135" customFormat="1" ht="20" x14ac:dyDescent="0.25">
      <c r="A165" s="13" t="s">
        <v>1104</v>
      </c>
      <c r="B165" s="3" t="s">
        <v>1105</v>
      </c>
      <c r="C165" s="188" t="s">
        <v>118</v>
      </c>
      <c r="D165" s="189"/>
      <c r="E165" s="189"/>
      <c r="F165" s="190"/>
      <c r="G165" s="9" t="str">
        <f>IF(OR(C165=MIT_controle!$B$8,ISBLANK(C165)),MIT_controle!$A$8,"")</f>
        <v>Make a selection from the drop-down menu</v>
      </c>
      <c r="I165" s="64"/>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row>
    <row r="166" spans="1:46" s="135" customFormat="1" x14ac:dyDescent="0.25">
      <c r="A166" s="13" t="s">
        <v>1106</v>
      </c>
      <c r="B166" s="3" t="s">
        <v>1107</v>
      </c>
      <c r="C166" s="188" t="s">
        <v>118</v>
      </c>
      <c r="D166" s="189"/>
      <c r="E166" s="189"/>
      <c r="F166" s="190"/>
      <c r="G166" s="9" t="str">
        <f>IF(OR(C166=MIT_controle!$B$8,ISBLANK(C166)),MIT_controle!$A$8,"")</f>
        <v>Make a selection from the drop-down menu</v>
      </c>
      <c r="I166" s="64"/>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row>
    <row r="167" spans="1:46" s="135" customFormat="1" x14ac:dyDescent="0.25">
      <c r="A167" s="13" t="s">
        <v>1108</v>
      </c>
      <c r="B167" s="3" t="s">
        <v>1109</v>
      </c>
      <c r="C167" s="188" t="s">
        <v>118</v>
      </c>
      <c r="D167" s="189"/>
      <c r="E167" s="189"/>
      <c r="F167" s="190"/>
      <c r="G167" s="9" t="str">
        <f>IF(OR(C167=MIT_controle!$B$8,ISBLANK(C167)),MIT_controle!$A$8,"")</f>
        <v>Make a selection from the drop-down menu</v>
      </c>
      <c r="I167" s="64"/>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row>
    <row r="168" spans="1:46" s="135" customFormat="1" x14ac:dyDescent="0.25">
      <c r="A168" s="13" t="s">
        <v>1110</v>
      </c>
      <c r="B168" s="3" t="s">
        <v>1111</v>
      </c>
      <c r="C168" s="188" t="s">
        <v>884</v>
      </c>
      <c r="D168" s="189"/>
      <c r="E168" s="189"/>
      <c r="F168" s="190"/>
      <c r="G168" s="9" t="str">
        <f>IF(OR(C168=MIT_controle!$B$9,ISBLANK(C168)),MIT_controle!$A$10,"")</f>
        <v xml:space="preserve">Please specify (obligatory) </v>
      </c>
      <c r="I168" s="64"/>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row>
    <row r="169" spans="1:46" s="135" customFormat="1" x14ac:dyDescent="0.25">
      <c r="A169" s="146"/>
      <c r="B169" s="149"/>
      <c r="C169" s="217"/>
      <c r="D169" s="217"/>
      <c r="E169" s="217"/>
      <c r="F169" s="217"/>
      <c r="G169" s="47"/>
      <c r="I169" s="64"/>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row>
    <row r="170" spans="1:46" s="135" customFormat="1" x14ac:dyDescent="0.25">
      <c r="A170" s="146"/>
      <c r="B170" s="149"/>
      <c r="C170" s="206" t="s">
        <v>191</v>
      </c>
      <c r="D170" s="206"/>
      <c r="E170" s="206"/>
      <c r="F170" s="206"/>
      <c r="G170" s="47"/>
      <c r="I170" s="64"/>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row>
    <row r="171" spans="1:46" s="135" customFormat="1" ht="20" x14ac:dyDescent="0.25">
      <c r="A171" s="13" t="s">
        <v>1112</v>
      </c>
      <c r="B171" s="3" t="s">
        <v>1113</v>
      </c>
      <c r="C171" s="188" t="s">
        <v>884</v>
      </c>
      <c r="D171" s="189"/>
      <c r="E171" s="189"/>
      <c r="F171" s="190"/>
      <c r="G171" s="9" t="str">
        <f>IF(OR(C171=MIT_controle!$B$9,ISBLANK(C171)),MIT_controle!$A$10,"")</f>
        <v xml:space="preserve">Please specify (obligatory) </v>
      </c>
      <c r="I171" s="64"/>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row>
    <row r="172" spans="1:46" s="135" customFormat="1" ht="40" x14ac:dyDescent="0.25">
      <c r="A172" s="13" t="s">
        <v>1114</v>
      </c>
      <c r="B172" s="3" t="s">
        <v>1115</v>
      </c>
      <c r="C172" s="188" t="s">
        <v>118</v>
      </c>
      <c r="D172" s="189"/>
      <c r="E172" s="189"/>
      <c r="F172" s="190"/>
      <c r="G172" s="9" t="str">
        <f>IF(OR(C172=MIT_controle!$B$8,ISBLANK(C172)),MIT_controle!$A$8,"")</f>
        <v>Make a selection from the drop-down menu</v>
      </c>
      <c r="I172" s="64"/>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row>
    <row r="173" spans="1:46" s="135" customFormat="1" x14ac:dyDescent="0.25">
      <c r="A173" s="146"/>
      <c r="B173" s="149"/>
      <c r="G173" s="47"/>
      <c r="I173" s="64"/>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row>
    <row r="174" spans="1:46" s="135" customFormat="1" ht="20" x14ac:dyDescent="0.25">
      <c r="A174" s="13" t="s">
        <v>1116</v>
      </c>
      <c r="B174" s="3" t="s">
        <v>1117</v>
      </c>
      <c r="C174" s="206" t="s">
        <v>191</v>
      </c>
      <c r="D174" s="206"/>
      <c r="E174" s="206"/>
      <c r="F174" s="20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row>
    <row r="175" spans="1:46" s="135" customFormat="1" x14ac:dyDescent="0.25">
      <c r="A175" s="13" t="s">
        <v>1118</v>
      </c>
      <c r="B175" s="3" t="s">
        <v>1097</v>
      </c>
      <c r="C175" s="188" t="s">
        <v>118</v>
      </c>
      <c r="D175" s="189"/>
      <c r="E175" s="189"/>
      <c r="F175" s="190"/>
      <c r="G175" s="9" t="str">
        <f>IF(OR(C175=MIT_controle!$B$8,ISBLANK(C175)),MIT_controle!$A$8,"")</f>
        <v>Make a selection from the drop-down menu</v>
      </c>
      <c r="I175" s="64"/>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row>
    <row r="176" spans="1:46" s="135" customFormat="1" ht="20" x14ac:dyDescent="0.25">
      <c r="A176" s="13" t="s">
        <v>1119</v>
      </c>
      <c r="B176" s="3" t="s">
        <v>1099</v>
      </c>
      <c r="C176" s="188" t="s">
        <v>118</v>
      </c>
      <c r="D176" s="189"/>
      <c r="E176" s="189"/>
      <c r="F176" s="190"/>
      <c r="G176" s="9" t="str">
        <f>IF(OR(C176=MIT_controle!$B$8,ISBLANK(C176)),MIT_controle!$A$8,"")</f>
        <v>Make a selection from the drop-down menu</v>
      </c>
      <c r="I176" s="64"/>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row>
    <row r="177" spans="1:46" s="135" customFormat="1" ht="20" x14ac:dyDescent="0.25">
      <c r="A177" s="13" t="s">
        <v>1120</v>
      </c>
      <c r="B177" s="3" t="s">
        <v>1101</v>
      </c>
      <c r="C177" s="188" t="s">
        <v>118</v>
      </c>
      <c r="D177" s="189"/>
      <c r="E177" s="189"/>
      <c r="F177" s="190"/>
      <c r="G177" s="9" t="str">
        <f>IF(OR(C177=MIT_controle!$B$8,ISBLANK(C177)),MIT_controle!$A$8,"")</f>
        <v>Make a selection from the drop-down menu</v>
      </c>
      <c r="I177" s="64"/>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row>
    <row r="178" spans="1:46" s="135" customFormat="1" ht="13.5" customHeight="1" x14ac:dyDescent="0.25">
      <c r="A178" s="13" t="s">
        <v>1121</v>
      </c>
      <c r="B178" s="3" t="s">
        <v>1103</v>
      </c>
      <c r="C178" s="188" t="s">
        <v>118</v>
      </c>
      <c r="D178" s="189"/>
      <c r="E178" s="189"/>
      <c r="F178" s="190"/>
      <c r="G178" s="9" t="str">
        <f>IF(OR(C178=MIT_controle!$B$8,ISBLANK(C178)),MIT_controle!$A$8,"")</f>
        <v>Make a selection from the drop-down menu</v>
      </c>
      <c r="I178" s="64"/>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row>
    <row r="179" spans="1:46" s="135" customFormat="1" ht="20" x14ac:dyDescent="0.25">
      <c r="A179" s="13" t="s">
        <v>1122</v>
      </c>
      <c r="B179" s="3" t="s">
        <v>1105</v>
      </c>
      <c r="C179" s="188" t="s">
        <v>118</v>
      </c>
      <c r="D179" s="189"/>
      <c r="E179" s="189"/>
      <c r="F179" s="190"/>
      <c r="G179" s="9" t="str">
        <f>IF(OR(C179=MIT_controle!$B$8,ISBLANK(C179)),MIT_controle!$A$8,"")</f>
        <v>Make a selection from the drop-down menu</v>
      </c>
      <c r="I179" s="64"/>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row>
    <row r="180" spans="1:46" s="135" customFormat="1" ht="13.5" customHeight="1" x14ac:dyDescent="0.25">
      <c r="A180" s="13" t="s">
        <v>1123</v>
      </c>
      <c r="B180" s="3" t="s">
        <v>1107</v>
      </c>
      <c r="C180" s="188" t="s">
        <v>118</v>
      </c>
      <c r="D180" s="189"/>
      <c r="E180" s="189"/>
      <c r="F180" s="190"/>
      <c r="G180" s="9" t="str">
        <f>IF(OR(C180=MIT_controle!$B$8,ISBLANK(C180)),MIT_controle!$A$8,"")</f>
        <v>Make a selection from the drop-down menu</v>
      </c>
      <c r="I180" s="64"/>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row>
    <row r="181" spans="1:46" s="135" customFormat="1" ht="13.5" customHeight="1" x14ac:dyDescent="0.25">
      <c r="A181" s="13" t="s">
        <v>1124</v>
      </c>
      <c r="B181" s="3" t="s">
        <v>1109</v>
      </c>
      <c r="C181" s="188" t="s">
        <v>118</v>
      </c>
      <c r="D181" s="189"/>
      <c r="E181" s="189"/>
      <c r="F181" s="190"/>
      <c r="G181" s="9" t="str">
        <f>IF(OR(C181=MIT_controle!$B$8,ISBLANK(C181)),MIT_controle!$A$8,"")</f>
        <v>Make a selection from the drop-down menu</v>
      </c>
      <c r="I181" s="64"/>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row>
    <row r="182" spans="1:46" s="135" customFormat="1" ht="13.5" customHeight="1" x14ac:dyDescent="0.25">
      <c r="A182" s="13" t="s">
        <v>1125</v>
      </c>
      <c r="B182" s="3" t="s">
        <v>1111</v>
      </c>
      <c r="C182" s="188" t="s">
        <v>884</v>
      </c>
      <c r="D182" s="189"/>
      <c r="E182" s="189"/>
      <c r="F182" s="190"/>
      <c r="G182" s="9" t="str">
        <f>IF(OR(C182=MIT_controle!$B$9,ISBLANK(C182)),MIT_controle!$A$10,"")</f>
        <v xml:space="preserve">Please specify (obligatory) </v>
      </c>
      <c r="I182" s="64"/>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row>
    <row r="183" spans="1:46" s="135" customFormat="1" ht="53.15" customHeight="1" x14ac:dyDescent="0.25">
      <c r="A183" s="13" t="s">
        <v>1126</v>
      </c>
      <c r="B183" s="3" t="s">
        <v>1127</v>
      </c>
      <c r="C183" s="188" t="s">
        <v>118</v>
      </c>
      <c r="D183" s="189"/>
      <c r="E183" s="189"/>
      <c r="F183" s="190"/>
      <c r="G183" s="9" t="str">
        <f>IF(OR(C183=MIT_controle!$B$8,ISBLANK(C183)),MIT_controle!$A$8,"")</f>
        <v>Make a selection from the drop-down menu</v>
      </c>
      <c r="I183" s="64"/>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row>
    <row r="184" spans="1:46" s="135" customFormat="1" x14ac:dyDescent="0.25">
      <c r="A184" s="146"/>
      <c r="B184" s="149"/>
      <c r="C184" s="101"/>
      <c r="D184" s="101"/>
      <c r="E184" s="101"/>
      <c r="F184" s="101"/>
      <c r="G184" s="47"/>
      <c r="I184" s="64"/>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row>
    <row r="185" spans="1:46" s="135" customFormat="1" x14ac:dyDescent="0.25">
      <c r="A185" s="146"/>
      <c r="B185" s="149"/>
      <c r="C185" s="206" t="s">
        <v>191</v>
      </c>
      <c r="D185" s="206"/>
      <c r="E185" s="206"/>
      <c r="F185" s="206"/>
      <c r="G185" s="47"/>
      <c r="I185" s="64"/>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row>
    <row r="186" spans="1:46" s="135" customFormat="1" ht="20" x14ac:dyDescent="0.25">
      <c r="A186" s="13" t="s">
        <v>1128</v>
      </c>
      <c r="B186" s="3" t="s">
        <v>1129</v>
      </c>
      <c r="C186" s="188" t="s">
        <v>884</v>
      </c>
      <c r="D186" s="189"/>
      <c r="E186" s="189"/>
      <c r="F186" s="190"/>
      <c r="G186" s="9" t="str">
        <f>IF(OR(C186=MIT_controle!$B$9,ISBLANK(C186)),MIT_controle!$A$10,"")</f>
        <v xml:space="preserve">Please specify (obligatory) </v>
      </c>
      <c r="I186" s="64"/>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row>
    <row r="187" spans="1:46" s="135" customFormat="1" ht="40" x14ac:dyDescent="0.25">
      <c r="A187" s="13" t="s">
        <v>1130</v>
      </c>
      <c r="B187" s="3" t="s">
        <v>1115</v>
      </c>
      <c r="C187" s="188" t="s">
        <v>118</v>
      </c>
      <c r="D187" s="189"/>
      <c r="E187" s="189"/>
      <c r="F187" s="190"/>
      <c r="G187" s="9" t="str">
        <f>IF(OR(C187=MIT_controle!$B$8,ISBLANK(C187)),MIT_controle!$A$8,"")</f>
        <v>Make a selection from the drop-down menu</v>
      </c>
      <c r="I187" s="64"/>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row>
    <row r="188" spans="1:46" s="135" customFormat="1" x14ac:dyDescent="0.25">
      <c r="A188" s="146"/>
      <c r="B188" s="149"/>
      <c r="C188" s="101"/>
      <c r="D188" s="101"/>
      <c r="E188" s="101"/>
      <c r="F188" s="101"/>
      <c r="G188" s="47"/>
      <c r="I188" s="64"/>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row>
    <row r="189" spans="1:46" s="135" customFormat="1" x14ac:dyDescent="0.25">
      <c r="A189" s="146"/>
      <c r="B189" s="150" t="s">
        <v>1131</v>
      </c>
      <c r="C189" s="101"/>
      <c r="D189" s="101"/>
      <c r="E189" s="101"/>
      <c r="F189" s="101"/>
      <c r="G189" s="47"/>
      <c r="I189" s="64"/>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row>
    <row r="190" spans="1:46" s="135" customFormat="1" ht="20" x14ac:dyDescent="0.25">
      <c r="A190" s="13" t="s">
        <v>75</v>
      </c>
      <c r="B190" s="1" t="s">
        <v>1132</v>
      </c>
      <c r="C190" s="206" t="s">
        <v>191</v>
      </c>
      <c r="D190" s="206"/>
      <c r="E190" s="206"/>
      <c r="F190" s="206"/>
      <c r="G190" s="47" t="s">
        <v>870</v>
      </c>
      <c r="H190" s="144"/>
    </row>
    <row r="191" spans="1:46" s="135" customFormat="1" x14ac:dyDescent="0.25">
      <c r="A191" s="13" t="s">
        <v>1133</v>
      </c>
      <c r="B191" s="1" t="s">
        <v>1134</v>
      </c>
      <c r="C191" s="188" t="s">
        <v>118</v>
      </c>
      <c r="D191" s="189"/>
      <c r="E191" s="189"/>
      <c r="F191" s="190"/>
      <c r="G191" s="9" t="str">
        <f>IF(OR(C191=MIT_controle!$B$8,ISBLANK(C191)),MIT_controle!$A$8,"")</f>
        <v>Make a selection from the drop-down menu</v>
      </c>
      <c r="H191" s="144"/>
    </row>
    <row r="192" spans="1:46" s="135" customFormat="1" x14ac:dyDescent="0.25">
      <c r="A192" s="13" t="s">
        <v>1135</v>
      </c>
      <c r="B192" s="1" t="s">
        <v>1136</v>
      </c>
      <c r="C192" s="188" t="s">
        <v>118</v>
      </c>
      <c r="D192" s="189"/>
      <c r="E192" s="189"/>
      <c r="F192" s="190"/>
      <c r="G192" s="9" t="str">
        <f>IF(OR(C192=MIT_controle!$B$8,ISBLANK(C192)),MIT_controle!$A$8,"")</f>
        <v>Make a selection from the drop-down menu</v>
      </c>
      <c r="H192" s="144"/>
    </row>
    <row r="193" spans="1:46" s="135" customFormat="1" x14ac:dyDescent="0.25">
      <c r="A193" s="13" t="s">
        <v>1137</v>
      </c>
      <c r="B193" s="1" t="s">
        <v>1138</v>
      </c>
      <c r="C193" s="188" t="s">
        <v>118</v>
      </c>
      <c r="D193" s="189"/>
      <c r="E193" s="189"/>
      <c r="F193" s="190"/>
      <c r="G193" s="9" t="str">
        <f>IF(OR(C193=MIT_controle!$B$8,ISBLANK(C193)),MIT_controle!$A$8,"")</f>
        <v>Make a selection from the drop-down menu</v>
      </c>
      <c r="H193" s="144"/>
    </row>
    <row r="194" spans="1:46" s="135" customFormat="1" x14ac:dyDescent="0.25">
      <c r="A194" s="13" t="s">
        <v>1139</v>
      </c>
      <c r="B194" s="1" t="s">
        <v>1140</v>
      </c>
      <c r="C194" s="188" t="s">
        <v>118</v>
      </c>
      <c r="D194" s="189"/>
      <c r="E194" s="189"/>
      <c r="F194" s="190"/>
      <c r="G194" s="9" t="str">
        <f>IF(OR(C194=MIT_controle!$B$8,ISBLANK(C194)),MIT_controle!$A$8,"")</f>
        <v>Make a selection from the drop-down menu</v>
      </c>
      <c r="H194" s="144"/>
    </row>
    <row r="195" spans="1:46" s="135" customFormat="1" x14ac:dyDescent="0.25">
      <c r="A195" s="13" t="s">
        <v>1141</v>
      </c>
      <c r="B195" s="1" t="s">
        <v>1142</v>
      </c>
      <c r="C195" s="188" t="s">
        <v>118</v>
      </c>
      <c r="D195" s="189"/>
      <c r="E195" s="189"/>
      <c r="F195" s="190"/>
      <c r="G195" s="9" t="str">
        <f>IF(OR(C195=MIT_controle!$B$8,ISBLANK(C195)),MIT_controle!$A$8,"")</f>
        <v>Make a selection from the drop-down menu</v>
      </c>
      <c r="H195" s="144"/>
    </row>
    <row r="196" spans="1:46" s="135" customFormat="1" x14ac:dyDescent="0.25">
      <c r="A196" s="13" t="s">
        <v>1143</v>
      </c>
      <c r="B196" s="1" t="s">
        <v>1144</v>
      </c>
      <c r="C196" s="188" t="s">
        <v>118</v>
      </c>
      <c r="D196" s="189"/>
      <c r="E196" s="189"/>
      <c r="F196" s="190"/>
      <c r="G196" s="9" t="str">
        <f>IF(OR(C196=MIT_controle!$B$8,ISBLANK(C196)),MIT_controle!$A$8,"")</f>
        <v>Make a selection from the drop-down menu</v>
      </c>
      <c r="H196" s="144"/>
    </row>
    <row r="197" spans="1:46" s="135" customFormat="1" x14ac:dyDescent="0.25">
      <c r="A197" s="13" t="s">
        <v>1145</v>
      </c>
      <c r="B197" s="1" t="s">
        <v>1146</v>
      </c>
      <c r="C197" s="188" t="s">
        <v>118</v>
      </c>
      <c r="D197" s="189"/>
      <c r="E197" s="189"/>
      <c r="F197" s="190"/>
      <c r="G197" s="9" t="str">
        <f>IF(OR(C197=MIT_controle!$B$8,ISBLANK(C197)),MIT_controle!$A$8,"")</f>
        <v>Make a selection from the drop-down menu</v>
      </c>
      <c r="H197" s="144"/>
    </row>
    <row r="198" spans="1:46" s="135" customFormat="1" x14ac:dyDescent="0.25">
      <c r="A198" s="13" t="s">
        <v>1147</v>
      </c>
      <c r="B198" s="1" t="s">
        <v>1148</v>
      </c>
      <c r="C198" s="188" t="s">
        <v>118</v>
      </c>
      <c r="D198" s="189"/>
      <c r="E198" s="189"/>
      <c r="F198" s="190"/>
      <c r="G198" s="9" t="str">
        <f>IF(OR(C198=MIT_controle!$B$8,ISBLANK(C198)),MIT_controle!$A$8,"")</f>
        <v>Make a selection from the drop-down menu</v>
      </c>
      <c r="H198" s="144"/>
    </row>
    <row r="199" spans="1:46" s="135" customFormat="1" x14ac:dyDescent="0.25">
      <c r="A199" s="13" t="s">
        <v>1149</v>
      </c>
      <c r="B199" s="1" t="s">
        <v>1150</v>
      </c>
      <c r="C199" s="188" t="s">
        <v>118</v>
      </c>
      <c r="D199" s="189"/>
      <c r="E199" s="189"/>
      <c r="F199" s="190"/>
      <c r="G199" s="9" t="str">
        <f>IF(OR(C199=MIT_controle!$B$8,ISBLANK(C199)),MIT_controle!$A$8,"")</f>
        <v>Make a selection from the drop-down menu</v>
      </c>
      <c r="H199" s="144"/>
    </row>
    <row r="200" spans="1:46" s="135" customFormat="1" x14ac:dyDescent="0.25">
      <c r="A200" s="13" t="s">
        <v>1151</v>
      </c>
      <c r="B200" s="1" t="s">
        <v>1152</v>
      </c>
      <c r="C200" s="188" t="s">
        <v>118</v>
      </c>
      <c r="D200" s="189"/>
      <c r="E200" s="189"/>
      <c r="F200" s="190"/>
      <c r="G200" s="9" t="str">
        <f>IF(OR(C200=MIT_controle!$B$8,ISBLANK(C200)),MIT_controle!$A$8,"")</f>
        <v>Make a selection from the drop-down menu</v>
      </c>
      <c r="H200" s="144"/>
    </row>
    <row r="201" spans="1:46" s="135" customFormat="1" x14ac:dyDescent="0.25">
      <c r="A201" s="147"/>
      <c r="B201" s="15"/>
      <c r="C201" s="15"/>
      <c r="D201" s="15"/>
      <c r="E201" s="15"/>
      <c r="F201" s="15"/>
      <c r="G201" s="15"/>
      <c r="H201" s="144"/>
    </row>
    <row r="202" spans="1:46" s="135" customFormat="1" x14ac:dyDescent="0.25">
      <c r="A202" s="13"/>
      <c r="B202" s="13"/>
      <c r="C202" s="216" t="s">
        <v>1153</v>
      </c>
      <c r="D202" s="216"/>
      <c r="E202" s="216" t="s">
        <v>1154</v>
      </c>
      <c r="F202" s="216"/>
      <c r="G202" s="72"/>
      <c r="H202" s="13"/>
      <c r="I202" s="64"/>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row>
    <row r="203" spans="1:46" s="135" customFormat="1" ht="20" x14ac:dyDescent="0.25">
      <c r="A203" s="13" t="s">
        <v>76</v>
      </c>
      <c r="B203" s="1" t="s">
        <v>1155</v>
      </c>
      <c r="C203" s="206" t="s">
        <v>333</v>
      </c>
      <c r="D203" s="206"/>
      <c r="E203" s="206" t="s">
        <v>1061</v>
      </c>
      <c r="F203" s="206"/>
      <c r="G203" s="47" t="s">
        <v>870</v>
      </c>
      <c r="I203" s="64"/>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row>
    <row r="204" spans="1:46" s="135" customFormat="1" x14ac:dyDescent="0.25">
      <c r="A204" s="13" t="s">
        <v>1156</v>
      </c>
      <c r="B204" s="1" t="s">
        <v>1157</v>
      </c>
      <c r="C204" s="189" t="s">
        <v>118</v>
      </c>
      <c r="D204" s="190"/>
      <c r="E204" s="189" t="s">
        <v>118</v>
      </c>
      <c r="F204" s="190"/>
      <c r="G204" s="9" t="str">
        <f>IF(OR(C204=MIT_controle!$B$8,E204=MIT_controle!$B$8,ISBLANK(C204),ISBLANK(E204)),MIT_controle!$A$8,"")</f>
        <v>Make a selection from the drop-down menu</v>
      </c>
      <c r="H204" s="13"/>
      <c r="I204" s="64"/>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row>
    <row r="205" spans="1:46" s="135" customFormat="1" x14ac:dyDescent="0.25">
      <c r="A205" s="13" t="s">
        <v>1158</v>
      </c>
      <c r="B205" s="1" t="s">
        <v>1159</v>
      </c>
      <c r="C205" s="189" t="s">
        <v>118</v>
      </c>
      <c r="D205" s="190"/>
      <c r="E205" s="189" t="s">
        <v>118</v>
      </c>
      <c r="F205" s="190"/>
      <c r="G205" s="9" t="str">
        <f>IF(OR(C205=MIT_controle!$B$8,E205=MIT_controle!$B$8,ISBLANK(C205),ISBLANK(E205)),MIT_controle!$A$8,"")</f>
        <v>Make a selection from the drop-down menu</v>
      </c>
      <c r="H205" s="13"/>
      <c r="I205" s="64"/>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row>
    <row r="206" spans="1:46" s="135" customFormat="1" x14ac:dyDescent="0.25">
      <c r="A206" s="13" t="s">
        <v>1160</v>
      </c>
      <c r="B206" s="1" t="s">
        <v>1161</v>
      </c>
      <c r="C206" s="189" t="s">
        <v>118</v>
      </c>
      <c r="D206" s="190"/>
      <c r="E206" s="189" t="s">
        <v>118</v>
      </c>
      <c r="F206" s="190"/>
      <c r="G206" s="9" t="str">
        <f>IF(OR(C206=MIT_controle!$B$8,E206=MIT_controle!$B$8,ISBLANK(C206),ISBLANK(E206)),MIT_controle!$A$8,"")</f>
        <v>Make a selection from the drop-down menu</v>
      </c>
      <c r="H206" s="13"/>
      <c r="I206" s="64"/>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row>
    <row r="207" spans="1:46" s="135" customFormat="1" x14ac:dyDescent="0.25">
      <c r="A207" s="13" t="s">
        <v>1162</v>
      </c>
      <c r="B207" s="1" t="s">
        <v>1163</v>
      </c>
      <c r="C207" s="189" t="s">
        <v>118</v>
      </c>
      <c r="D207" s="190"/>
      <c r="E207" s="189" t="s">
        <v>118</v>
      </c>
      <c r="F207" s="190"/>
      <c r="G207" s="9" t="str">
        <f>IF(OR(C207=MIT_controle!$B$8,E207=MIT_controle!$B$8,ISBLANK(C207),ISBLANK(E207)),MIT_controle!$A$8,"")</f>
        <v>Make a selection from the drop-down menu</v>
      </c>
      <c r="H207" s="13"/>
      <c r="I207" s="64"/>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row>
    <row r="208" spans="1:46" s="135" customFormat="1" x14ac:dyDescent="0.25">
      <c r="A208" s="13"/>
      <c r="B208" s="13"/>
      <c r="C208" s="13"/>
      <c r="D208" s="13"/>
      <c r="E208" s="13"/>
      <c r="F208" s="13"/>
      <c r="G208" s="13"/>
      <c r="H208" s="13"/>
      <c r="I208" s="64"/>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row>
    <row r="209" spans="1:57" s="135" customFormat="1" x14ac:dyDescent="0.25">
      <c r="A209" s="13"/>
      <c r="B209" s="13"/>
      <c r="C209" s="216" t="s">
        <v>1164</v>
      </c>
      <c r="D209" s="216"/>
      <c r="E209" s="216" t="s">
        <v>1165</v>
      </c>
      <c r="F209" s="216"/>
      <c r="G209" s="13"/>
      <c r="H209" s="13"/>
      <c r="I209" s="64"/>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row>
    <row r="210" spans="1:57" s="135" customFormat="1" x14ac:dyDescent="0.25">
      <c r="A210" s="13" t="s">
        <v>1166</v>
      </c>
      <c r="B210" s="1" t="s">
        <v>1167</v>
      </c>
      <c r="C210" s="206" t="s">
        <v>333</v>
      </c>
      <c r="D210" s="206"/>
      <c r="E210" s="206" t="s">
        <v>1061</v>
      </c>
      <c r="F210" s="206"/>
      <c r="G210" s="47" t="s">
        <v>870</v>
      </c>
      <c r="I210" s="64"/>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row>
    <row r="211" spans="1:57" s="135" customFormat="1" ht="20" x14ac:dyDescent="0.25">
      <c r="A211" s="13" t="s">
        <v>1168</v>
      </c>
      <c r="B211" s="1" t="s">
        <v>1169</v>
      </c>
      <c r="C211" s="189" t="s">
        <v>118</v>
      </c>
      <c r="D211" s="190"/>
      <c r="E211" s="189" t="s">
        <v>118</v>
      </c>
      <c r="F211" s="190"/>
      <c r="G211" s="9" t="str">
        <f>IF(OR(C211=MIT_controle!$B$8,E211=MIT_controle!$B$8,ISBLANK(C211),ISBLANK(E211)),MIT_controle!$A$8,"")</f>
        <v>Make a selection from the drop-down menu</v>
      </c>
      <c r="H211" s="13"/>
      <c r="I211" s="64"/>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row>
    <row r="212" spans="1:57" s="135" customFormat="1" x14ac:dyDescent="0.25">
      <c r="A212" s="13" t="s">
        <v>1170</v>
      </c>
      <c r="B212" s="1" t="s">
        <v>1157</v>
      </c>
      <c r="C212" s="189" t="s">
        <v>118</v>
      </c>
      <c r="D212" s="190"/>
      <c r="E212" s="189" t="s">
        <v>118</v>
      </c>
      <c r="F212" s="190"/>
      <c r="G212" s="9" t="str">
        <f>IF(OR(C212=MIT_controle!$B$8,E212=MIT_controle!$B$8,ISBLANK(C212),ISBLANK(E212)),MIT_controle!$A$8,"")</f>
        <v>Make a selection from the drop-down menu</v>
      </c>
      <c r="H212" s="13"/>
      <c r="I212" s="64"/>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row>
    <row r="213" spans="1:57" s="135" customFormat="1" x14ac:dyDescent="0.25">
      <c r="A213" s="13" t="s">
        <v>1171</v>
      </c>
      <c r="B213" s="1" t="s">
        <v>1159</v>
      </c>
      <c r="C213" s="189" t="s">
        <v>118</v>
      </c>
      <c r="D213" s="190"/>
      <c r="E213" s="189" t="s">
        <v>118</v>
      </c>
      <c r="F213" s="190"/>
      <c r="G213" s="9" t="str">
        <f>IF(OR(C213=MIT_controle!$B$8,E213=MIT_controle!$B$8,ISBLANK(C213),ISBLANK(E213)),MIT_controle!$A$8,"")</f>
        <v>Make a selection from the drop-down menu</v>
      </c>
      <c r="H213" s="13"/>
      <c r="I213" s="64"/>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row>
    <row r="214" spans="1:57" s="135" customFormat="1" x14ac:dyDescent="0.25">
      <c r="A214" s="13" t="s">
        <v>1172</v>
      </c>
      <c r="B214" s="1" t="s">
        <v>1161</v>
      </c>
      <c r="C214" s="189" t="s">
        <v>118</v>
      </c>
      <c r="D214" s="190"/>
      <c r="E214" s="189" t="s">
        <v>118</v>
      </c>
      <c r="F214" s="190"/>
      <c r="G214" s="9" t="str">
        <f>IF(OR(C214=MIT_controle!$B$8,E214=MIT_controle!$B$8,ISBLANK(C214),ISBLANK(E214)),MIT_controle!$A$8,"")</f>
        <v>Make a selection from the drop-down menu</v>
      </c>
      <c r="H214" s="13"/>
      <c r="I214" s="64"/>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row>
    <row r="215" spans="1:57" s="135" customFormat="1" x14ac:dyDescent="0.25">
      <c r="A215" s="13" t="s">
        <v>1173</v>
      </c>
      <c r="B215" s="1" t="s">
        <v>1163</v>
      </c>
      <c r="C215" s="189" t="s">
        <v>118</v>
      </c>
      <c r="D215" s="190"/>
      <c r="E215" s="189" t="s">
        <v>118</v>
      </c>
      <c r="F215" s="190"/>
      <c r="G215" s="9" t="str">
        <f>IF(OR(C215=MIT_controle!$B$8,E215=MIT_controle!$B$8,ISBLANK(C215),ISBLANK(E215)),MIT_controle!$A$8,"")</f>
        <v>Make a selection from the drop-down menu</v>
      </c>
      <c r="H215" s="13"/>
      <c r="I215" s="64"/>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row>
    <row r="216" spans="1:57" s="135" customFormat="1" x14ac:dyDescent="0.25">
      <c r="A216" s="13" t="s">
        <v>1174</v>
      </c>
      <c r="B216" s="1" t="s">
        <v>1175</v>
      </c>
      <c r="C216" s="189" t="s">
        <v>118</v>
      </c>
      <c r="D216" s="190"/>
      <c r="E216" s="189" t="s">
        <v>118</v>
      </c>
      <c r="F216" s="190"/>
      <c r="G216" s="9" t="str">
        <f>IF(OR(C216=MIT_controle!$B$8,E216=MIT_controle!$B$8,ISBLANK(C216),ISBLANK(E216)),MIT_controle!$A$8,"")</f>
        <v>Make a selection from the drop-down menu</v>
      </c>
      <c r="H216" s="13"/>
      <c r="I216" s="64"/>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row>
    <row r="217" spans="1:57" s="135" customFormat="1" x14ac:dyDescent="0.25">
      <c r="A217" s="13"/>
      <c r="B217" s="13"/>
      <c r="C217" s="13"/>
      <c r="D217" s="13"/>
      <c r="E217" s="13"/>
      <c r="F217" s="13"/>
      <c r="G217" s="13"/>
      <c r="H217" s="13"/>
      <c r="I217" s="64"/>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row>
    <row r="218" spans="1:57" s="135" customFormat="1" x14ac:dyDescent="0.25">
      <c r="A218" s="146"/>
      <c r="C218" s="206" t="s">
        <v>191</v>
      </c>
      <c r="D218" s="206"/>
      <c r="E218" s="206"/>
      <c r="F218" s="206"/>
      <c r="G218" s="47" t="s">
        <v>870</v>
      </c>
      <c r="I218" s="64"/>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row>
    <row r="219" spans="1:57" x14ac:dyDescent="0.25">
      <c r="A219" s="13" t="s">
        <v>1176</v>
      </c>
      <c r="B219" s="1" t="s">
        <v>1177</v>
      </c>
      <c r="C219" s="188" t="s">
        <v>884</v>
      </c>
      <c r="D219" s="189"/>
      <c r="E219" s="189"/>
      <c r="F219" s="190"/>
      <c r="G219" s="9" t="str">
        <f>IF(OR(C219=MIT_controle!$B$9,ISBLANK(C219)),MIT_controle!$A$9,"")</f>
        <v>Please specify (optional) or select "n/a"</v>
      </c>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Y219" s="135"/>
      <c r="AZ219" s="135"/>
      <c r="BA219" s="135"/>
      <c r="BB219" s="135"/>
      <c r="BC219" s="135"/>
      <c r="BD219" s="135"/>
      <c r="BE219" s="135"/>
    </row>
    <row r="220" spans="1:57" s="135" customFormat="1" x14ac:dyDescent="0.25">
      <c r="A220" s="13"/>
      <c r="B220" s="13"/>
      <c r="C220" s="206" t="s">
        <v>191</v>
      </c>
      <c r="D220" s="206"/>
      <c r="E220" s="206"/>
      <c r="F220" s="206"/>
      <c r="G220" s="47" t="s">
        <v>870</v>
      </c>
      <c r="H220" s="13"/>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row>
    <row r="221" spans="1:57" s="135" customFormat="1" ht="30" x14ac:dyDescent="0.25">
      <c r="A221" s="13" t="s">
        <v>1178</v>
      </c>
      <c r="B221" s="1" t="s">
        <v>1179</v>
      </c>
      <c r="C221" s="188" t="s">
        <v>884</v>
      </c>
      <c r="D221" s="189"/>
      <c r="E221" s="189"/>
      <c r="F221" s="190"/>
      <c r="G221" s="9" t="str">
        <f>IF(OR(C221=MIT_controle!$B$9,ISBLANK(C221)),MIT_controle!$A$9,"")</f>
        <v>Please specify (optional) or select "n/a"</v>
      </c>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row>
    <row r="222" spans="1:57" s="134" customFormat="1" x14ac:dyDescent="0.25">
      <c r="A222" s="13"/>
      <c r="B222" s="15"/>
      <c r="C222" s="73"/>
      <c r="D222" s="73"/>
      <c r="E222" s="73"/>
      <c r="F222" s="73"/>
      <c r="G222" s="15"/>
      <c r="I222" s="69"/>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c r="AL222" s="148"/>
      <c r="AM222" s="148"/>
      <c r="AN222" s="148"/>
      <c r="AO222" s="148"/>
      <c r="AP222" s="148"/>
      <c r="AQ222" s="148"/>
      <c r="AR222" s="148"/>
      <c r="AS222" s="148"/>
      <c r="AT222" s="148"/>
    </row>
    <row r="223" spans="1:57" s="135" customFormat="1" x14ac:dyDescent="0.25">
      <c r="A223" s="152"/>
      <c r="B223" s="153" t="s">
        <v>1025</v>
      </c>
      <c r="H223" s="144"/>
    </row>
    <row r="224" spans="1:57" s="135" customFormat="1" x14ac:dyDescent="0.25">
      <c r="A224" s="13" t="s">
        <v>1180</v>
      </c>
      <c r="B224" s="1" t="s">
        <v>1181</v>
      </c>
      <c r="C224" s="206" t="s">
        <v>191</v>
      </c>
      <c r="D224" s="206"/>
      <c r="E224" s="206"/>
      <c r="F224" s="206"/>
      <c r="G224" s="47" t="s">
        <v>870</v>
      </c>
      <c r="H224" s="144"/>
    </row>
    <row r="225" spans="1:46" s="135" customFormat="1" ht="20" x14ac:dyDescent="0.25">
      <c r="A225" s="13" t="s">
        <v>1182</v>
      </c>
      <c r="B225" s="1" t="s">
        <v>1183</v>
      </c>
      <c r="C225" s="188" t="s">
        <v>118</v>
      </c>
      <c r="D225" s="189"/>
      <c r="E225" s="189"/>
      <c r="F225" s="190"/>
      <c r="G225" s="9" t="str">
        <f>IF(OR(C225=MIT_controle!$B$8,ISBLANK(C225)),MIT_controle!$A$8,"")</f>
        <v>Make a selection from the drop-down menu</v>
      </c>
      <c r="H225" s="144"/>
    </row>
    <row r="226" spans="1:46" s="135" customFormat="1" x14ac:dyDescent="0.25">
      <c r="A226" s="13" t="s">
        <v>1184</v>
      </c>
      <c r="B226" s="71" t="s">
        <v>1185</v>
      </c>
      <c r="C226" s="188" t="s">
        <v>118</v>
      </c>
      <c r="D226" s="189"/>
      <c r="E226" s="189"/>
      <c r="F226" s="190"/>
      <c r="G226" s="9" t="str">
        <f>IF(OR(C226=MIT_controle!$B$8,ISBLANK(C226)),MIT_controle!$A$8,"")</f>
        <v>Make a selection from the drop-down menu</v>
      </c>
      <c r="H226" s="144"/>
    </row>
    <row r="227" spans="1:46" s="135" customFormat="1" x14ac:dyDescent="0.25">
      <c r="A227" s="13" t="s">
        <v>1186</v>
      </c>
      <c r="B227" s="71" t="s">
        <v>1187</v>
      </c>
      <c r="C227" s="188" t="s">
        <v>118</v>
      </c>
      <c r="D227" s="189"/>
      <c r="E227" s="189"/>
      <c r="F227" s="190"/>
      <c r="G227" s="9" t="str">
        <f>IF(OR(C227=MIT_controle!$B$8,ISBLANK(C227)),MIT_controle!$A$8,"")</f>
        <v>Make a selection from the drop-down menu</v>
      </c>
      <c r="H227" s="144"/>
    </row>
    <row r="228" spans="1:46" s="135" customFormat="1" x14ac:dyDescent="0.25">
      <c r="A228" s="146"/>
      <c r="I228" s="64"/>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row>
    <row r="229" spans="1:46" s="135" customFormat="1" ht="20" x14ac:dyDescent="0.25">
      <c r="A229" s="13" t="s">
        <v>1188</v>
      </c>
      <c r="B229" s="1" t="s">
        <v>1189</v>
      </c>
      <c r="C229" s="206" t="s">
        <v>191</v>
      </c>
      <c r="D229" s="206"/>
      <c r="E229" s="206"/>
      <c r="F229" s="206"/>
      <c r="G229" s="47" t="s">
        <v>870</v>
      </c>
      <c r="H229" s="13"/>
      <c r="I229" s="64"/>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row>
    <row r="230" spans="1:46" s="135" customFormat="1" x14ac:dyDescent="0.25">
      <c r="A230" s="13" t="s">
        <v>1190</v>
      </c>
      <c r="B230" s="1" t="s">
        <v>219</v>
      </c>
      <c r="C230" s="188" t="s">
        <v>118</v>
      </c>
      <c r="D230" s="189"/>
      <c r="E230" s="189"/>
      <c r="F230" s="190"/>
      <c r="G230" s="9" t="str">
        <f>IF(OR(C230=MIT_controle!$B$8,ISBLANK(C230)),MIT_controle!$A$8,"")</f>
        <v>Make a selection from the drop-down menu</v>
      </c>
      <c r="I230" s="64"/>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row>
    <row r="231" spans="1:46" s="135" customFormat="1" x14ac:dyDescent="0.25">
      <c r="A231" s="13" t="s">
        <v>1191</v>
      </c>
      <c r="B231" s="1" t="s">
        <v>1192</v>
      </c>
      <c r="C231" s="188" t="s">
        <v>118</v>
      </c>
      <c r="D231" s="189"/>
      <c r="E231" s="189"/>
      <c r="F231" s="190"/>
      <c r="G231" s="9" t="str">
        <f>IF(OR(C231=MIT_controle!$B$8,ISBLANK(C231)),MIT_controle!$A$8,"")</f>
        <v>Make a selection from the drop-down menu</v>
      </c>
      <c r="I231" s="64"/>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row>
    <row r="232" spans="1:46" s="135" customFormat="1" x14ac:dyDescent="0.25">
      <c r="A232" s="13" t="s">
        <v>1193</v>
      </c>
      <c r="B232" s="1" t="s">
        <v>1194</v>
      </c>
      <c r="C232" s="188" t="s">
        <v>118</v>
      </c>
      <c r="D232" s="189"/>
      <c r="E232" s="189"/>
      <c r="F232" s="190"/>
      <c r="G232" s="9" t="str">
        <f>IF(OR(C232=MIT_controle!$B$8,ISBLANK(C232)),MIT_controle!$A$8,"")</f>
        <v>Make a selection from the drop-down menu</v>
      </c>
      <c r="I232" s="64"/>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row>
    <row r="233" spans="1:46" s="135" customFormat="1" x14ac:dyDescent="0.25">
      <c r="A233" s="13" t="s">
        <v>1195</v>
      </c>
      <c r="B233" s="1" t="s">
        <v>1196</v>
      </c>
      <c r="C233" s="188" t="s">
        <v>118</v>
      </c>
      <c r="D233" s="189"/>
      <c r="E233" s="189"/>
      <c r="F233" s="190"/>
      <c r="G233" s="9" t="str">
        <f>IF(OR(C233=MIT_controle!$B$8,ISBLANK(C233)),MIT_controle!$A$8,"")</f>
        <v>Make a selection from the drop-down menu</v>
      </c>
      <c r="I233" s="64"/>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row>
    <row r="234" spans="1:46" s="135" customFormat="1" x14ac:dyDescent="0.25">
      <c r="A234" s="13" t="s">
        <v>1197</v>
      </c>
      <c r="B234" s="1" t="s">
        <v>1198</v>
      </c>
      <c r="C234" s="188" t="s">
        <v>118</v>
      </c>
      <c r="D234" s="189"/>
      <c r="E234" s="189"/>
      <c r="F234" s="190"/>
      <c r="G234" s="9" t="str">
        <f>IF(OR(C234=MIT_controle!$B$8,ISBLANK(C234)),MIT_controle!$A$8,"")</f>
        <v>Make a selection from the drop-down menu</v>
      </c>
      <c r="I234" s="64"/>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row>
    <row r="235" spans="1:46" s="135" customFormat="1" x14ac:dyDescent="0.25">
      <c r="A235" s="13" t="s">
        <v>1199</v>
      </c>
      <c r="B235" s="1" t="s">
        <v>1200</v>
      </c>
      <c r="C235" s="188" t="s">
        <v>118</v>
      </c>
      <c r="D235" s="189"/>
      <c r="E235" s="189"/>
      <c r="F235" s="190"/>
      <c r="G235" s="9" t="str">
        <f>IF(OR(C235=MIT_controle!$B$8,ISBLANK(C235)),MIT_controle!$A$8,"")</f>
        <v>Make a selection from the drop-down menu</v>
      </c>
      <c r="I235" s="64"/>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row>
    <row r="236" spans="1:46" s="135" customFormat="1" x14ac:dyDescent="0.25">
      <c r="A236" s="13" t="s">
        <v>1201</v>
      </c>
      <c r="B236" s="1" t="s">
        <v>1202</v>
      </c>
      <c r="C236" s="188" t="s">
        <v>118</v>
      </c>
      <c r="D236" s="189"/>
      <c r="E236" s="189"/>
      <c r="F236" s="190"/>
      <c r="G236" s="9" t="str">
        <f>IF(OR(C236=MIT_controle!$B$8,ISBLANK(C236)),MIT_controle!$A$8,"")</f>
        <v>Make a selection from the drop-down menu</v>
      </c>
      <c r="I236" s="64"/>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row>
    <row r="237" spans="1:46" s="135" customFormat="1" x14ac:dyDescent="0.25">
      <c r="A237" s="13"/>
      <c r="B237" s="13"/>
      <c r="C237" s="13"/>
      <c r="D237" s="13"/>
      <c r="E237" s="13"/>
      <c r="F237" s="13"/>
      <c r="G237" s="13"/>
      <c r="I237" s="64"/>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row>
    <row r="238" spans="1:46" s="135" customFormat="1" x14ac:dyDescent="0.25">
      <c r="A238" s="146"/>
      <c r="C238" s="206" t="s">
        <v>191</v>
      </c>
      <c r="D238" s="206"/>
      <c r="E238" s="206"/>
      <c r="F238" s="206"/>
      <c r="G238" s="47" t="s">
        <v>870</v>
      </c>
      <c r="I238" s="64"/>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row>
    <row r="239" spans="1:46" s="135" customFormat="1" x14ac:dyDescent="0.25">
      <c r="A239" s="13" t="s">
        <v>1203</v>
      </c>
      <c r="B239" s="1" t="s">
        <v>1204</v>
      </c>
      <c r="C239" s="188" t="s">
        <v>118</v>
      </c>
      <c r="D239" s="189"/>
      <c r="E239" s="189"/>
      <c r="F239" s="190"/>
      <c r="G239" s="9" t="str">
        <f>IF(OR(C239=MIT_controle!$B$8,ISBLANK(C239)),MIT_controle!$A$8,"")</f>
        <v>Make a selection from the drop-down menu</v>
      </c>
      <c r="I239" s="64"/>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row>
    <row r="240" spans="1:46" s="135" customFormat="1" ht="20" x14ac:dyDescent="0.25">
      <c r="A240" s="13" t="s">
        <v>1205</v>
      </c>
      <c r="B240" s="71" t="s">
        <v>1206</v>
      </c>
      <c r="C240" s="188" t="s">
        <v>884</v>
      </c>
      <c r="D240" s="189"/>
      <c r="E240" s="189"/>
      <c r="F240" s="190"/>
      <c r="G240" s="9" t="str">
        <f>IF(OR(C240=MIT_controle!$B$9,ISBLANK(C240)),MIT_controle!$A$23,"")</f>
        <v>Please specify (obligatory) or select "n/a"</v>
      </c>
      <c r="I240" s="64"/>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row>
    <row r="241" spans="1:46" s="135" customFormat="1" x14ac:dyDescent="0.25">
      <c r="A241" s="146"/>
      <c r="I241" s="64"/>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row>
    <row r="242" spans="1:46" s="135" customFormat="1" ht="40" x14ac:dyDescent="0.25">
      <c r="A242" s="13" t="s">
        <v>1207</v>
      </c>
      <c r="B242" s="1" t="s">
        <v>1208</v>
      </c>
      <c r="C242" s="154"/>
      <c r="D242" s="101"/>
      <c r="E242" s="206" t="s">
        <v>191</v>
      </c>
      <c r="F242" s="206"/>
      <c r="G242" s="47" t="s">
        <v>870</v>
      </c>
      <c r="H242" s="13"/>
      <c r="I242" s="64"/>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row>
    <row r="243" spans="1:46" s="135" customFormat="1" x14ac:dyDescent="0.25">
      <c r="A243" s="13" t="s">
        <v>1209</v>
      </c>
      <c r="B243" s="1" t="s">
        <v>1210</v>
      </c>
      <c r="E243" s="188" t="s">
        <v>118</v>
      </c>
      <c r="F243" s="190"/>
      <c r="G243" s="9" t="str">
        <f>IF(OR(E243=MIT_controle!$B$8,ISBLANK(E243)),MIT_controle!$A$8,"")</f>
        <v>Make a selection from the drop-down menu</v>
      </c>
      <c r="I243" s="64"/>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row>
    <row r="244" spans="1:46" s="135" customFormat="1" x14ac:dyDescent="0.25">
      <c r="A244" s="13" t="s">
        <v>1211</v>
      </c>
      <c r="B244" s="1" t="s">
        <v>1212</v>
      </c>
      <c r="E244" s="188" t="s">
        <v>118</v>
      </c>
      <c r="F244" s="190"/>
      <c r="G244" s="9" t="str">
        <f>IF(OR(E244=MIT_controle!$B$8,ISBLANK(E244)),MIT_controle!$A$8,"")</f>
        <v>Make a selection from the drop-down menu</v>
      </c>
      <c r="I244" s="64"/>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row>
    <row r="245" spans="1:46" s="135" customFormat="1" x14ac:dyDescent="0.25">
      <c r="A245" s="13" t="s">
        <v>1213</v>
      </c>
      <c r="B245" s="1" t="s">
        <v>1214</v>
      </c>
      <c r="E245" s="188" t="s">
        <v>118</v>
      </c>
      <c r="F245" s="190"/>
      <c r="G245" s="9" t="str">
        <f>IF(OR(E245=MIT_controle!$B$8,ISBLANK(E245)),MIT_controle!$A$8,"")</f>
        <v>Make a selection from the drop-down menu</v>
      </c>
      <c r="I245" s="64"/>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row>
    <row r="246" spans="1:46" s="135" customFormat="1" x14ac:dyDescent="0.25">
      <c r="A246" s="13" t="s">
        <v>1215</v>
      </c>
      <c r="B246" s="1" t="s">
        <v>1216</v>
      </c>
      <c r="E246" s="188" t="s">
        <v>118</v>
      </c>
      <c r="F246" s="190"/>
      <c r="G246" s="9" t="str">
        <f>IF(OR(E246=MIT_controle!$B$8,ISBLANK(E246)),MIT_controle!$A$8,"")</f>
        <v>Make a selection from the drop-down menu</v>
      </c>
      <c r="I246" s="64"/>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row>
    <row r="247" spans="1:46" s="135" customFormat="1" x14ac:dyDescent="0.25">
      <c r="A247" s="13" t="s">
        <v>1217</v>
      </c>
      <c r="B247" s="1" t="s">
        <v>1218</v>
      </c>
      <c r="E247" s="188" t="s">
        <v>118</v>
      </c>
      <c r="F247" s="190"/>
      <c r="G247" s="9" t="str">
        <f>IF(OR(E247=MIT_controle!$B$8,ISBLANK(E247)),MIT_controle!$A$8,"")</f>
        <v>Make a selection from the drop-down menu</v>
      </c>
      <c r="I247" s="64"/>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row>
    <row r="248" spans="1:46" s="135" customFormat="1" x14ac:dyDescent="0.25">
      <c r="A248" s="13" t="s">
        <v>1219</v>
      </c>
      <c r="B248" s="1" t="s">
        <v>1220</v>
      </c>
      <c r="E248" s="188" t="s">
        <v>118</v>
      </c>
      <c r="F248" s="190"/>
      <c r="G248" s="9" t="str">
        <f>IF(OR(E248=MIT_controle!$B$8,ISBLANK(E248)),MIT_controle!$A$8,"")</f>
        <v>Make a selection from the drop-down menu</v>
      </c>
      <c r="I248" s="64"/>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row>
    <row r="249" spans="1:46" s="135" customFormat="1" x14ac:dyDescent="0.25">
      <c r="A249" s="13" t="s">
        <v>1221</v>
      </c>
      <c r="B249" s="1" t="s">
        <v>1222</v>
      </c>
      <c r="E249" s="188" t="s">
        <v>118</v>
      </c>
      <c r="F249" s="190"/>
      <c r="G249" s="9" t="str">
        <f>IF(OR(E249=MIT_controle!$B$8,ISBLANK(E249)),MIT_controle!$A$8,"")</f>
        <v>Make a selection from the drop-down menu</v>
      </c>
      <c r="I249" s="64"/>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row>
    <row r="250" spans="1:46" s="135" customFormat="1" x14ac:dyDescent="0.25">
      <c r="A250" s="13" t="s">
        <v>1223</v>
      </c>
      <c r="B250" s="1" t="s">
        <v>1224</v>
      </c>
      <c r="E250" s="188" t="s">
        <v>118</v>
      </c>
      <c r="F250" s="190"/>
      <c r="G250" s="9" t="str">
        <f>IF(OR(E250=MIT_controle!$B$8,ISBLANK(E250)),MIT_controle!$A$8,"")</f>
        <v>Make a selection from the drop-down menu</v>
      </c>
      <c r="I250" s="64"/>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row>
    <row r="251" spans="1:46" s="135" customFormat="1" x14ac:dyDescent="0.25">
      <c r="A251" s="13" t="s">
        <v>1225</v>
      </c>
      <c r="B251" s="1" t="s">
        <v>1202</v>
      </c>
      <c r="E251" s="188" t="s">
        <v>118</v>
      </c>
      <c r="F251" s="190"/>
      <c r="G251" s="9" t="str">
        <f>IF(OR(E251=MIT_controle!$B$8,ISBLANK(E251)),MIT_controle!$A$8,"")</f>
        <v>Make a selection from the drop-down menu</v>
      </c>
      <c r="I251" s="64"/>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row>
    <row r="252" spans="1:46" s="135" customFormat="1" x14ac:dyDescent="0.25">
      <c r="A252" s="13" t="s">
        <v>1226</v>
      </c>
      <c r="B252" s="1" t="s">
        <v>209</v>
      </c>
      <c r="E252" s="188" t="s">
        <v>118</v>
      </c>
      <c r="F252" s="190"/>
      <c r="G252" s="9" t="str">
        <f>IF(OR(E252=MIT_controle!$B$8,ISBLANK(E252)),MIT_controle!$A$8,"")</f>
        <v>Make a selection from the drop-down menu</v>
      </c>
      <c r="I252" s="64"/>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row>
    <row r="253" spans="1:46" s="135" customFormat="1" ht="19" x14ac:dyDescent="0.25">
      <c r="A253" s="13"/>
      <c r="B253" s="74" t="s">
        <v>1227</v>
      </c>
      <c r="G253" s="15"/>
      <c r="I253" s="64"/>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row>
    <row r="254" spans="1:46" s="135" customFormat="1" x14ac:dyDescent="0.25">
      <c r="A254" s="146"/>
      <c r="C254" s="206" t="s">
        <v>191</v>
      </c>
      <c r="D254" s="206"/>
      <c r="E254" s="206"/>
      <c r="F254" s="206"/>
      <c r="G254" s="47" t="s">
        <v>870</v>
      </c>
      <c r="I254" s="64"/>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row>
    <row r="255" spans="1:46" s="135" customFormat="1" ht="20" x14ac:dyDescent="0.25">
      <c r="A255" s="13" t="s">
        <v>1228</v>
      </c>
      <c r="B255" s="1" t="s">
        <v>1229</v>
      </c>
      <c r="C255" s="188" t="s">
        <v>884</v>
      </c>
      <c r="D255" s="189"/>
      <c r="E255" s="189"/>
      <c r="F255" s="190"/>
      <c r="G255" s="9" t="str">
        <f>IF(OR(C255=MIT_controle!$B$9,ISBLANK(C255)),MIT_controle!$A$9,"")</f>
        <v>Please specify (optional) or select "n/a"</v>
      </c>
      <c r="H255" s="13"/>
      <c r="I255" s="64"/>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row>
    <row r="256" spans="1:46" s="135" customFormat="1" x14ac:dyDescent="0.25">
      <c r="A256" s="13"/>
      <c r="B256" s="13"/>
      <c r="C256" s="206" t="s">
        <v>191</v>
      </c>
      <c r="D256" s="206"/>
      <c r="E256" s="206"/>
      <c r="F256" s="206"/>
      <c r="G256" s="47" t="s">
        <v>870</v>
      </c>
      <c r="H256" s="13"/>
      <c r="I256" s="64"/>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row>
    <row r="257" spans="1:57" s="135" customFormat="1" x14ac:dyDescent="0.25">
      <c r="A257" s="13" t="s">
        <v>1230</v>
      </c>
      <c r="B257" s="1" t="s">
        <v>1231</v>
      </c>
      <c r="C257" s="188" t="s">
        <v>118</v>
      </c>
      <c r="D257" s="189"/>
      <c r="E257" s="189"/>
      <c r="F257" s="190"/>
      <c r="G257" s="9" t="str">
        <f>IF(OR(C257=MIT_controle!$B$8,ISBLANK(C257)),MIT_controle!$A$8,"")</f>
        <v>Make a selection from the drop-down menu</v>
      </c>
      <c r="I257" s="64"/>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row>
    <row r="258" spans="1:57" s="135" customFormat="1" x14ac:dyDescent="0.25">
      <c r="A258" s="146"/>
      <c r="C258" s="206" t="s">
        <v>873</v>
      </c>
      <c r="D258" s="206"/>
      <c r="E258" s="206"/>
      <c r="F258" s="206"/>
      <c r="G258" s="47" t="s">
        <v>870</v>
      </c>
      <c r="I258" s="64"/>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row>
    <row r="259" spans="1:57" s="135" customFormat="1" ht="20" x14ac:dyDescent="0.25">
      <c r="A259" s="13" t="s">
        <v>1232</v>
      </c>
      <c r="B259" s="1" t="s">
        <v>1233</v>
      </c>
      <c r="C259" s="213"/>
      <c r="D259" s="214"/>
      <c r="E259" s="214"/>
      <c r="F259" s="215"/>
      <c r="G259" s="9" t="str">
        <f>IF(ISBLANK(C259),MIT_controle!$A$20,"")</f>
        <v xml:space="preserve">Enter a date (dd/mm/yyyy) </v>
      </c>
      <c r="I259" s="64"/>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row>
    <row r="260" spans="1:57" s="5" customFormat="1" ht="14.5" x14ac:dyDescent="0.35">
      <c r="A260" s="132"/>
      <c r="C260" s="206" t="s">
        <v>191</v>
      </c>
      <c r="D260" s="206"/>
      <c r="E260" s="206"/>
      <c r="F260" s="206"/>
    </row>
    <row r="261" spans="1:57" s="135" customFormat="1" x14ac:dyDescent="0.25">
      <c r="A261" s="13" t="s">
        <v>1234</v>
      </c>
      <c r="B261" s="1" t="s">
        <v>1235</v>
      </c>
      <c r="C261" s="188" t="s">
        <v>118</v>
      </c>
      <c r="D261" s="189"/>
      <c r="E261" s="189"/>
      <c r="F261" s="190"/>
      <c r="G261" s="9" t="str">
        <f>IF(OR(C261=MIT_controle!$B$8,ISBLANK(C261)),MIT_controle!$A$8,"")</f>
        <v>Make a selection from the drop-down menu</v>
      </c>
      <c r="I261" s="64"/>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row>
    <row r="262" spans="1:57" s="135" customFormat="1" x14ac:dyDescent="0.25">
      <c r="A262" s="13" t="s">
        <v>1236</v>
      </c>
      <c r="B262" s="1" t="s">
        <v>1237</v>
      </c>
      <c r="C262" s="188" t="s">
        <v>118</v>
      </c>
      <c r="D262" s="189"/>
      <c r="E262" s="189"/>
      <c r="F262" s="190"/>
      <c r="G262" s="9" t="str">
        <f>IF(OR(C262=MIT_controle!$B$8,ISBLANK(C262)),MIT_controle!$A$8,"")</f>
        <v>Make a selection from the drop-down menu</v>
      </c>
      <c r="I262" s="64"/>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row>
    <row r="263" spans="1:57" s="135" customFormat="1" x14ac:dyDescent="0.25">
      <c r="A263" s="146"/>
      <c r="C263" s="206" t="s">
        <v>191</v>
      </c>
      <c r="D263" s="206"/>
      <c r="E263" s="206"/>
      <c r="F263" s="206"/>
      <c r="G263" s="47" t="s">
        <v>870</v>
      </c>
      <c r="I263" s="64"/>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row>
    <row r="264" spans="1:57" s="135" customFormat="1" ht="38" x14ac:dyDescent="0.25">
      <c r="A264" s="13" t="s">
        <v>1238</v>
      </c>
      <c r="B264" s="1" t="s">
        <v>1239</v>
      </c>
      <c r="C264" s="188" t="s">
        <v>118</v>
      </c>
      <c r="D264" s="189"/>
      <c r="E264" s="189"/>
      <c r="F264" s="190"/>
      <c r="G264" s="9" t="str">
        <f>IF(OR(C264=MIT_controle!$B$8,ISBLANK(C264)),MIT_controle!$A$8,"")</f>
        <v>Make a selection from the drop-down menu</v>
      </c>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row>
    <row r="265" spans="1:57" s="135" customFormat="1" x14ac:dyDescent="0.25">
      <c r="A265" s="146"/>
      <c r="C265" s="206" t="s">
        <v>191</v>
      </c>
      <c r="D265" s="206"/>
      <c r="E265" s="206"/>
      <c r="F265" s="206"/>
      <c r="G265" s="47" t="s">
        <v>870</v>
      </c>
      <c r="I265" s="64"/>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row>
    <row r="266" spans="1:57" s="135" customFormat="1" ht="20" x14ac:dyDescent="0.25">
      <c r="A266" s="13" t="s">
        <v>1240</v>
      </c>
      <c r="B266" s="1" t="s">
        <v>1241</v>
      </c>
      <c r="C266" s="188" t="s">
        <v>118</v>
      </c>
      <c r="D266" s="189"/>
      <c r="E266" s="189"/>
      <c r="F266" s="190"/>
      <c r="G266" s="9" t="str">
        <f>IF(OR(C266=MIT_controle!$B$8,ISBLANK(C266)),MIT_controle!$A$8,"")</f>
        <v>Make a selection from the drop-down menu</v>
      </c>
      <c r="I266" s="64"/>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row>
    <row r="267" spans="1:57" s="135" customFormat="1" x14ac:dyDescent="0.25">
      <c r="A267" s="146"/>
      <c r="I267" s="64"/>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row>
    <row r="268" spans="1:57" s="135" customFormat="1" ht="20" x14ac:dyDescent="0.25">
      <c r="A268" s="13" t="s">
        <v>1242</v>
      </c>
      <c r="B268" s="1" t="s">
        <v>1243</v>
      </c>
      <c r="C268" s="188" t="s">
        <v>118</v>
      </c>
      <c r="D268" s="189"/>
      <c r="E268" s="189"/>
      <c r="F268" s="190"/>
      <c r="G268" s="9" t="str">
        <f>IF(OR(C268=MIT_controle!$B$8,ISBLANK(C268)),MIT_controle!$A$8,"")</f>
        <v>Make a selection from the drop-down menu</v>
      </c>
      <c r="I268" s="64"/>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row>
    <row r="269" spans="1:57" s="135" customFormat="1" x14ac:dyDescent="0.25">
      <c r="A269" s="13" t="s">
        <v>1244</v>
      </c>
      <c r="B269" s="1" t="s">
        <v>1245</v>
      </c>
      <c r="C269" s="188" t="s">
        <v>118</v>
      </c>
      <c r="D269" s="189"/>
      <c r="E269" s="189"/>
      <c r="F269" s="190"/>
      <c r="G269" s="9" t="str">
        <f>IF(OR(C269=MIT_controle!$B$8,ISBLANK(C269)),MIT_controle!$A$8,"")</f>
        <v>Make a selection from the drop-down menu</v>
      </c>
      <c r="I269" s="64"/>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row>
    <row r="270" spans="1:57" ht="20" x14ac:dyDescent="0.25">
      <c r="A270" s="13" t="s">
        <v>1246</v>
      </c>
      <c r="B270" s="1" t="s">
        <v>1845</v>
      </c>
      <c r="C270" s="212"/>
      <c r="D270" s="192"/>
      <c r="E270" s="192"/>
      <c r="F270" s="193"/>
      <c r="G270" s="9" t="str">
        <f>IF(OR(C270=MIT_controle!$B$9,ISBLANK(C270)),MIT_controle!$A$12,"")</f>
        <v>Enter a number (or 0)</v>
      </c>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Y270" s="135"/>
      <c r="AZ270" s="135"/>
      <c r="BA270" s="135"/>
      <c r="BB270" s="135"/>
      <c r="BC270" s="135"/>
      <c r="BD270" s="135"/>
      <c r="BE270" s="135"/>
    </row>
    <row r="271" spans="1:57" s="135" customFormat="1" x14ac:dyDescent="0.25">
      <c r="A271" s="146"/>
      <c r="I271" s="64"/>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row>
    <row r="272" spans="1:57" s="135" customFormat="1" x14ac:dyDescent="0.25">
      <c r="A272" s="146"/>
      <c r="C272" s="206" t="s">
        <v>191</v>
      </c>
      <c r="D272" s="206"/>
      <c r="E272" s="206"/>
      <c r="F272" s="206"/>
      <c r="G272" s="47" t="s">
        <v>870</v>
      </c>
      <c r="I272" s="64"/>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row>
    <row r="273" spans="1:46" s="135" customFormat="1" ht="30" x14ac:dyDescent="0.25">
      <c r="A273" s="13" t="s">
        <v>77</v>
      </c>
      <c r="B273" s="1" t="s">
        <v>1247</v>
      </c>
      <c r="C273" s="188" t="s">
        <v>118</v>
      </c>
      <c r="D273" s="189"/>
      <c r="E273" s="189"/>
      <c r="F273" s="190"/>
      <c r="G273" s="9" t="str">
        <f>IF(OR(C273=MIT_controle!$B$8,ISBLANK(C273)),MIT_controle!$A$8,"")</f>
        <v>Make a selection from the drop-down menu</v>
      </c>
      <c r="I273" s="64"/>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row>
    <row r="274" spans="1:46" s="135" customFormat="1" x14ac:dyDescent="0.25">
      <c r="A274" s="134"/>
      <c r="I274" s="64"/>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row>
    <row r="275" spans="1:46" s="135" customFormat="1" x14ac:dyDescent="0.25">
      <c r="A275" s="146"/>
      <c r="C275" s="206" t="s">
        <v>191</v>
      </c>
      <c r="D275" s="206"/>
      <c r="E275" s="206"/>
      <c r="F275" s="206"/>
      <c r="G275" s="47" t="s">
        <v>870</v>
      </c>
      <c r="I275" s="64"/>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row>
    <row r="276" spans="1:46" s="135" customFormat="1" ht="20" x14ac:dyDescent="0.25">
      <c r="A276" s="13" t="s">
        <v>1248</v>
      </c>
      <c r="B276" s="1" t="s">
        <v>1249</v>
      </c>
      <c r="C276" s="188" t="s">
        <v>118</v>
      </c>
      <c r="D276" s="189"/>
      <c r="E276" s="189"/>
      <c r="F276" s="190"/>
      <c r="G276" s="9" t="str">
        <f>IF(OR(C276=MIT_controle!$B$8,ISBLANK(C276)),MIT_controle!$A$8,"")</f>
        <v>Make a selection from the drop-down menu</v>
      </c>
      <c r="I276" s="64"/>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row>
    <row r="277" spans="1:46" s="135" customFormat="1" x14ac:dyDescent="0.25">
      <c r="A277" s="13"/>
      <c r="C277" s="13"/>
      <c r="D277" s="13"/>
      <c r="E277" s="13"/>
      <c r="F277" s="13"/>
      <c r="G277" s="15"/>
      <c r="I277" s="64"/>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row>
    <row r="278" spans="1:46" s="135" customFormat="1" x14ac:dyDescent="0.25">
      <c r="A278" s="13"/>
      <c r="B278" s="13"/>
      <c r="C278" s="206" t="s">
        <v>191</v>
      </c>
      <c r="D278" s="206"/>
      <c r="E278" s="206"/>
      <c r="F278" s="206"/>
      <c r="G278" s="47" t="s">
        <v>870</v>
      </c>
      <c r="H278" s="13"/>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row>
    <row r="279" spans="1:46" s="135" customFormat="1" ht="30" x14ac:dyDescent="0.25">
      <c r="A279" s="13" t="s">
        <v>1250</v>
      </c>
      <c r="B279" s="1" t="s">
        <v>1251</v>
      </c>
      <c r="C279" s="188" t="s">
        <v>884</v>
      </c>
      <c r="D279" s="189"/>
      <c r="E279" s="189"/>
      <c r="F279" s="190"/>
      <c r="G279" s="9" t="str">
        <f>IF(OR(C279=MIT_controle!$B$9,ISBLANK(C279)),MIT_controle!$A$9,"")</f>
        <v>Please specify (optional) or select "n/a"</v>
      </c>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row>
    <row r="280" spans="1:46" s="135" customFormat="1" x14ac:dyDescent="0.25">
      <c r="A280" s="134"/>
      <c r="I280" s="64"/>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row>
    <row r="281" spans="1:46" s="135" customFormat="1" x14ac:dyDescent="0.25">
      <c r="A281" s="134"/>
      <c r="B281" s="142" t="s">
        <v>1252</v>
      </c>
      <c r="I281" s="64"/>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row>
    <row r="282" spans="1:46" s="135" customFormat="1" ht="20" x14ac:dyDescent="0.25">
      <c r="A282" s="13" t="s">
        <v>1253</v>
      </c>
      <c r="B282" s="1" t="s">
        <v>1254</v>
      </c>
      <c r="E282" s="101"/>
      <c r="F282" s="101" t="s">
        <v>1255</v>
      </c>
      <c r="G282" s="47" t="s">
        <v>870</v>
      </c>
      <c r="H282" s="13"/>
      <c r="I282" s="64"/>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row>
    <row r="283" spans="1:46" s="135" customFormat="1" ht="20" x14ac:dyDescent="0.25">
      <c r="A283" s="13" t="s">
        <v>1256</v>
      </c>
      <c r="B283" s="1" t="s">
        <v>1257</v>
      </c>
      <c r="F283" s="99"/>
      <c r="G283" s="9" t="str">
        <f>IF(ISBLANK(F283),MIT_controle!$A$13,"")</f>
        <v>Enter amounts (or 0) in all cells</v>
      </c>
      <c r="I283" s="64"/>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row>
    <row r="284" spans="1:46" s="135" customFormat="1" x14ac:dyDescent="0.25">
      <c r="A284" s="13" t="s">
        <v>1258</v>
      </c>
      <c r="B284" s="1" t="s">
        <v>1259</v>
      </c>
      <c r="F284" s="99"/>
      <c r="G284" s="9" t="str">
        <f>IF(ISBLANK(F284),MIT_controle!$A$13,"")</f>
        <v>Enter amounts (or 0) in all cells</v>
      </c>
      <c r="I284" s="64"/>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row>
    <row r="285" spans="1:46" s="135" customFormat="1" x14ac:dyDescent="0.25">
      <c r="A285" s="13" t="s">
        <v>1260</v>
      </c>
      <c r="B285" s="1" t="s">
        <v>1261</v>
      </c>
      <c r="F285" s="99"/>
      <c r="G285" s="9" t="str">
        <f>IF(ISBLANK(F285),MIT_controle!$A$13,"")</f>
        <v>Enter amounts (or 0) in all cells</v>
      </c>
      <c r="I285" s="64"/>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row>
    <row r="286" spans="1:46" s="135" customFormat="1" x14ac:dyDescent="0.25">
      <c r="A286" s="13" t="s">
        <v>1262</v>
      </c>
      <c r="B286" s="1" t="s">
        <v>1263</v>
      </c>
      <c r="F286" s="99"/>
      <c r="G286" s="9" t="str">
        <f>IF(ISBLANK(F286),MIT_controle!$A$13,"")</f>
        <v>Enter amounts (or 0) in all cells</v>
      </c>
      <c r="I286" s="64"/>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row>
    <row r="287" spans="1:46" s="135" customFormat="1" x14ac:dyDescent="0.25">
      <c r="A287" s="13" t="s">
        <v>1264</v>
      </c>
      <c r="B287" s="1" t="s">
        <v>1265</v>
      </c>
      <c r="F287" s="99"/>
      <c r="G287" s="9" t="str">
        <f>IF(ISBLANK(F287),MIT_controle!$A$13,"")</f>
        <v>Enter amounts (or 0) in all cells</v>
      </c>
      <c r="I287" s="64"/>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row>
    <row r="288" spans="1:46" s="135" customFormat="1" x14ac:dyDescent="0.25">
      <c r="A288" s="13" t="s">
        <v>1266</v>
      </c>
      <c r="B288" s="1" t="s">
        <v>1267</v>
      </c>
      <c r="F288" s="99"/>
      <c r="G288" s="9" t="str">
        <f>IF(ISBLANK(F288),MIT_controle!$A$13,"")</f>
        <v>Enter amounts (or 0) in all cells</v>
      </c>
      <c r="I288" s="64"/>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row>
    <row r="289" spans="1:46" s="135" customFormat="1" x14ac:dyDescent="0.25">
      <c r="A289" s="13" t="s">
        <v>1268</v>
      </c>
      <c r="B289" s="1" t="s">
        <v>1269</v>
      </c>
      <c r="F289" s="99"/>
      <c r="G289" s="9" t="str">
        <f>IF(ISBLANK(F289),MIT_controle!$A$13,"")</f>
        <v>Enter amounts (or 0) in all cells</v>
      </c>
      <c r="I289" s="64"/>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row>
    <row r="290" spans="1:46" s="135" customFormat="1" x14ac:dyDescent="0.25">
      <c r="A290" s="13"/>
      <c r="B290" s="13"/>
      <c r="C290" s="13"/>
      <c r="D290" s="13"/>
      <c r="F290" s="13"/>
      <c r="G290" s="15"/>
      <c r="I290" s="64"/>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row>
    <row r="291" spans="1:46" s="135" customFormat="1" x14ac:dyDescent="0.25">
      <c r="A291" s="13"/>
      <c r="B291" s="13"/>
      <c r="C291" s="206" t="s">
        <v>191</v>
      </c>
      <c r="D291" s="206"/>
      <c r="E291" s="206"/>
      <c r="F291" s="206"/>
      <c r="G291" s="47" t="s">
        <v>870</v>
      </c>
      <c r="H291" s="13"/>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row>
    <row r="292" spans="1:46" s="135" customFormat="1" ht="30" x14ac:dyDescent="0.25">
      <c r="A292" s="13" t="s">
        <v>1270</v>
      </c>
      <c r="B292" s="1" t="s">
        <v>1271</v>
      </c>
      <c r="C292" s="188" t="s">
        <v>884</v>
      </c>
      <c r="D292" s="189"/>
      <c r="E292" s="189"/>
      <c r="F292" s="190"/>
      <c r="G292" s="9" t="str">
        <f>IF(OR(C292=MIT_controle!$B$9,ISBLANK(C292)),MIT_controle!$A$9,"")</f>
        <v>Please specify (optional) or select "n/a"</v>
      </c>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row>
    <row r="293" spans="1:46" s="135" customFormat="1" x14ac:dyDescent="0.25">
      <c r="A293" s="134"/>
      <c r="I293" s="64"/>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row>
    <row r="294" spans="1:46" s="135" customFormat="1" x14ac:dyDescent="0.25">
      <c r="A294" s="134"/>
      <c r="B294" s="142" t="s">
        <v>1272</v>
      </c>
      <c r="I294" s="64"/>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row>
    <row r="295" spans="1:46" s="135" customFormat="1" x14ac:dyDescent="0.25">
      <c r="A295" s="146"/>
      <c r="C295" s="206" t="s">
        <v>191</v>
      </c>
      <c r="D295" s="206"/>
      <c r="E295" s="206"/>
      <c r="F295" s="206"/>
      <c r="G295" s="47" t="s">
        <v>870</v>
      </c>
      <c r="I295" s="64"/>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row>
    <row r="296" spans="1:46" s="135" customFormat="1" x14ac:dyDescent="0.25">
      <c r="A296" s="13" t="s">
        <v>1273</v>
      </c>
      <c r="B296" s="1" t="s">
        <v>1274</v>
      </c>
      <c r="C296" s="188" t="s">
        <v>118</v>
      </c>
      <c r="D296" s="189"/>
      <c r="E296" s="189"/>
      <c r="F296" s="190"/>
      <c r="G296" s="9" t="str">
        <f>IF(OR(C296=MIT_controle!$B$8,ISBLANK(C296)),MIT_controle!$A$8,"")</f>
        <v>Make a selection from the drop-down menu</v>
      </c>
      <c r="I296" s="64"/>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row>
    <row r="297" spans="1:46" s="135" customFormat="1" x14ac:dyDescent="0.25">
      <c r="A297" s="134"/>
      <c r="E297" s="126"/>
      <c r="F297" s="126"/>
      <c r="I297" s="64"/>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row>
    <row r="298" spans="1:46" s="135" customFormat="1" ht="20" x14ac:dyDescent="0.25">
      <c r="A298" s="13" t="s">
        <v>1275</v>
      </c>
      <c r="B298" s="1" t="s">
        <v>1276</v>
      </c>
      <c r="D298" s="101"/>
      <c r="E298" s="126" t="s">
        <v>1277</v>
      </c>
      <c r="F298" s="126" t="s">
        <v>1278</v>
      </c>
      <c r="G298" s="47" t="s">
        <v>870</v>
      </c>
      <c r="I298" s="64"/>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row>
    <row r="299" spans="1:46" s="135" customFormat="1" ht="23" x14ac:dyDescent="0.25">
      <c r="A299" s="13"/>
      <c r="B299" s="1" t="s">
        <v>1279</v>
      </c>
      <c r="D299" s="101"/>
      <c r="E299" s="101" t="s">
        <v>1280</v>
      </c>
      <c r="F299" s="101" t="s">
        <v>1281</v>
      </c>
      <c r="G299" s="47"/>
      <c r="I299" s="64"/>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row>
    <row r="300" spans="1:46" s="135" customFormat="1" x14ac:dyDescent="0.25">
      <c r="A300" s="13" t="s">
        <v>1282</v>
      </c>
      <c r="B300" s="1" t="s">
        <v>1283</v>
      </c>
      <c r="C300" s="101"/>
      <c r="D300" s="101"/>
      <c r="E300" s="155"/>
      <c r="F300" s="156"/>
      <c r="G300" s="9" t="str">
        <f>IF(OR(ISBLANK(E300),ISBLANK(F300)),MIT_controle!$A$13,"")</f>
        <v>Enter amounts (or 0) in all cells</v>
      </c>
      <c r="H300" s="13"/>
      <c r="I300" s="64"/>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row>
    <row r="301" spans="1:46" s="135" customFormat="1" x14ac:dyDescent="0.25">
      <c r="A301" s="13" t="s">
        <v>1284</v>
      </c>
      <c r="B301" s="1" t="s">
        <v>1285</v>
      </c>
      <c r="C301" s="157"/>
      <c r="D301" s="101"/>
      <c r="E301" s="155"/>
      <c r="F301" s="156"/>
      <c r="G301" s="9" t="str">
        <f>IF(OR(ISBLANK(E301),ISBLANK(F301)),MIT_controle!$A$13,"")</f>
        <v>Enter amounts (or 0) in all cells</v>
      </c>
      <c r="H301" s="13"/>
      <c r="I301" s="64"/>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row>
    <row r="302" spans="1:46" s="135" customFormat="1" x14ac:dyDescent="0.25">
      <c r="A302" s="13" t="s">
        <v>1286</v>
      </c>
      <c r="B302" s="1" t="s">
        <v>1287</v>
      </c>
      <c r="C302" s="101"/>
      <c r="D302" s="101"/>
      <c r="E302" s="155"/>
      <c r="F302" s="156"/>
      <c r="G302" s="9" t="str">
        <f>IF(OR(ISBLANK(E302),ISBLANK(F302)),MIT_controle!$A$13,"")</f>
        <v>Enter amounts (or 0) in all cells</v>
      </c>
      <c r="H302" s="13"/>
      <c r="I302" s="64"/>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row>
    <row r="303" spans="1:46" s="135" customFormat="1" x14ac:dyDescent="0.25">
      <c r="A303" s="13" t="s">
        <v>1288</v>
      </c>
      <c r="B303" s="1" t="s">
        <v>1289</v>
      </c>
      <c r="C303" s="101"/>
      <c r="D303" s="101"/>
      <c r="E303" s="155"/>
      <c r="F303" s="156"/>
      <c r="G303" s="9" t="str">
        <f>IF(OR(ISBLANK(E303),ISBLANK(F303)),MIT_controle!$A$13,"")</f>
        <v>Enter amounts (or 0) in all cells</v>
      </c>
      <c r="H303" s="13"/>
      <c r="I303" s="64"/>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row>
    <row r="304" spans="1:46" s="135" customFormat="1" x14ac:dyDescent="0.25">
      <c r="A304" s="13" t="s">
        <v>1290</v>
      </c>
      <c r="B304" s="1" t="s">
        <v>1291</v>
      </c>
      <c r="C304" s="101"/>
      <c r="D304" s="101"/>
      <c r="E304" s="155"/>
      <c r="F304" s="156"/>
      <c r="G304" s="9" t="str">
        <f>IF(OR(ISBLANK(E304),ISBLANK(F304)),MIT_controle!$A$13,"")</f>
        <v>Enter amounts (or 0) in all cells</v>
      </c>
      <c r="H304" s="13"/>
      <c r="I304" s="64"/>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row>
    <row r="305" spans="1:46" s="135" customFormat="1" x14ac:dyDescent="0.25">
      <c r="A305" s="13" t="s">
        <v>1292</v>
      </c>
      <c r="B305" s="1" t="s">
        <v>1293</v>
      </c>
      <c r="C305" s="101"/>
      <c r="D305" s="101"/>
      <c r="E305" s="155"/>
      <c r="F305" s="156"/>
      <c r="G305" s="9" t="str">
        <f>IF(OR(ISBLANK(E305),ISBLANK(F305)),MIT_controle!$A$13,"")</f>
        <v>Enter amounts (or 0) in all cells</v>
      </c>
      <c r="H305" s="13"/>
      <c r="I305" s="64"/>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row>
    <row r="306" spans="1:46" s="135" customFormat="1" x14ac:dyDescent="0.25">
      <c r="A306" s="13" t="s">
        <v>1294</v>
      </c>
      <c r="B306" s="1" t="s">
        <v>1295</v>
      </c>
      <c r="C306" s="101"/>
      <c r="D306" s="101"/>
      <c r="E306" s="155"/>
      <c r="F306" s="156"/>
      <c r="G306" s="9" t="str">
        <f>IF(OR(ISBLANK(E306),ISBLANK(F306)),MIT_controle!$A$13,"")</f>
        <v>Enter amounts (or 0) in all cells</v>
      </c>
      <c r="H306" s="13"/>
      <c r="I306" s="64"/>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row>
    <row r="307" spans="1:46" s="135" customFormat="1" x14ac:dyDescent="0.25">
      <c r="A307" s="13" t="s">
        <v>1296</v>
      </c>
      <c r="B307" s="1" t="s">
        <v>1297</v>
      </c>
      <c r="C307" s="101"/>
      <c r="D307" s="101"/>
      <c r="E307" s="155"/>
      <c r="F307" s="156"/>
      <c r="G307" s="9" t="str">
        <f>IF(OR(ISBLANK(E307),ISBLANK(F307)),MIT_controle!$A$13,"")</f>
        <v>Enter amounts (or 0) in all cells</v>
      </c>
      <c r="H307" s="13"/>
      <c r="I307" s="64"/>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row>
    <row r="308" spans="1:46" s="135" customFormat="1" x14ac:dyDescent="0.25">
      <c r="A308" s="13" t="s">
        <v>1298</v>
      </c>
      <c r="B308" s="1" t="s">
        <v>1299</v>
      </c>
      <c r="C308" s="101"/>
      <c r="D308" s="101"/>
      <c r="E308" s="155"/>
      <c r="F308" s="156"/>
      <c r="G308" s="9" t="str">
        <f>IF(OR(ISBLANK(E308),ISBLANK(F308)),MIT_controle!$A$13,"")</f>
        <v>Enter amounts (or 0) in all cells</v>
      </c>
      <c r="H308" s="13"/>
      <c r="I308" s="64"/>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row>
    <row r="309" spans="1:46" s="135" customFormat="1" x14ac:dyDescent="0.25">
      <c r="A309" s="13"/>
      <c r="B309" s="13"/>
      <c r="C309" s="13"/>
      <c r="D309" s="13"/>
      <c r="E309" s="13"/>
      <c r="F309" s="13"/>
      <c r="G309" s="15"/>
      <c r="H309" s="13"/>
      <c r="I309" s="64"/>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row>
    <row r="310" spans="1:46" s="135" customFormat="1" x14ac:dyDescent="0.25">
      <c r="A310" s="146"/>
      <c r="C310" s="206" t="s">
        <v>191</v>
      </c>
      <c r="D310" s="206"/>
      <c r="E310" s="206"/>
      <c r="F310" s="206"/>
      <c r="G310" s="47" t="s">
        <v>870</v>
      </c>
      <c r="I310" s="64"/>
    </row>
    <row r="311" spans="1:46" s="135" customFormat="1" ht="37" customHeight="1" x14ac:dyDescent="0.25">
      <c r="A311" s="108" t="s">
        <v>1300</v>
      </c>
      <c r="B311" s="22" t="s">
        <v>1301</v>
      </c>
      <c r="C311" s="174" t="s">
        <v>118</v>
      </c>
      <c r="D311" s="175"/>
      <c r="E311" s="175"/>
      <c r="F311" s="176"/>
      <c r="G311" s="9" t="str">
        <f>IF(OR(C311=MIT_controle!$B$8,ISBLANK(C311)),MIT_controle!$A$8,"")</f>
        <v>Make a selection from the drop-down menu</v>
      </c>
      <c r="I311" s="64"/>
    </row>
    <row r="312" spans="1:46" s="135" customFormat="1" ht="20" x14ac:dyDescent="0.25">
      <c r="A312" s="108" t="s">
        <v>1302</v>
      </c>
      <c r="B312" s="22" t="s">
        <v>1303</v>
      </c>
      <c r="C312" s="174" t="s">
        <v>118</v>
      </c>
      <c r="D312" s="175"/>
      <c r="E312" s="175"/>
      <c r="F312" s="176"/>
      <c r="G312" s="9" t="str">
        <f>IF(OR(C312=MIT_controle!$B$8,ISBLANK(C312)),MIT_controle!$A$8,"")</f>
        <v>Make a selection from the drop-down menu</v>
      </c>
      <c r="I312" s="64"/>
    </row>
    <row r="313" spans="1:46" s="135" customFormat="1" ht="20" x14ac:dyDescent="0.25">
      <c r="A313" s="108" t="s">
        <v>1304</v>
      </c>
      <c r="B313" s="22" t="s">
        <v>1305</v>
      </c>
      <c r="C313" s="189"/>
      <c r="D313" s="189"/>
      <c r="E313" s="189"/>
      <c r="F313" s="190"/>
      <c r="G313" s="9" t="str">
        <f>IF(ISNUMBER(C313),"",MIT_controle!$A$12)</f>
        <v>Enter a number (or 0)</v>
      </c>
      <c r="I313" s="64"/>
    </row>
    <row r="314" spans="1:46" s="135" customFormat="1" x14ac:dyDescent="0.25">
      <c r="A314" s="108"/>
      <c r="B314" s="108"/>
      <c r="C314" s="108"/>
      <c r="D314" s="108"/>
      <c r="E314" s="108"/>
      <c r="F314" s="108"/>
      <c r="G314" s="15"/>
      <c r="I314" s="64"/>
    </row>
    <row r="315" spans="1:46" s="135" customFormat="1" x14ac:dyDescent="0.25">
      <c r="A315" s="13"/>
      <c r="B315" s="13"/>
      <c r="C315" s="206" t="s">
        <v>191</v>
      </c>
      <c r="D315" s="206"/>
      <c r="E315" s="206"/>
      <c r="F315" s="206"/>
      <c r="G315" s="47" t="s">
        <v>870</v>
      </c>
      <c r="H315" s="13"/>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row>
    <row r="316" spans="1:46" s="135" customFormat="1" ht="30" x14ac:dyDescent="0.25">
      <c r="A316" s="13" t="s">
        <v>1306</v>
      </c>
      <c r="B316" s="1" t="s">
        <v>1307</v>
      </c>
      <c r="C316" s="188" t="s">
        <v>884</v>
      </c>
      <c r="D316" s="189"/>
      <c r="E316" s="189"/>
      <c r="F316" s="190"/>
      <c r="G316" s="9" t="str">
        <f>IF(OR(C316=MIT_controle!$B$9,ISBLANK(C316)),MIT_controle!$A$9,"")</f>
        <v>Please specify (optional) or select "n/a"</v>
      </c>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row>
    <row r="317" spans="1:46" s="135" customFormat="1" x14ac:dyDescent="0.25">
      <c r="A317" s="134"/>
      <c r="I317" s="64"/>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row>
    <row r="318" spans="1:46" s="135" customFormat="1" x14ac:dyDescent="0.25">
      <c r="A318" s="134"/>
      <c r="B318" s="142" t="s">
        <v>1039</v>
      </c>
      <c r="I318" s="64"/>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row>
    <row r="319" spans="1:46" s="135" customFormat="1" x14ac:dyDescent="0.25">
      <c r="A319" s="146"/>
      <c r="C319" s="206" t="s">
        <v>191</v>
      </c>
      <c r="D319" s="206"/>
      <c r="E319" s="206"/>
      <c r="F319" s="206"/>
      <c r="G319" s="47" t="s">
        <v>870</v>
      </c>
      <c r="I319" s="64"/>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row>
    <row r="320" spans="1:46" s="135" customFormat="1" ht="30" x14ac:dyDescent="0.25">
      <c r="A320" s="13" t="s">
        <v>1308</v>
      </c>
      <c r="B320" s="1" t="s">
        <v>1309</v>
      </c>
      <c r="C320" s="188" t="s">
        <v>118</v>
      </c>
      <c r="D320" s="189"/>
      <c r="E320" s="189"/>
      <c r="F320" s="190"/>
      <c r="G320" s="9" t="str">
        <f>IF(OR(C320=MIT_controle!$B$8,ISBLANK(C320)),MIT_controle!$A$8,"")</f>
        <v>Make a selection from the drop-down menu</v>
      </c>
      <c r="I320" s="64"/>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row>
    <row r="321" spans="1:46" s="135" customFormat="1" x14ac:dyDescent="0.25">
      <c r="A321" s="134"/>
      <c r="B321" s="134"/>
      <c r="C321" s="134"/>
      <c r="I321" s="64"/>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row>
    <row r="322" spans="1:46" s="135" customFormat="1" ht="20" x14ac:dyDescent="0.25">
      <c r="A322" s="13" t="s">
        <v>1310</v>
      </c>
      <c r="B322" s="1" t="s">
        <v>1311</v>
      </c>
      <c r="C322" s="206" t="s">
        <v>191</v>
      </c>
      <c r="D322" s="206"/>
      <c r="E322" s="206"/>
      <c r="F322" s="206"/>
      <c r="G322" s="47" t="s">
        <v>870</v>
      </c>
      <c r="I322" s="64"/>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row>
    <row r="323" spans="1:46" s="135" customFormat="1" x14ac:dyDescent="0.25">
      <c r="A323" s="13" t="s">
        <v>1312</v>
      </c>
      <c r="B323" s="1" t="s">
        <v>1313</v>
      </c>
      <c r="C323" s="188" t="s">
        <v>118</v>
      </c>
      <c r="D323" s="189"/>
      <c r="E323" s="189"/>
      <c r="F323" s="190"/>
      <c r="G323" s="9" t="str">
        <f>IF(OR(C323=MIT_controle!$B$8,ISBLANK(C323)),MIT_controle!$A$8,"")</f>
        <v>Make a selection from the drop-down menu</v>
      </c>
      <c r="I323" s="64"/>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row>
    <row r="324" spans="1:46" s="135" customFormat="1" x14ac:dyDescent="0.25">
      <c r="A324" s="13" t="s">
        <v>1314</v>
      </c>
      <c r="B324" s="1" t="s">
        <v>1315</v>
      </c>
      <c r="C324" s="188" t="s">
        <v>118</v>
      </c>
      <c r="D324" s="189"/>
      <c r="E324" s="189"/>
      <c r="F324" s="190"/>
      <c r="G324" s="9" t="str">
        <f>IF(OR(C324=MIT_controle!$B$8,ISBLANK(C324)),MIT_controle!$A$8,"")</f>
        <v>Make a selection from the drop-down menu</v>
      </c>
      <c r="I324" s="64"/>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row>
    <row r="325" spans="1:46" s="135" customFormat="1" x14ac:dyDescent="0.25">
      <c r="A325" s="13" t="s">
        <v>1316</v>
      </c>
      <c r="B325" s="1" t="s">
        <v>1317</v>
      </c>
      <c r="C325" s="188" t="s">
        <v>118</v>
      </c>
      <c r="D325" s="189"/>
      <c r="E325" s="189"/>
      <c r="F325" s="190"/>
      <c r="G325" s="9" t="str">
        <f>IF(OR(C325=MIT_controle!$B$8,ISBLANK(C325)),MIT_controle!$A$8,"")</f>
        <v>Make a selection from the drop-down menu</v>
      </c>
      <c r="I325" s="64"/>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row>
    <row r="326" spans="1:46" s="135" customFormat="1" x14ac:dyDescent="0.25">
      <c r="A326" s="13" t="s">
        <v>1318</v>
      </c>
      <c r="B326" s="1" t="s">
        <v>1319</v>
      </c>
      <c r="C326" s="188" t="s">
        <v>118</v>
      </c>
      <c r="D326" s="189"/>
      <c r="E326" s="189"/>
      <c r="F326" s="190"/>
      <c r="G326" s="9" t="str">
        <f>IF(OR(C326=MIT_controle!$B$8,ISBLANK(C326)),MIT_controle!$A$8,"")</f>
        <v>Make a selection from the drop-down menu</v>
      </c>
      <c r="I326" s="64"/>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row>
    <row r="327" spans="1:46" s="135" customFormat="1" x14ac:dyDescent="0.25">
      <c r="A327" s="13" t="s">
        <v>1320</v>
      </c>
      <c r="B327" s="1" t="s">
        <v>209</v>
      </c>
      <c r="C327" s="188" t="s">
        <v>118</v>
      </c>
      <c r="D327" s="189"/>
      <c r="E327" s="189"/>
      <c r="F327" s="190"/>
      <c r="G327" s="9" t="str">
        <f>IF(OR(C327=MIT_controle!$B$8,ISBLANK(C327)),MIT_controle!$A$8,"")</f>
        <v>Make a selection from the drop-down menu</v>
      </c>
      <c r="I327" s="64"/>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row>
    <row r="328" spans="1:46" s="135" customFormat="1" x14ac:dyDescent="0.25">
      <c r="A328" s="134"/>
      <c r="I328" s="64"/>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row>
    <row r="329" spans="1:46" s="135" customFormat="1" x14ac:dyDescent="0.25">
      <c r="A329" s="134"/>
      <c r="E329" s="126" t="s">
        <v>1321</v>
      </c>
      <c r="F329" s="126" t="s">
        <v>1322</v>
      </c>
      <c r="I329" s="64"/>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row>
    <row r="330" spans="1:46" s="135" customFormat="1" ht="34.5" x14ac:dyDescent="0.25">
      <c r="A330" s="13" t="s">
        <v>79</v>
      </c>
      <c r="B330" s="1" t="s">
        <v>1323</v>
      </c>
      <c r="D330" s="101"/>
      <c r="E330" s="100" t="s">
        <v>1324</v>
      </c>
      <c r="F330" s="100" t="s">
        <v>1325</v>
      </c>
      <c r="G330" s="47" t="s">
        <v>870</v>
      </c>
      <c r="I330" s="64"/>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row>
    <row r="331" spans="1:46" s="135" customFormat="1" x14ac:dyDescent="0.25">
      <c r="A331" s="13" t="s">
        <v>1326</v>
      </c>
      <c r="B331" s="1" t="s">
        <v>1327</v>
      </c>
      <c r="C331" s="101"/>
      <c r="D331" s="101"/>
      <c r="E331" s="127"/>
      <c r="F331" s="127"/>
      <c r="G331" s="9" t="str">
        <f>IF(OR(ISBLANK(E331),ISBLANK(F331)),MIT_controle!$A$16,"")</f>
        <v>Select an answer and enter a number</v>
      </c>
      <c r="H331" s="13"/>
      <c r="I331" s="64"/>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row>
    <row r="332" spans="1:46" s="135" customFormat="1" x14ac:dyDescent="0.25">
      <c r="A332" s="13" t="s">
        <v>1328</v>
      </c>
      <c r="B332" s="1" t="s">
        <v>1329</v>
      </c>
      <c r="C332" s="101"/>
      <c r="D332" s="101"/>
      <c r="E332" s="127"/>
      <c r="F332" s="127"/>
      <c r="G332" s="9" t="str">
        <f>IF(OR(ISBLANK(E332),ISBLANK(F332)),MIT_controle!$A$16,"")</f>
        <v>Select an answer and enter a number</v>
      </c>
      <c r="H332" s="13"/>
      <c r="I332" s="64"/>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row>
    <row r="333" spans="1:46" s="135" customFormat="1" x14ac:dyDescent="0.25">
      <c r="A333" s="13" t="s">
        <v>1330</v>
      </c>
      <c r="B333" s="1" t="s">
        <v>1331</v>
      </c>
      <c r="C333" s="101"/>
      <c r="D333" s="101"/>
      <c r="E333" s="127"/>
      <c r="F333" s="127"/>
      <c r="G333" s="9" t="str">
        <f>IF(OR(ISBLANK(E333),ISBLANK(F333)),MIT_controle!$A$16,"")</f>
        <v>Select an answer and enter a number</v>
      </c>
      <c r="H333" s="13"/>
      <c r="I333" s="64"/>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row>
    <row r="334" spans="1:46" s="135" customFormat="1" x14ac:dyDescent="0.25">
      <c r="A334" s="13" t="s">
        <v>1332</v>
      </c>
      <c r="B334" s="1" t="s">
        <v>1333</v>
      </c>
      <c r="C334" s="101"/>
      <c r="D334" s="101"/>
      <c r="E334" s="127"/>
      <c r="F334" s="127"/>
      <c r="G334" s="9" t="str">
        <f>IF(OR(ISBLANK(E334),ISBLANK(F334)),MIT_controle!$A$16,"")</f>
        <v>Select an answer and enter a number</v>
      </c>
      <c r="H334" s="13"/>
      <c r="I334" s="64"/>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row>
    <row r="335" spans="1:46" s="135" customFormat="1" x14ac:dyDescent="0.25">
      <c r="A335" s="13" t="s">
        <v>1334</v>
      </c>
      <c r="B335" s="1" t="s">
        <v>1335</v>
      </c>
      <c r="C335" s="101"/>
      <c r="D335" s="101"/>
      <c r="E335" s="127"/>
      <c r="F335" s="127"/>
      <c r="G335" s="9" t="str">
        <f>IF(OR(ISBLANK(E335),ISBLANK(F335)),MIT_controle!$A$16,"")</f>
        <v>Select an answer and enter a number</v>
      </c>
      <c r="H335" s="13"/>
      <c r="I335" s="64"/>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row>
    <row r="336" spans="1:46" s="135" customFormat="1" x14ac:dyDescent="0.25">
      <c r="A336" s="13" t="s">
        <v>1336</v>
      </c>
      <c r="B336" s="1" t="s">
        <v>1337</v>
      </c>
      <c r="C336" s="101"/>
      <c r="D336" s="101"/>
      <c r="E336" s="127"/>
      <c r="F336" s="127"/>
      <c r="G336" s="9" t="str">
        <f>IF(OR(ISBLANK(E336),ISBLANK(F336)),MIT_controle!$A$16,"")</f>
        <v>Select an answer and enter a number</v>
      </c>
      <c r="H336" s="13"/>
      <c r="I336" s="64"/>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row>
    <row r="337" spans="1:46" s="135" customFormat="1" x14ac:dyDescent="0.25">
      <c r="A337" s="13"/>
      <c r="B337" s="13"/>
      <c r="C337" s="13"/>
      <c r="D337" s="101"/>
      <c r="E337" s="204" t="s">
        <v>1324</v>
      </c>
      <c r="F337" s="204"/>
      <c r="G337" s="101"/>
      <c r="H337" s="101"/>
      <c r="I337" s="64"/>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row>
    <row r="338" spans="1:46" s="135" customFormat="1" x14ac:dyDescent="0.25">
      <c r="A338" s="13" t="s">
        <v>1338</v>
      </c>
      <c r="B338" s="1" t="s">
        <v>1339</v>
      </c>
      <c r="C338" s="101"/>
      <c r="D338" s="101"/>
      <c r="E338" s="188"/>
      <c r="F338" s="190"/>
      <c r="G338" s="9" t="str">
        <f>IF(ISBLANK(E338),MIT_controle!$A$8,"")</f>
        <v>Make a selection from the drop-down menu</v>
      </c>
      <c r="H338" s="13"/>
      <c r="I338" s="64"/>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row>
    <row r="339" spans="1:46" s="135" customFormat="1" x14ac:dyDescent="0.25">
      <c r="A339" s="13" t="s">
        <v>1340</v>
      </c>
      <c r="B339" s="1" t="s">
        <v>1341</v>
      </c>
      <c r="C339" s="101"/>
      <c r="D339" s="101"/>
      <c r="E339" s="188"/>
      <c r="F339" s="190"/>
      <c r="G339" s="9" t="str">
        <f>IF(ISBLANK(E339),MIT_controle!$A$8,"")</f>
        <v>Make a selection from the drop-down menu</v>
      </c>
      <c r="H339" s="13"/>
      <c r="I339" s="64"/>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row>
    <row r="340" spans="1:46" s="135" customFormat="1" x14ac:dyDescent="0.25">
      <c r="A340" s="134"/>
      <c r="I340" s="64"/>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row>
    <row r="341" spans="1:46" s="135" customFormat="1" x14ac:dyDescent="0.25">
      <c r="A341" s="146"/>
      <c r="D341" s="126"/>
      <c r="E341" s="126"/>
      <c r="F341" s="126"/>
      <c r="I341" s="64"/>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row>
    <row r="342" spans="1:46" s="135" customFormat="1" x14ac:dyDescent="0.25">
      <c r="A342" s="13"/>
      <c r="B342" s="13"/>
      <c r="C342" s="206" t="s">
        <v>191</v>
      </c>
      <c r="D342" s="206"/>
      <c r="E342" s="206"/>
      <c r="F342" s="206"/>
      <c r="G342" s="47" t="s">
        <v>870</v>
      </c>
      <c r="I342" s="64"/>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row>
    <row r="343" spans="1:46" s="135" customFormat="1" ht="50" x14ac:dyDescent="0.25">
      <c r="A343" s="13" t="s">
        <v>1342</v>
      </c>
      <c r="B343" s="1" t="s">
        <v>1343</v>
      </c>
      <c r="C343" s="188" t="s">
        <v>118</v>
      </c>
      <c r="D343" s="189"/>
      <c r="E343" s="189"/>
      <c r="F343" s="190"/>
      <c r="G343" s="9" t="str">
        <f>IF(OR(C343=MIT_controle!$B$8,ISBLANK(C343)),MIT_controle!$A$8,"")</f>
        <v>Make a selection from the drop-down menu</v>
      </c>
      <c r="I343" s="64"/>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row>
    <row r="344" spans="1:46" s="135" customFormat="1" x14ac:dyDescent="0.25">
      <c r="A344" s="134"/>
      <c r="I344" s="64"/>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row>
    <row r="345" spans="1:46" s="135" customFormat="1" x14ac:dyDescent="0.25">
      <c r="A345" s="134"/>
      <c r="D345" s="101"/>
      <c r="E345" s="206" t="s">
        <v>1344</v>
      </c>
      <c r="F345" s="206"/>
      <c r="G345" s="47" t="s">
        <v>870</v>
      </c>
      <c r="I345" s="64"/>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row>
    <row r="346" spans="1:46" s="135" customFormat="1" ht="40" x14ac:dyDescent="0.25">
      <c r="A346" s="13" t="s">
        <v>1345</v>
      </c>
      <c r="B346" s="1" t="s">
        <v>1346</v>
      </c>
      <c r="C346" s="101"/>
      <c r="D346" s="101"/>
      <c r="E346" s="189"/>
      <c r="F346" s="190"/>
      <c r="G346" s="9" t="str">
        <f>IF(ISNUMBER(E346),"",MIT_controle!$A$12)</f>
        <v>Enter a number (or 0)</v>
      </c>
      <c r="H346" s="13"/>
      <c r="I346" s="64"/>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row>
    <row r="347" spans="1:46" s="135" customFormat="1" x14ac:dyDescent="0.25">
      <c r="A347" s="13"/>
      <c r="B347" s="13"/>
      <c r="C347" s="13"/>
      <c r="D347" s="13"/>
      <c r="E347" s="13"/>
      <c r="F347" s="13"/>
      <c r="G347" s="13"/>
      <c r="H347" s="13"/>
      <c r="I347" s="64"/>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row>
    <row r="348" spans="1:46" s="135" customFormat="1" x14ac:dyDescent="0.25">
      <c r="A348" s="13"/>
      <c r="B348" s="13"/>
      <c r="C348" s="206" t="s">
        <v>191</v>
      </c>
      <c r="D348" s="206"/>
      <c r="E348" s="206"/>
      <c r="F348" s="206"/>
      <c r="G348" s="47" t="s">
        <v>870</v>
      </c>
      <c r="H348" s="13"/>
      <c r="I348" s="64"/>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row>
    <row r="349" spans="1:46" s="135" customFormat="1" ht="30" x14ac:dyDescent="0.25">
      <c r="A349" s="13" t="s">
        <v>1347</v>
      </c>
      <c r="B349" s="1" t="s">
        <v>1348</v>
      </c>
      <c r="C349" s="188" t="s">
        <v>884</v>
      </c>
      <c r="D349" s="189"/>
      <c r="E349" s="189"/>
      <c r="F349" s="190"/>
      <c r="G349" s="9" t="str">
        <f>IF(OR(C349=MIT_controle!$B$9,ISBLANK(C349)),MIT_controle!$A$9,"")</f>
        <v>Please specify (optional) or select "n/a"</v>
      </c>
      <c r="I349" s="64"/>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row>
    <row r="350" spans="1:46" s="135" customFormat="1" x14ac:dyDescent="0.25">
      <c r="A350" s="134"/>
      <c r="I350" s="64"/>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row>
    <row r="351" spans="1:46" s="135" customFormat="1" x14ac:dyDescent="0.25">
      <c r="A351" s="134"/>
      <c r="B351" s="142" t="s">
        <v>1349</v>
      </c>
      <c r="I351" s="64"/>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row>
    <row r="352" spans="1:46" s="135" customFormat="1" x14ac:dyDescent="0.25">
      <c r="A352" s="13" t="s">
        <v>1350</v>
      </c>
      <c r="B352" s="1" t="s">
        <v>1351</v>
      </c>
      <c r="C352" s="206" t="s">
        <v>191</v>
      </c>
      <c r="D352" s="206"/>
      <c r="E352" s="206"/>
      <c r="F352" s="206"/>
      <c r="G352" s="47" t="s">
        <v>870</v>
      </c>
      <c r="H352" s="13"/>
      <c r="I352" s="64"/>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row>
    <row r="353" spans="1:46" s="135" customFormat="1" x14ac:dyDescent="0.25">
      <c r="A353" s="13" t="s">
        <v>1352</v>
      </c>
      <c r="B353" s="1" t="s">
        <v>1353</v>
      </c>
      <c r="C353" s="188" t="s">
        <v>118</v>
      </c>
      <c r="D353" s="189"/>
      <c r="E353" s="189"/>
      <c r="F353" s="190"/>
      <c r="G353" s="9" t="str">
        <f>IF(OR(C353=MIT_controle!$B$8,ISBLANK(C353)),MIT_controle!$A$8,"")</f>
        <v>Make a selection from the drop-down menu</v>
      </c>
      <c r="I353" s="64"/>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row>
    <row r="354" spans="1:46" s="135" customFormat="1" x14ac:dyDescent="0.25">
      <c r="A354" s="13" t="s">
        <v>1354</v>
      </c>
      <c r="B354" s="1" t="s">
        <v>1355</v>
      </c>
      <c r="C354" s="188" t="s">
        <v>118</v>
      </c>
      <c r="D354" s="189"/>
      <c r="E354" s="189"/>
      <c r="F354" s="190"/>
      <c r="G354" s="9" t="str">
        <f>IF(OR(C354=MIT_controle!$B$8,ISBLANK(C354)),MIT_controle!$A$8,"")</f>
        <v>Make a selection from the drop-down menu</v>
      </c>
      <c r="I354" s="64"/>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row>
    <row r="355" spans="1:46" s="135" customFormat="1" x14ac:dyDescent="0.25">
      <c r="A355" s="13" t="s">
        <v>1356</v>
      </c>
      <c r="B355" s="1" t="s">
        <v>1025</v>
      </c>
      <c r="C355" s="188" t="s">
        <v>118</v>
      </c>
      <c r="D355" s="189"/>
      <c r="E355" s="189"/>
      <c r="F355" s="190"/>
      <c r="G355" s="9" t="str">
        <f>IF(OR(C355=MIT_controle!$B$8,ISBLANK(C355)),MIT_controle!$A$8,"")</f>
        <v>Make a selection from the drop-down menu</v>
      </c>
      <c r="I355" s="64"/>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row>
    <row r="356" spans="1:46" s="135" customFormat="1" x14ac:dyDescent="0.25">
      <c r="A356" s="13" t="s">
        <v>1357</v>
      </c>
      <c r="B356" s="1" t="s">
        <v>1358</v>
      </c>
      <c r="C356" s="188" t="s">
        <v>118</v>
      </c>
      <c r="D356" s="189"/>
      <c r="E356" s="189"/>
      <c r="F356" s="190"/>
      <c r="G356" s="9" t="str">
        <f>IF(OR(C356=MIT_controle!$B$8,ISBLANK(C356)),MIT_controle!$A$8,"")</f>
        <v>Make a selection from the drop-down menu</v>
      </c>
      <c r="I356" s="64"/>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row>
    <row r="357" spans="1:46" s="135" customFormat="1" x14ac:dyDescent="0.25">
      <c r="A357" s="13" t="s">
        <v>1359</v>
      </c>
      <c r="B357" s="1" t="s">
        <v>1360</v>
      </c>
      <c r="C357" s="188" t="s">
        <v>118</v>
      </c>
      <c r="D357" s="189"/>
      <c r="E357" s="189"/>
      <c r="F357" s="190"/>
      <c r="G357" s="9" t="str">
        <f>IF(OR(C357=MIT_controle!$B$8,ISBLANK(C357)),MIT_controle!$A$8,"")</f>
        <v>Make a selection from the drop-down menu</v>
      </c>
      <c r="I357" s="64"/>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row>
    <row r="358" spans="1:46" s="135" customFormat="1" x14ac:dyDescent="0.25">
      <c r="A358" s="13" t="s">
        <v>1361</v>
      </c>
      <c r="B358" s="1" t="s">
        <v>1039</v>
      </c>
      <c r="C358" s="188" t="s">
        <v>118</v>
      </c>
      <c r="D358" s="189"/>
      <c r="E358" s="189"/>
      <c r="F358" s="190"/>
      <c r="G358" s="9" t="str">
        <f>IF(OR(C358=MIT_controle!$B$8,ISBLANK(C358)),MIT_controle!$A$8,"")</f>
        <v>Make a selection from the drop-down menu</v>
      </c>
      <c r="I358" s="64"/>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row>
    <row r="359" spans="1:46" s="135" customFormat="1" x14ac:dyDescent="0.25">
      <c r="A359" s="13" t="s">
        <v>1362</v>
      </c>
      <c r="B359" s="1" t="s">
        <v>1363</v>
      </c>
      <c r="C359" s="188" t="s">
        <v>118</v>
      </c>
      <c r="D359" s="189"/>
      <c r="E359" s="189"/>
      <c r="F359" s="190"/>
      <c r="G359" s="9" t="str">
        <f>IF(OR(C359=MIT_controle!$B$8,ISBLANK(C359)),MIT_controle!$A$8,"")</f>
        <v>Make a selection from the drop-down menu</v>
      </c>
      <c r="I359" s="64"/>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row>
    <row r="360" spans="1:46" s="135" customFormat="1" x14ac:dyDescent="0.25">
      <c r="A360" s="13" t="s">
        <v>1364</v>
      </c>
      <c r="B360" s="71" t="s">
        <v>1365</v>
      </c>
      <c r="C360" s="188" t="s">
        <v>118</v>
      </c>
      <c r="D360" s="189"/>
      <c r="E360" s="189"/>
      <c r="F360" s="190"/>
      <c r="G360" s="9" t="str">
        <f>IF(OR(C360=MIT_controle!$B$8,ISBLANK(C360)),MIT_controle!$A$8,"")</f>
        <v>Make a selection from the drop-down menu</v>
      </c>
      <c r="I360" s="64"/>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row>
    <row r="361" spans="1:46" s="135" customFormat="1" x14ac:dyDescent="0.25">
      <c r="A361" s="13" t="s">
        <v>1366</v>
      </c>
      <c r="B361" s="71" t="s">
        <v>1367</v>
      </c>
      <c r="C361" s="188" t="s">
        <v>884</v>
      </c>
      <c r="D361" s="189"/>
      <c r="E361" s="189"/>
      <c r="F361" s="190"/>
      <c r="G361" s="9" t="str">
        <f>IF(OR(C361=MIT_controle!$B$9,ISBLANK(C361)),MIT_controle!$A$9,"")</f>
        <v>Please specify (optional) or select "n/a"</v>
      </c>
      <c r="I361" s="64"/>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row>
    <row r="362" spans="1:46" s="135" customFormat="1" x14ac:dyDescent="0.25">
      <c r="A362" s="146"/>
      <c r="I362" s="64"/>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row>
    <row r="363" spans="1:46" s="135" customFormat="1" x14ac:dyDescent="0.25">
      <c r="A363" s="146"/>
      <c r="C363" s="206" t="s">
        <v>191</v>
      </c>
      <c r="D363" s="206"/>
      <c r="E363" s="206"/>
      <c r="F363" s="206"/>
      <c r="G363" s="47" t="s">
        <v>870</v>
      </c>
      <c r="I363" s="64"/>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row>
    <row r="364" spans="1:46" s="135" customFormat="1" ht="20" x14ac:dyDescent="0.25">
      <c r="A364" s="13" t="s">
        <v>1368</v>
      </c>
      <c r="B364" s="1" t="s">
        <v>1369</v>
      </c>
      <c r="C364" s="188" t="s">
        <v>118</v>
      </c>
      <c r="D364" s="189"/>
      <c r="E364" s="189"/>
      <c r="F364" s="190"/>
      <c r="G364" s="9" t="str">
        <f>IF(OR(C364=MIT_controle!$B$8,ISBLANK(C364)),MIT_controle!$A$8,"")</f>
        <v>Make a selection from the drop-down menu</v>
      </c>
      <c r="I364" s="64"/>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row>
    <row r="365" spans="1:46" s="135" customFormat="1" x14ac:dyDescent="0.25">
      <c r="A365" s="134"/>
      <c r="I365" s="64"/>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row>
    <row r="366" spans="1:46" s="135" customFormat="1" x14ac:dyDescent="0.25">
      <c r="A366" s="146"/>
      <c r="C366" s="206" t="s">
        <v>191</v>
      </c>
      <c r="D366" s="206"/>
      <c r="E366" s="206"/>
      <c r="F366" s="206"/>
      <c r="G366" s="47" t="s">
        <v>870</v>
      </c>
      <c r="I366" s="64"/>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row>
    <row r="367" spans="1:46" s="135" customFormat="1" ht="30" x14ac:dyDescent="0.25">
      <c r="A367" s="13" t="s">
        <v>1370</v>
      </c>
      <c r="B367" s="1" t="s">
        <v>1371</v>
      </c>
      <c r="C367" s="188" t="s">
        <v>118</v>
      </c>
      <c r="D367" s="189"/>
      <c r="E367" s="189"/>
      <c r="F367" s="190"/>
      <c r="G367" s="9" t="str">
        <f>IF(OR(C367=MIT_controle!$B$8,ISBLANK(C367)),MIT_controle!$A$8,"")</f>
        <v>Make a selection from the drop-down menu</v>
      </c>
      <c r="I367" s="64"/>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row>
    <row r="368" spans="1:46" s="135" customFormat="1" ht="20" x14ac:dyDescent="0.25">
      <c r="A368" s="13" t="s">
        <v>1372</v>
      </c>
      <c r="B368" s="71" t="s">
        <v>1373</v>
      </c>
      <c r="C368" s="188" t="s">
        <v>118</v>
      </c>
      <c r="D368" s="189"/>
      <c r="E368" s="189"/>
      <c r="F368" s="190"/>
      <c r="G368" s="9" t="str">
        <f>IF(OR(C368=MIT_controle!$B$8,ISBLANK(C368)),MIT_controle!$A$8,"")</f>
        <v>Make a selection from the drop-down menu</v>
      </c>
      <c r="I368" s="64"/>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row>
    <row r="369" spans="1:46" s="135" customFormat="1" x14ac:dyDescent="0.25">
      <c r="A369" s="134"/>
      <c r="I369" s="64"/>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row>
    <row r="370" spans="1:46" s="135" customFormat="1" ht="30" x14ac:dyDescent="0.25">
      <c r="A370" s="13" t="s">
        <v>1374</v>
      </c>
      <c r="B370" s="1" t="s">
        <v>1375</v>
      </c>
      <c r="C370" s="206" t="s">
        <v>191</v>
      </c>
      <c r="D370" s="206"/>
      <c r="E370" s="206"/>
      <c r="F370" s="206"/>
      <c r="G370" s="47" t="s">
        <v>870</v>
      </c>
      <c r="H370" s="13"/>
      <c r="I370" s="64"/>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row>
    <row r="371" spans="1:46" s="135" customFormat="1" x14ac:dyDescent="0.25">
      <c r="A371" s="13" t="s">
        <v>1376</v>
      </c>
      <c r="B371" s="1" t="s">
        <v>1377</v>
      </c>
      <c r="C371" s="188" t="s">
        <v>118</v>
      </c>
      <c r="D371" s="189"/>
      <c r="E371" s="189"/>
      <c r="F371" s="190"/>
      <c r="G371" s="9" t="str">
        <f>IF(OR(C371=MIT_controle!$B$8,ISBLANK(C371)),MIT_controle!$A$8,"")</f>
        <v>Make a selection from the drop-down menu</v>
      </c>
      <c r="I371" s="64"/>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row>
    <row r="372" spans="1:46" s="135" customFormat="1" x14ac:dyDescent="0.25">
      <c r="A372" s="13" t="s">
        <v>1378</v>
      </c>
      <c r="B372" s="1" t="s">
        <v>1379</v>
      </c>
      <c r="C372" s="188" t="s">
        <v>118</v>
      </c>
      <c r="D372" s="189"/>
      <c r="E372" s="189"/>
      <c r="F372" s="190"/>
      <c r="G372" s="9" t="str">
        <f>IF(OR(C372=MIT_controle!$B$8,ISBLANK(C372)),MIT_controle!$A$8,"")</f>
        <v>Make a selection from the drop-down menu</v>
      </c>
      <c r="I372" s="64"/>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row>
    <row r="373" spans="1:46" s="135" customFormat="1" x14ac:dyDescent="0.25">
      <c r="A373" s="13" t="s">
        <v>1380</v>
      </c>
      <c r="B373" s="1" t="s">
        <v>1381</v>
      </c>
      <c r="C373" s="188" t="s">
        <v>118</v>
      </c>
      <c r="D373" s="189"/>
      <c r="E373" s="189"/>
      <c r="F373" s="190"/>
      <c r="G373" s="9" t="str">
        <f>IF(OR(C373=MIT_controle!$B$8,ISBLANK(C373)),MIT_controle!$A$8,"")</f>
        <v>Make a selection from the drop-down menu</v>
      </c>
      <c r="I373" s="64"/>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row>
    <row r="374" spans="1:46" s="135" customFormat="1" x14ac:dyDescent="0.25">
      <c r="A374" s="13" t="s">
        <v>1382</v>
      </c>
      <c r="B374" s="1" t="s">
        <v>1383</v>
      </c>
      <c r="C374" s="188" t="s">
        <v>118</v>
      </c>
      <c r="D374" s="189"/>
      <c r="E374" s="189"/>
      <c r="F374" s="190"/>
      <c r="G374" s="9" t="str">
        <f>IF(OR(C374=MIT_controle!$B$8,ISBLANK(C374)),MIT_controle!$A$8,"")</f>
        <v>Make a selection from the drop-down menu</v>
      </c>
      <c r="I374" s="64"/>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row>
    <row r="375" spans="1:46" s="135" customFormat="1" x14ac:dyDescent="0.25">
      <c r="A375" s="13" t="s">
        <v>1384</v>
      </c>
      <c r="B375" s="1" t="s">
        <v>1385</v>
      </c>
      <c r="C375" s="188" t="s">
        <v>118</v>
      </c>
      <c r="D375" s="189"/>
      <c r="E375" s="189"/>
      <c r="F375" s="190"/>
      <c r="G375" s="9" t="str">
        <f>IF(OR(C375=MIT_controle!$B$8,ISBLANK(C375)),MIT_controle!$A$8,"")</f>
        <v>Make a selection from the drop-down menu</v>
      </c>
      <c r="I375" s="64"/>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row>
    <row r="376" spans="1:46" s="135" customFormat="1" x14ac:dyDescent="0.25">
      <c r="A376" s="134"/>
      <c r="I376" s="64"/>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row>
    <row r="377" spans="1:46" s="135" customFormat="1" x14ac:dyDescent="0.25">
      <c r="A377" s="13"/>
      <c r="B377" s="13"/>
      <c r="C377" s="206" t="s">
        <v>191</v>
      </c>
      <c r="D377" s="206"/>
      <c r="E377" s="206"/>
      <c r="F377" s="206"/>
      <c r="G377" s="47" t="s">
        <v>870</v>
      </c>
      <c r="H377" s="13"/>
      <c r="I377" s="64"/>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row>
    <row r="378" spans="1:46" s="135" customFormat="1" ht="30" x14ac:dyDescent="0.25">
      <c r="A378" s="13" t="s">
        <v>1386</v>
      </c>
      <c r="B378" s="1" t="s">
        <v>1387</v>
      </c>
      <c r="C378" s="188" t="s">
        <v>884</v>
      </c>
      <c r="D378" s="189"/>
      <c r="E378" s="189"/>
      <c r="F378" s="190"/>
      <c r="G378" s="9" t="str">
        <f>IF(OR(C378=MIT_controle!$B$9,ISBLANK(C378)),MIT_controle!$A$9,"")</f>
        <v>Please specify (optional) or select "n/a"</v>
      </c>
      <c r="I378" s="64"/>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row>
    <row r="379" spans="1:46" s="135" customFormat="1" x14ac:dyDescent="0.25">
      <c r="A379" s="13"/>
      <c r="B379" s="13"/>
      <c r="C379" s="13"/>
      <c r="D379" s="13"/>
      <c r="E379" s="13"/>
      <c r="F379" s="13"/>
      <c r="G379" s="13"/>
      <c r="I379" s="64"/>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row>
    <row r="380" spans="1:46" s="135" customFormat="1" x14ac:dyDescent="0.25">
      <c r="A380" s="134"/>
      <c r="I380" s="64"/>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row>
    <row r="381" spans="1:46" s="135" customFormat="1" x14ac:dyDescent="0.25">
      <c r="A381" s="134"/>
      <c r="B381" s="141" t="s">
        <v>1388</v>
      </c>
      <c r="I381" s="64"/>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row>
    <row r="382" spans="1:46" s="135" customFormat="1" x14ac:dyDescent="0.25">
      <c r="A382" s="146"/>
      <c r="D382" s="126" t="s">
        <v>1389</v>
      </c>
      <c r="E382" s="126" t="s">
        <v>1390</v>
      </c>
      <c r="F382" s="126" t="s">
        <v>1391</v>
      </c>
      <c r="I382" s="64"/>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row>
    <row r="383" spans="1:46" s="135" customFormat="1" ht="50" x14ac:dyDescent="0.25">
      <c r="A383" s="13" t="s">
        <v>1392</v>
      </c>
      <c r="B383" s="1" t="s">
        <v>1393</v>
      </c>
      <c r="D383" s="100" t="s">
        <v>1394</v>
      </c>
      <c r="E383" s="100" t="s">
        <v>1395</v>
      </c>
      <c r="F383" s="100" t="s">
        <v>1396</v>
      </c>
      <c r="G383" s="47" t="s">
        <v>870</v>
      </c>
      <c r="I383" s="64"/>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row>
    <row r="384" spans="1:46" s="135" customFormat="1" x14ac:dyDescent="0.25">
      <c r="A384" s="13" t="s">
        <v>1397</v>
      </c>
      <c r="B384" s="1" t="s">
        <v>1398</v>
      </c>
      <c r="D384" s="127"/>
      <c r="E384" s="127"/>
      <c r="F384" s="127"/>
      <c r="G384" s="9" t="str">
        <f>IF(OR(ISBLANK(D384),ISBLANK(E384),ISBLANK(F384)),MIT_controle!$A$8,"")</f>
        <v>Make a selection from the drop-down menu</v>
      </c>
      <c r="I384" s="64"/>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row>
    <row r="385" spans="1:46" s="135" customFormat="1" x14ac:dyDescent="0.25">
      <c r="A385" s="13" t="s">
        <v>1399</v>
      </c>
      <c r="B385" s="1" t="s">
        <v>1400</v>
      </c>
      <c r="D385" s="127"/>
      <c r="E385" s="127"/>
      <c r="F385" s="127"/>
      <c r="G385" s="9" t="str">
        <f>IF(OR(ISBLANK(D385),ISBLANK(E385),ISBLANK(F385)),MIT_controle!$A$8,"")</f>
        <v>Make a selection from the drop-down menu</v>
      </c>
      <c r="I385" s="64"/>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row>
    <row r="386" spans="1:46" s="135" customFormat="1" x14ac:dyDescent="0.25">
      <c r="A386" s="13" t="s">
        <v>1401</v>
      </c>
      <c r="B386" s="1" t="s">
        <v>1402</v>
      </c>
      <c r="D386" s="127"/>
      <c r="E386" s="127"/>
      <c r="F386" s="127"/>
      <c r="G386" s="9" t="str">
        <f>IF(OR(ISBLANK(D386),ISBLANK(E386),ISBLANK(F386)),MIT_controle!$A$8,"")</f>
        <v>Make a selection from the drop-down menu</v>
      </c>
      <c r="I386" s="64"/>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row>
    <row r="387" spans="1:46" s="135" customFormat="1" x14ac:dyDescent="0.25">
      <c r="A387" s="13" t="s">
        <v>1403</v>
      </c>
      <c r="B387" s="1" t="s">
        <v>1404</v>
      </c>
      <c r="D387" s="127"/>
      <c r="E387" s="127"/>
      <c r="F387" s="127"/>
      <c r="G387" s="9" t="str">
        <f>IF(OR(ISBLANK(D387),ISBLANK(E387),ISBLANK(F387)),MIT_controle!$A$8,"")</f>
        <v>Make a selection from the drop-down menu</v>
      </c>
      <c r="I387" s="64"/>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row>
    <row r="388" spans="1:46" s="135" customFormat="1" x14ac:dyDescent="0.25">
      <c r="A388" s="13" t="s">
        <v>1405</v>
      </c>
      <c r="B388" s="1" t="s">
        <v>1406</v>
      </c>
      <c r="D388" s="127"/>
      <c r="E388" s="127"/>
      <c r="F388" s="127"/>
      <c r="G388" s="9" t="str">
        <f>IF(OR(ISBLANK(D388),ISBLANK(E388),ISBLANK(F388)),MIT_controle!$A$8,"")</f>
        <v>Make a selection from the drop-down menu</v>
      </c>
      <c r="I388" s="64"/>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row>
    <row r="389" spans="1:46" s="135" customFormat="1" x14ac:dyDescent="0.25">
      <c r="A389" s="13" t="s">
        <v>1407</v>
      </c>
      <c r="B389" s="1" t="s">
        <v>947</v>
      </c>
      <c r="D389" s="127"/>
      <c r="E389" s="127"/>
      <c r="F389" s="127"/>
      <c r="G389" s="9" t="str">
        <f>IF(OR(ISBLANK(D389),ISBLANK(E389),ISBLANK(F389)),MIT_controle!$A$8,"")</f>
        <v>Make a selection from the drop-down menu</v>
      </c>
      <c r="I389" s="64"/>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row>
    <row r="390" spans="1:46" s="135" customFormat="1" x14ac:dyDescent="0.25">
      <c r="A390" s="13" t="s">
        <v>1408</v>
      </c>
      <c r="B390" s="1" t="s">
        <v>209</v>
      </c>
      <c r="D390" s="127"/>
      <c r="E390" s="127"/>
      <c r="F390" s="127"/>
      <c r="G390" s="9" t="str">
        <f>IF(OR(ISBLANK(D390),ISBLANK(E390),ISBLANK(F390)),MIT_controle!$A$8,"")</f>
        <v>Make a selection from the drop-down menu</v>
      </c>
      <c r="I390" s="64"/>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row>
    <row r="391" spans="1:46" s="135" customFormat="1" x14ac:dyDescent="0.25">
      <c r="A391" s="134"/>
      <c r="I391" s="64"/>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row>
    <row r="392" spans="1:46" s="135" customFormat="1" x14ac:dyDescent="0.25">
      <c r="A392" s="146"/>
      <c r="C392" s="206" t="s">
        <v>191</v>
      </c>
      <c r="D392" s="206"/>
      <c r="E392" s="206"/>
      <c r="F392" s="206"/>
      <c r="G392" s="47" t="s">
        <v>870</v>
      </c>
      <c r="I392" s="64"/>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row>
    <row r="393" spans="1:46" s="135" customFormat="1" ht="20" x14ac:dyDescent="0.25">
      <c r="A393" s="13" t="s">
        <v>1409</v>
      </c>
      <c r="B393" s="1" t="s">
        <v>1410</v>
      </c>
      <c r="C393" s="188" t="s">
        <v>884</v>
      </c>
      <c r="D393" s="189"/>
      <c r="E393" s="189"/>
      <c r="F393" s="190"/>
      <c r="G393" s="9" t="str">
        <f>IF(OR(C393=MIT_controle!$B$9,ISBLANK(C393)),MIT_controle!$A$9,"")</f>
        <v>Please specify (optional) or select "n/a"</v>
      </c>
      <c r="H393" s="13"/>
      <c r="I393" s="64"/>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row>
    <row r="394" spans="1:46" s="135" customFormat="1" x14ac:dyDescent="0.25">
      <c r="A394" s="134"/>
      <c r="I394" s="64"/>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row>
    <row r="395" spans="1:46" s="135" customFormat="1" x14ac:dyDescent="0.25">
      <c r="A395" s="146"/>
      <c r="D395" s="126" t="s">
        <v>1411</v>
      </c>
      <c r="E395" s="126" t="s">
        <v>1412</v>
      </c>
      <c r="F395" s="126" t="s">
        <v>1413</v>
      </c>
      <c r="I395" s="64"/>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row>
    <row r="396" spans="1:46" s="135" customFormat="1" ht="34.5" x14ac:dyDescent="0.25">
      <c r="A396" s="13" t="s">
        <v>80</v>
      </c>
      <c r="B396" s="1" t="s">
        <v>1414</v>
      </c>
      <c r="D396" s="100" t="s">
        <v>1394</v>
      </c>
      <c r="E396" s="100" t="s">
        <v>1395</v>
      </c>
      <c r="F396" s="100" t="s">
        <v>1396</v>
      </c>
      <c r="G396" s="47" t="s">
        <v>870</v>
      </c>
      <c r="I396" s="64"/>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row>
    <row r="397" spans="1:46" s="135" customFormat="1" x14ac:dyDescent="0.25">
      <c r="A397" s="13" t="s">
        <v>1415</v>
      </c>
      <c r="B397" s="1" t="s">
        <v>1416</v>
      </c>
      <c r="D397" s="127"/>
      <c r="E397" s="127"/>
      <c r="F397" s="127"/>
      <c r="G397" s="9" t="str">
        <f>IF(OR(ISBLANK(D397),ISBLANK(E397),ISBLANK(F397)),MIT_controle!$A$8,"")</f>
        <v>Make a selection from the drop-down menu</v>
      </c>
      <c r="I397" s="64"/>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row>
    <row r="398" spans="1:46" s="135" customFormat="1" x14ac:dyDescent="0.25">
      <c r="A398" s="13" t="s">
        <v>1417</v>
      </c>
      <c r="B398" s="1" t="s">
        <v>1400</v>
      </c>
      <c r="D398" s="127"/>
      <c r="E398" s="127"/>
      <c r="F398" s="127"/>
      <c r="G398" s="9" t="str">
        <f>IF(OR(ISBLANK(D398),ISBLANK(E398),ISBLANK(F398)),MIT_controle!$A$8,"")</f>
        <v>Make a selection from the drop-down menu</v>
      </c>
      <c r="I398" s="64"/>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row>
    <row r="399" spans="1:46" s="135" customFormat="1" x14ac:dyDescent="0.25">
      <c r="A399" s="13" t="s">
        <v>1418</v>
      </c>
      <c r="B399" s="1" t="s">
        <v>1402</v>
      </c>
      <c r="D399" s="127"/>
      <c r="E399" s="127"/>
      <c r="F399" s="127"/>
      <c r="G399" s="9" t="str">
        <f>IF(OR(ISBLANK(D399),ISBLANK(E399),ISBLANK(F399)),MIT_controle!$A$8,"")</f>
        <v>Make a selection from the drop-down menu</v>
      </c>
      <c r="I399" s="64"/>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row>
    <row r="400" spans="1:46" s="135" customFormat="1" x14ac:dyDescent="0.25">
      <c r="A400" s="13" t="s">
        <v>1419</v>
      </c>
      <c r="B400" s="1" t="s">
        <v>1404</v>
      </c>
      <c r="D400" s="127"/>
      <c r="E400" s="127"/>
      <c r="F400" s="127"/>
      <c r="G400" s="9" t="str">
        <f>IF(OR(ISBLANK(D400),ISBLANK(E400),ISBLANK(F400)),MIT_controle!$A$8,"")</f>
        <v>Make a selection from the drop-down menu</v>
      </c>
      <c r="I400" s="64"/>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row>
    <row r="401" spans="1:46" s="135" customFormat="1" x14ac:dyDescent="0.25">
      <c r="A401" s="13" t="s">
        <v>1420</v>
      </c>
      <c r="B401" s="1" t="s">
        <v>1406</v>
      </c>
      <c r="D401" s="127"/>
      <c r="E401" s="127"/>
      <c r="F401" s="127"/>
      <c r="G401" s="9" t="str">
        <f>IF(OR(ISBLANK(D401),ISBLANK(E401),ISBLANK(F401)),MIT_controle!$A$8,"")</f>
        <v>Make a selection from the drop-down menu</v>
      </c>
      <c r="I401" s="64"/>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row>
    <row r="402" spans="1:46" s="135" customFormat="1" x14ac:dyDescent="0.25">
      <c r="A402" s="13" t="s">
        <v>1421</v>
      </c>
      <c r="B402" s="1" t="s">
        <v>947</v>
      </c>
      <c r="D402" s="127"/>
      <c r="E402" s="127"/>
      <c r="F402" s="127"/>
      <c r="G402" s="9" t="str">
        <f>IF(OR(ISBLANK(D402),ISBLANK(E402),ISBLANK(F402)),MIT_controle!$A$8,"")</f>
        <v>Make a selection from the drop-down menu</v>
      </c>
      <c r="I402" s="64"/>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row>
    <row r="403" spans="1:46" s="135" customFormat="1" x14ac:dyDescent="0.25">
      <c r="A403" s="13" t="s">
        <v>1422</v>
      </c>
      <c r="B403" s="1" t="s">
        <v>209</v>
      </c>
      <c r="D403" s="127"/>
      <c r="E403" s="127"/>
      <c r="F403" s="127"/>
      <c r="G403" s="9" t="str">
        <f>IF(OR(ISBLANK(D403),ISBLANK(E403),ISBLANK(F403)),MIT_controle!$A$8,"")</f>
        <v>Make a selection from the drop-down menu</v>
      </c>
      <c r="I403" s="64"/>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row>
    <row r="404" spans="1:46" s="135" customFormat="1" x14ac:dyDescent="0.25">
      <c r="A404" s="134"/>
      <c r="I404" s="64"/>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row>
    <row r="405" spans="1:46" s="135" customFormat="1" x14ac:dyDescent="0.25">
      <c r="A405" s="13"/>
      <c r="B405" s="13"/>
      <c r="C405" s="206" t="s">
        <v>191</v>
      </c>
      <c r="D405" s="206"/>
      <c r="E405" s="206"/>
      <c r="F405" s="206"/>
      <c r="G405" s="47" t="s">
        <v>870</v>
      </c>
      <c r="H405" s="13"/>
      <c r="I405" s="64"/>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row>
    <row r="406" spans="1:46" s="135" customFormat="1" ht="34.5" customHeight="1" x14ac:dyDescent="0.25">
      <c r="A406" s="13" t="s">
        <v>1423</v>
      </c>
      <c r="B406" s="1" t="s">
        <v>1424</v>
      </c>
      <c r="C406" s="188" t="s">
        <v>884</v>
      </c>
      <c r="D406" s="189"/>
      <c r="E406" s="189"/>
      <c r="F406" s="190"/>
      <c r="G406" s="9" t="str">
        <f>IF(OR(C406=MIT_controle!$B$9,ISBLANK(C406)),MIT_controle!$A$9,"")</f>
        <v>Please specify (optional) or select "n/a"</v>
      </c>
      <c r="I406" s="64"/>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row>
    <row r="407" spans="1:46" s="135" customFormat="1" x14ac:dyDescent="0.25">
      <c r="A407" s="134"/>
      <c r="I407" s="64"/>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row>
    <row r="408" spans="1:46" s="135" customFormat="1" x14ac:dyDescent="0.25">
      <c r="A408" s="134"/>
      <c r="I408" s="64"/>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row>
    <row r="409" spans="1:46" s="135" customFormat="1" x14ac:dyDescent="0.25">
      <c r="A409" s="13"/>
      <c r="B409" s="141" t="s">
        <v>1425</v>
      </c>
      <c r="C409" s="13"/>
      <c r="D409" s="13"/>
      <c r="E409" s="13"/>
      <c r="F409" s="13"/>
      <c r="G409" s="13"/>
      <c r="H409" s="13"/>
      <c r="I409" s="64"/>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row>
    <row r="410" spans="1:46" s="135" customFormat="1" x14ac:dyDescent="0.25">
      <c r="A410" s="134"/>
      <c r="I410" s="64"/>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row>
    <row r="411" spans="1:46" s="135" customFormat="1" x14ac:dyDescent="0.25">
      <c r="A411" s="134"/>
      <c r="B411" s="142" t="s">
        <v>1426</v>
      </c>
      <c r="I411" s="64"/>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row>
    <row r="412" spans="1:46" s="10" customFormat="1" x14ac:dyDescent="0.25">
      <c r="A412" s="158"/>
      <c r="C412" s="191" t="s">
        <v>191</v>
      </c>
      <c r="D412" s="191"/>
      <c r="E412" s="191"/>
      <c r="F412" s="191"/>
      <c r="G412" s="2" t="s">
        <v>190</v>
      </c>
    </row>
    <row r="413" spans="1:46" s="10" customFormat="1" ht="20" x14ac:dyDescent="0.25">
      <c r="A413" s="13" t="s">
        <v>1427</v>
      </c>
      <c r="B413" s="1" t="s">
        <v>1428</v>
      </c>
      <c r="C413" s="188" t="s">
        <v>118</v>
      </c>
      <c r="D413" s="189"/>
      <c r="E413" s="189"/>
      <c r="F413" s="190"/>
      <c r="G413" s="9" t="str">
        <f>IF(OR(C413=MIT_controle!$B$8,ISBLANK(C413)),MIT_controle!$A$8,"")</f>
        <v>Make a selection from the drop-down menu</v>
      </c>
    </row>
    <row r="414" spans="1:46" s="10" customFormat="1" x14ac:dyDescent="0.25">
      <c r="A414" s="121"/>
    </row>
    <row r="415" spans="1:46" s="135" customFormat="1" ht="20" x14ac:dyDescent="0.25">
      <c r="A415" s="13" t="s">
        <v>1429</v>
      </c>
      <c r="B415" s="1" t="s">
        <v>1430</v>
      </c>
      <c r="C415" s="205" t="s">
        <v>191</v>
      </c>
      <c r="D415" s="205"/>
      <c r="E415" s="205"/>
      <c r="F415" s="205"/>
      <c r="G415" s="47" t="s">
        <v>870</v>
      </c>
      <c r="H415" s="13"/>
      <c r="I415" s="64"/>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row>
    <row r="416" spans="1:46" s="135" customFormat="1" x14ac:dyDescent="0.25">
      <c r="A416" s="13" t="s">
        <v>1431</v>
      </c>
      <c r="B416" s="1" t="s">
        <v>1432</v>
      </c>
      <c r="C416" s="209" t="s">
        <v>118</v>
      </c>
      <c r="D416" s="210"/>
      <c r="E416" s="210"/>
      <c r="F416" s="211"/>
      <c r="G416" s="9" t="str">
        <f>IF(OR(C416=MIT_controle!$B$8,ISBLANK(C416)),MIT_controle!$A$8,"")</f>
        <v>Make a selection from the drop-down menu</v>
      </c>
      <c r="I416" s="64"/>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row>
    <row r="417" spans="1:46" s="135" customFormat="1" x14ac:dyDescent="0.25">
      <c r="A417" s="13" t="s">
        <v>1433</v>
      </c>
      <c r="B417" s="1" t="s">
        <v>1434</v>
      </c>
      <c r="C417" s="209" t="s">
        <v>118</v>
      </c>
      <c r="D417" s="210"/>
      <c r="E417" s="210"/>
      <c r="F417" s="211"/>
      <c r="G417" s="9" t="str">
        <f>IF(OR(C417=MIT_controle!$B$8,ISBLANK(C417)),MIT_controle!$A$8,"")</f>
        <v>Make a selection from the drop-down menu</v>
      </c>
      <c r="I417" s="64"/>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row>
    <row r="418" spans="1:46" s="135" customFormat="1" x14ac:dyDescent="0.25">
      <c r="A418" s="13" t="s">
        <v>1435</v>
      </c>
      <c r="B418" s="1" t="s">
        <v>1436</v>
      </c>
      <c r="C418" s="209" t="s">
        <v>118</v>
      </c>
      <c r="D418" s="210"/>
      <c r="E418" s="210"/>
      <c r="F418" s="211"/>
      <c r="G418" s="9" t="str">
        <f>IF(OR(C418=MIT_controle!$B$8,ISBLANK(C418)),MIT_controle!$A$8,"")</f>
        <v>Make a selection from the drop-down menu</v>
      </c>
      <c r="I418" s="64"/>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row>
    <row r="419" spans="1:46" s="135" customFormat="1" x14ac:dyDescent="0.25">
      <c r="A419" s="13" t="s">
        <v>1437</v>
      </c>
      <c r="B419" s="1" t="s">
        <v>1438</v>
      </c>
      <c r="C419" s="209" t="s">
        <v>118</v>
      </c>
      <c r="D419" s="210"/>
      <c r="E419" s="210"/>
      <c r="F419" s="211"/>
      <c r="G419" s="9" t="str">
        <f>IF(OR(C419=MIT_controle!$B$8,ISBLANK(C419)),MIT_controle!$A$8,"")</f>
        <v>Make a selection from the drop-down menu</v>
      </c>
      <c r="I419" s="64"/>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row>
    <row r="420" spans="1:46" s="135" customFormat="1" x14ac:dyDescent="0.25">
      <c r="A420" s="13" t="s">
        <v>1439</v>
      </c>
      <c r="B420" s="1" t="s">
        <v>1440</v>
      </c>
      <c r="C420" s="209" t="s">
        <v>118</v>
      </c>
      <c r="D420" s="210"/>
      <c r="E420" s="210"/>
      <c r="F420" s="211"/>
      <c r="G420" s="9" t="str">
        <f>IF(OR(C420=MIT_controle!$B$8,ISBLANK(C420)),MIT_controle!$A$8,"")</f>
        <v>Make a selection from the drop-down menu</v>
      </c>
      <c r="I420" s="64"/>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row>
    <row r="421" spans="1:46" s="135" customFormat="1" x14ac:dyDescent="0.25">
      <c r="A421" s="13" t="s">
        <v>1441</v>
      </c>
      <c r="B421" s="1" t="s">
        <v>1442</v>
      </c>
      <c r="C421" s="209" t="s">
        <v>118</v>
      </c>
      <c r="D421" s="210"/>
      <c r="E421" s="210"/>
      <c r="F421" s="211"/>
      <c r="G421" s="9" t="str">
        <f>IF(OR(C421=MIT_controle!$B$8,ISBLANK(C421)),MIT_controle!$A$8,"")</f>
        <v>Make a selection from the drop-down menu</v>
      </c>
      <c r="I421" s="64"/>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row>
    <row r="422" spans="1:46" s="135" customFormat="1" x14ac:dyDescent="0.25">
      <c r="A422" s="13" t="s">
        <v>1443</v>
      </c>
      <c r="B422" s="1" t="s">
        <v>1444</v>
      </c>
      <c r="C422" s="209" t="s">
        <v>118</v>
      </c>
      <c r="D422" s="210"/>
      <c r="E422" s="210"/>
      <c r="F422" s="211"/>
      <c r="G422" s="9" t="str">
        <f>IF(OR(C422=MIT_controle!$B$8,ISBLANK(C422)),MIT_controle!$A$8,"")</f>
        <v>Make a selection from the drop-down menu</v>
      </c>
      <c r="I422" s="64"/>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row>
    <row r="423" spans="1:46" s="135" customFormat="1" x14ac:dyDescent="0.25">
      <c r="A423" s="134"/>
      <c r="I423" s="64"/>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row>
    <row r="424" spans="1:46" s="135" customFormat="1" x14ac:dyDescent="0.25">
      <c r="A424" s="13" t="s">
        <v>1445</v>
      </c>
      <c r="B424" s="1" t="s">
        <v>1446</v>
      </c>
      <c r="C424" s="206" t="s">
        <v>191</v>
      </c>
      <c r="D424" s="206"/>
      <c r="E424" s="206"/>
      <c r="F424" s="206"/>
      <c r="G424" s="47" t="s">
        <v>870</v>
      </c>
      <c r="H424" s="13"/>
      <c r="I424" s="64"/>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row>
    <row r="425" spans="1:46" s="135" customFormat="1" x14ac:dyDescent="0.25">
      <c r="A425" s="13" t="s">
        <v>1447</v>
      </c>
      <c r="B425" s="1" t="s">
        <v>1432</v>
      </c>
      <c r="C425" s="188" t="s">
        <v>884</v>
      </c>
      <c r="D425" s="189"/>
      <c r="E425" s="189"/>
      <c r="F425" s="190"/>
      <c r="G425" s="9" t="str">
        <f>IF(OR(C425=MIT_controle!$B$9,ISBLANK(C425)),MIT_controle!$A$9,"")</f>
        <v>Please specify (optional) or select "n/a"</v>
      </c>
      <c r="I425" s="64"/>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row>
    <row r="426" spans="1:46" s="135" customFormat="1" x14ac:dyDescent="0.25">
      <c r="A426" s="13" t="s">
        <v>1448</v>
      </c>
      <c r="B426" s="1" t="s">
        <v>1434</v>
      </c>
      <c r="C426" s="188" t="s">
        <v>884</v>
      </c>
      <c r="D426" s="189"/>
      <c r="E426" s="189"/>
      <c r="F426" s="190"/>
      <c r="G426" s="9" t="str">
        <f>IF(OR(C426=MIT_controle!$B$9,ISBLANK(C426)),MIT_controle!$A$9,"")</f>
        <v>Please specify (optional) or select "n/a"</v>
      </c>
      <c r="I426" s="64"/>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row>
    <row r="427" spans="1:46" s="135" customFormat="1" x14ac:dyDescent="0.25">
      <c r="A427" s="13" t="s">
        <v>1449</v>
      </c>
      <c r="B427" s="1" t="s">
        <v>1436</v>
      </c>
      <c r="C427" s="188" t="s">
        <v>884</v>
      </c>
      <c r="D427" s="189"/>
      <c r="E427" s="189"/>
      <c r="F427" s="190"/>
      <c r="G427" s="9" t="str">
        <f>IF(OR(C427=MIT_controle!$B$9,ISBLANK(C427)),MIT_controle!$A$9,"")</f>
        <v>Please specify (optional) or select "n/a"</v>
      </c>
      <c r="I427" s="64"/>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row>
    <row r="428" spans="1:46" s="135" customFormat="1" x14ac:dyDescent="0.25">
      <c r="A428" s="13" t="s">
        <v>1450</v>
      </c>
      <c r="B428" s="1" t="s">
        <v>1438</v>
      </c>
      <c r="C428" s="188" t="s">
        <v>884</v>
      </c>
      <c r="D428" s="189"/>
      <c r="E428" s="189"/>
      <c r="F428" s="190"/>
      <c r="G428" s="9" t="str">
        <f>IF(OR(C428=MIT_controle!$B$9,ISBLANK(C428)),MIT_controle!$A$9,"")</f>
        <v>Please specify (optional) or select "n/a"</v>
      </c>
      <c r="I428" s="64"/>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row>
    <row r="429" spans="1:46" s="135" customFormat="1" x14ac:dyDescent="0.25">
      <c r="A429" s="13" t="s">
        <v>1451</v>
      </c>
      <c r="B429" s="1" t="s">
        <v>1440</v>
      </c>
      <c r="C429" s="188" t="s">
        <v>884</v>
      </c>
      <c r="D429" s="189"/>
      <c r="E429" s="189"/>
      <c r="F429" s="190"/>
      <c r="G429" s="9" t="str">
        <f>IF(OR(C429=MIT_controle!$B$9,ISBLANK(C429)),MIT_controle!$A$9,"")</f>
        <v>Please specify (optional) or select "n/a"</v>
      </c>
      <c r="I429" s="64"/>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row>
    <row r="430" spans="1:46" s="135" customFormat="1" x14ac:dyDescent="0.25">
      <c r="A430" s="13" t="s">
        <v>1452</v>
      </c>
      <c r="B430" s="1" t="s">
        <v>1442</v>
      </c>
      <c r="C430" s="188" t="s">
        <v>884</v>
      </c>
      <c r="D430" s="189"/>
      <c r="E430" s="189"/>
      <c r="F430" s="190"/>
      <c r="G430" s="9" t="str">
        <f>IF(OR(C430=MIT_controle!$B$9,ISBLANK(C430)),MIT_controle!$A$9,"")</f>
        <v>Please specify (optional) or select "n/a"</v>
      </c>
      <c r="I430" s="64"/>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row>
    <row r="431" spans="1:46" s="135" customFormat="1" x14ac:dyDescent="0.25">
      <c r="A431" s="13" t="s">
        <v>1453</v>
      </c>
      <c r="B431" s="1" t="s">
        <v>1444</v>
      </c>
      <c r="C431" s="188" t="s">
        <v>884</v>
      </c>
      <c r="D431" s="189"/>
      <c r="E431" s="189"/>
      <c r="F431" s="190"/>
      <c r="G431" s="9" t="str">
        <f>IF(OR(C431=MIT_controle!$B$9,ISBLANK(C431)),MIT_controle!$A$9,"")</f>
        <v>Please specify (optional) or select "n/a"</v>
      </c>
      <c r="I431" s="64"/>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row>
    <row r="432" spans="1:46" s="135" customFormat="1" x14ac:dyDescent="0.25">
      <c r="A432" s="134"/>
      <c r="I432" s="64"/>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row>
    <row r="433" spans="1:46" s="135" customFormat="1" ht="40" x14ac:dyDescent="0.25">
      <c r="A433" s="13" t="s">
        <v>1454</v>
      </c>
      <c r="B433" s="1" t="s">
        <v>1455</v>
      </c>
      <c r="C433" s="206" t="s">
        <v>191</v>
      </c>
      <c r="D433" s="206"/>
      <c r="E433" s="206"/>
      <c r="F433" s="206"/>
      <c r="G433" s="47" t="s">
        <v>870</v>
      </c>
      <c r="H433" s="13"/>
      <c r="I433" s="64"/>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row>
    <row r="434" spans="1:46" s="135" customFormat="1" x14ac:dyDescent="0.25">
      <c r="A434" s="13" t="s">
        <v>1456</v>
      </c>
      <c r="B434" s="1" t="s">
        <v>1457</v>
      </c>
      <c r="C434" s="188" t="s">
        <v>118</v>
      </c>
      <c r="D434" s="189"/>
      <c r="E434" s="189"/>
      <c r="F434" s="190"/>
      <c r="G434" s="9" t="str">
        <f>IF(OR(C434=MIT_controle!$B$8,ISBLANK(C434)),MIT_controle!$A$8,"")</f>
        <v>Make a selection from the drop-down menu</v>
      </c>
      <c r="I434" s="64"/>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row>
    <row r="435" spans="1:46" s="135" customFormat="1" x14ac:dyDescent="0.25">
      <c r="A435" s="13" t="s">
        <v>1458</v>
      </c>
      <c r="B435" s="1" t="s">
        <v>1459</v>
      </c>
      <c r="C435" s="188" t="s">
        <v>118</v>
      </c>
      <c r="D435" s="189"/>
      <c r="E435" s="189"/>
      <c r="F435" s="190"/>
      <c r="G435" s="9" t="str">
        <f>IF(OR(C435=MIT_controle!$B$8,ISBLANK(C435)),MIT_controle!$A$8,"")</f>
        <v>Make a selection from the drop-down menu</v>
      </c>
      <c r="I435" s="64"/>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row>
    <row r="436" spans="1:46" s="135" customFormat="1" x14ac:dyDescent="0.25">
      <c r="A436" s="13" t="s">
        <v>1460</v>
      </c>
      <c r="B436" s="1" t="s">
        <v>1039</v>
      </c>
      <c r="C436" s="188" t="s">
        <v>118</v>
      </c>
      <c r="D436" s="189"/>
      <c r="E436" s="189"/>
      <c r="F436" s="190"/>
      <c r="G436" s="9" t="str">
        <f>IF(OR(C436=MIT_controle!$B$8,ISBLANK(C436)),MIT_controle!$A$8,"")</f>
        <v>Make a selection from the drop-down menu</v>
      </c>
      <c r="I436" s="64"/>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row>
    <row r="437" spans="1:46" s="135" customFormat="1" x14ac:dyDescent="0.25">
      <c r="A437" s="13" t="s">
        <v>1461</v>
      </c>
      <c r="B437" s="1" t="s">
        <v>1462</v>
      </c>
      <c r="C437" s="188" t="s">
        <v>118</v>
      </c>
      <c r="D437" s="189"/>
      <c r="E437" s="189"/>
      <c r="F437" s="190"/>
      <c r="G437" s="9" t="str">
        <f>IF(OR(C437=MIT_controle!$B$8,ISBLANK(C437)),MIT_controle!$A$8,"")</f>
        <v>Make a selection from the drop-down menu</v>
      </c>
      <c r="I437" s="64"/>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row>
    <row r="438" spans="1:46" s="135" customFormat="1" x14ac:dyDescent="0.25">
      <c r="A438" s="13" t="s">
        <v>1463</v>
      </c>
      <c r="B438" s="1" t="s">
        <v>1464</v>
      </c>
      <c r="C438" s="188" t="s">
        <v>118</v>
      </c>
      <c r="D438" s="189"/>
      <c r="E438" s="189"/>
      <c r="F438" s="190"/>
      <c r="G438" s="9" t="str">
        <f>IF(OR(C438=MIT_controle!$B$8,ISBLANK(C438)),MIT_controle!$A$8,"")</f>
        <v>Make a selection from the drop-down menu</v>
      </c>
      <c r="I438" s="64"/>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row>
    <row r="439" spans="1:46" s="135" customFormat="1" x14ac:dyDescent="0.25">
      <c r="A439" s="134"/>
      <c r="I439" s="64"/>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row>
    <row r="440" spans="1:46" s="135" customFormat="1" ht="20" x14ac:dyDescent="0.25">
      <c r="A440" s="13" t="s">
        <v>1465</v>
      </c>
      <c r="B440" s="1" t="s">
        <v>1466</v>
      </c>
      <c r="C440" s="206" t="s">
        <v>1467</v>
      </c>
      <c r="D440" s="206"/>
      <c r="E440" s="206"/>
      <c r="F440" s="206"/>
      <c r="G440" s="47" t="s">
        <v>870</v>
      </c>
      <c r="H440" s="13"/>
      <c r="I440" s="64"/>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row>
    <row r="441" spans="1:46" s="135" customFormat="1" x14ac:dyDescent="0.25">
      <c r="A441" s="13" t="s">
        <v>1468</v>
      </c>
      <c r="B441" s="1" t="s">
        <v>1469</v>
      </c>
      <c r="C441" s="188"/>
      <c r="D441" s="189"/>
      <c r="E441" s="189"/>
      <c r="F441" s="190"/>
      <c r="G441" s="9" t="str">
        <f>IF(ISNUMBER(C441),"",MIT_controle!$A$12)</f>
        <v>Enter a number (or 0)</v>
      </c>
      <c r="H441" s="13"/>
      <c r="I441" s="64"/>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row>
    <row r="442" spans="1:46" s="135" customFormat="1" x14ac:dyDescent="0.25">
      <c r="A442" s="13" t="s">
        <v>1470</v>
      </c>
      <c r="B442" s="1" t="s">
        <v>1471</v>
      </c>
      <c r="C442" s="188"/>
      <c r="D442" s="189"/>
      <c r="E442" s="189"/>
      <c r="F442" s="190"/>
      <c r="G442" s="9" t="str">
        <f>IF(ISNUMBER(C442),"",MIT_controle!$A$12)</f>
        <v>Enter a number (or 0)</v>
      </c>
      <c r="I442" s="64"/>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row>
    <row r="443" spans="1:46" s="135" customFormat="1" x14ac:dyDescent="0.25">
      <c r="A443" s="13" t="s">
        <v>1472</v>
      </c>
      <c r="B443" s="1" t="s">
        <v>1473</v>
      </c>
      <c r="C443" s="188"/>
      <c r="D443" s="189"/>
      <c r="E443" s="189"/>
      <c r="F443" s="190"/>
      <c r="G443" s="9" t="str">
        <f>IF(ISNUMBER(C443),"",MIT_controle!$A$12)</f>
        <v>Enter a number (or 0)</v>
      </c>
      <c r="I443" s="64"/>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row>
    <row r="444" spans="1:46" s="135" customFormat="1" x14ac:dyDescent="0.25">
      <c r="A444" s="13" t="s">
        <v>1474</v>
      </c>
      <c r="B444" s="1" t="s">
        <v>1475</v>
      </c>
      <c r="C444" s="188"/>
      <c r="D444" s="189"/>
      <c r="E444" s="189"/>
      <c r="F444" s="190"/>
      <c r="G444" s="9" t="str">
        <f>IF(ISNUMBER(C444),"",MIT_controle!$A$12)</f>
        <v>Enter a number (or 0)</v>
      </c>
      <c r="I444" s="64"/>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row>
    <row r="445" spans="1:46" s="135" customFormat="1" x14ac:dyDescent="0.25">
      <c r="A445" s="134"/>
      <c r="I445" s="64"/>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row>
    <row r="446" spans="1:46" s="135" customFormat="1" ht="20" x14ac:dyDescent="0.25">
      <c r="A446" s="13" t="s">
        <v>1476</v>
      </c>
      <c r="B446" s="1" t="s">
        <v>1477</v>
      </c>
      <c r="C446" s="206" t="s">
        <v>1467</v>
      </c>
      <c r="D446" s="206"/>
      <c r="E446" s="206"/>
      <c r="F446" s="206"/>
      <c r="G446" s="47" t="s">
        <v>870</v>
      </c>
      <c r="H446" s="13"/>
      <c r="I446" s="64"/>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row>
    <row r="447" spans="1:46" s="135" customFormat="1" x14ac:dyDescent="0.25">
      <c r="A447" s="13" t="s">
        <v>1478</v>
      </c>
      <c r="B447" s="1" t="s">
        <v>1469</v>
      </c>
      <c r="C447" s="188"/>
      <c r="D447" s="189"/>
      <c r="E447" s="189"/>
      <c r="F447" s="190"/>
      <c r="G447" s="9" t="str">
        <f>IF(ISNUMBER(C447),"",MIT_controle!$A$12)</f>
        <v>Enter a number (or 0)</v>
      </c>
      <c r="H447" s="13"/>
      <c r="I447" s="64"/>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row>
    <row r="448" spans="1:46" s="135" customFormat="1" x14ac:dyDescent="0.25">
      <c r="A448" s="13" t="s">
        <v>1479</v>
      </c>
      <c r="B448" s="1" t="s">
        <v>1471</v>
      </c>
      <c r="C448" s="188"/>
      <c r="D448" s="189"/>
      <c r="E448" s="189"/>
      <c r="F448" s="190"/>
      <c r="G448" s="9" t="str">
        <f>IF(ISNUMBER(C448),"",MIT_controle!$A$12)</f>
        <v>Enter a number (or 0)</v>
      </c>
      <c r="I448" s="64"/>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row>
    <row r="449" spans="1:46" s="135" customFormat="1" x14ac:dyDescent="0.25">
      <c r="A449" s="13" t="s">
        <v>1480</v>
      </c>
      <c r="B449" s="1" t="s">
        <v>1473</v>
      </c>
      <c r="C449" s="188"/>
      <c r="D449" s="189"/>
      <c r="E449" s="189"/>
      <c r="F449" s="190"/>
      <c r="G449" s="9" t="str">
        <f>IF(ISNUMBER(C449),"",MIT_controle!$A$12)</f>
        <v>Enter a number (or 0)</v>
      </c>
      <c r="I449" s="64"/>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row>
    <row r="450" spans="1:46" s="135" customFormat="1" x14ac:dyDescent="0.25">
      <c r="A450" s="13" t="s">
        <v>1481</v>
      </c>
      <c r="B450" s="1" t="s">
        <v>1475</v>
      </c>
      <c r="C450" s="188"/>
      <c r="D450" s="189"/>
      <c r="E450" s="189"/>
      <c r="F450" s="190"/>
      <c r="G450" s="9" t="str">
        <f>IF(ISNUMBER(C450),"",MIT_controle!$A$12)</f>
        <v>Enter a number (or 0)</v>
      </c>
      <c r="I450" s="64"/>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row>
    <row r="451" spans="1:46" s="135" customFormat="1" x14ac:dyDescent="0.25">
      <c r="A451" s="146"/>
      <c r="C451" s="206" t="s">
        <v>191</v>
      </c>
      <c r="D451" s="206"/>
      <c r="E451" s="206"/>
      <c r="F451" s="206"/>
      <c r="G451" s="47" t="s">
        <v>870</v>
      </c>
      <c r="I451" s="64"/>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row>
    <row r="452" spans="1:46" s="135" customFormat="1" ht="30" x14ac:dyDescent="0.25">
      <c r="A452" s="13" t="s">
        <v>1482</v>
      </c>
      <c r="B452" s="1" t="s">
        <v>1483</v>
      </c>
      <c r="C452" s="188" t="s">
        <v>118</v>
      </c>
      <c r="D452" s="189"/>
      <c r="E452" s="189"/>
      <c r="F452" s="190"/>
      <c r="G452" s="9" t="str">
        <f>IF(OR(C452=MIT_controle!$B$8,ISBLANK(C452)),MIT_controle!$A$8,"")</f>
        <v>Make a selection from the drop-down menu</v>
      </c>
      <c r="I452" s="64"/>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row>
    <row r="453" spans="1:46" s="135" customFormat="1" x14ac:dyDescent="0.25">
      <c r="A453" s="134"/>
      <c r="I453" s="64"/>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row>
    <row r="454" spans="1:46" s="135" customFormat="1" x14ac:dyDescent="0.25">
      <c r="A454" s="146"/>
      <c r="C454" s="206" t="s">
        <v>191</v>
      </c>
      <c r="D454" s="206"/>
      <c r="E454" s="206"/>
      <c r="F454" s="206"/>
      <c r="G454" s="47" t="s">
        <v>870</v>
      </c>
      <c r="I454" s="64"/>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row>
    <row r="455" spans="1:46" s="135" customFormat="1" ht="30" x14ac:dyDescent="0.25">
      <c r="A455" s="13" t="s">
        <v>1484</v>
      </c>
      <c r="B455" s="1" t="s">
        <v>1485</v>
      </c>
      <c r="C455" s="188" t="s">
        <v>118</v>
      </c>
      <c r="D455" s="189"/>
      <c r="E455" s="189"/>
      <c r="F455" s="190"/>
      <c r="G455" s="9" t="str">
        <f>IF(OR(C455=MIT_controle!$B$8,ISBLANK(C455)),MIT_controle!$A$8,"")</f>
        <v>Make a selection from the drop-down menu</v>
      </c>
      <c r="I455" s="64"/>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row>
    <row r="456" spans="1:46" s="135" customFormat="1" x14ac:dyDescent="0.25">
      <c r="A456" s="134"/>
      <c r="I456" s="64"/>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row>
    <row r="457" spans="1:46" s="135" customFormat="1" x14ac:dyDescent="0.25">
      <c r="A457" s="146"/>
      <c r="C457" s="206" t="s">
        <v>191</v>
      </c>
      <c r="D457" s="206"/>
      <c r="E457" s="206"/>
      <c r="F457" s="206"/>
      <c r="G457" s="47" t="s">
        <v>870</v>
      </c>
      <c r="I457" s="64"/>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row>
    <row r="458" spans="1:46" s="135" customFormat="1" ht="20" x14ac:dyDescent="0.25">
      <c r="A458" s="13" t="s">
        <v>1486</v>
      </c>
      <c r="B458" s="1" t="s">
        <v>1487</v>
      </c>
      <c r="C458" s="188" t="s">
        <v>118</v>
      </c>
      <c r="D458" s="189"/>
      <c r="E458" s="189"/>
      <c r="F458" s="190"/>
      <c r="G458" s="9" t="str">
        <f>IF(OR(C458=MIT_controle!$B$8,ISBLANK(C458)),MIT_controle!$A$8,"")</f>
        <v>Make a selection from the drop-down menu</v>
      </c>
      <c r="I458" s="64"/>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row>
    <row r="459" spans="1:46" s="135" customFormat="1" x14ac:dyDescent="0.25">
      <c r="A459" s="13"/>
      <c r="B459" s="13"/>
      <c r="C459" s="206" t="s">
        <v>191</v>
      </c>
      <c r="D459" s="206"/>
      <c r="E459" s="206"/>
      <c r="F459" s="206"/>
      <c r="G459" s="47" t="s">
        <v>870</v>
      </c>
      <c r="H459" s="13"/>
      <c r="I459" s="64"/>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row>
    <row r="460" spans="1:46" s="135" customFormat="1" ht="30" x14ac:dyDescent="0.25">
      <c r="A460" s="13" t="s">
        <v>1488</v>
      </c>
      <c r="B460" s="1" t="s">
        <v>1489</v>
      </c>
      <c r="C460" s="188" t="s">
        <v>884</v>
      </c>
      <c r="D460" s="189"/>
      <c r="E460" s="189"/>
      <c r="F460" s="190"/>
      <c r="G460" s="9" t="str">
        <f>IF(OR(C460=MIT_controle!$B$9,ISBLANK(C460)),MIT_controle!$A$9,"")</f>
        <v>Please specify (optional) or select "n/a"</v>
      </c>
      <c r="I460" s="64"/>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row>
    <row r="461" spans="1:46" s="135" customFormat="1" x14ac:dyDescent="0.25">
      <c r="A461" s="134"/>
      <c r="I461" s="64"/>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row>
    <row r="462" spans="1:46" s="135" customFormat="1" x14ac:dyDescent="0.25">
      <c r="A462" s="134"/>
      <c r="B462" s="142" t="s">
        <v>1490</v>
      </c>
      <c r="I462" s="64"/>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row>
    <row r="463" spans="1:46" s="135" customFormat="1" x14ac:dyDescent="0.25">
      <c r="A463" s="134"/>
      <c r="I463" s="64"/>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row>
    <row r="464" spans="1:46" s="135" customFormat="1" ht="20" x14ac:dyDescent="0.25">
      <c r="A464" s="13" t="s">
        <v>1491</v>
      </c>
      <c r="B464" s="1" t="s">
        <v>1492</v>
      </c>
      <c r="C464" s="206" t="s">
        <v>1467</v>
      </c>
      <c r="D464" s="206"/>
      <c r="E464" s="206"/>
      <c r="F464" s="206"/>
      <c r="G464" s="47" t="s">
        <v>870</v>
      </c>
      <c r="H464" s="13"/>
      <c r="I464" s="64"/>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row>
    <row r="465" spans="1:46" s="135" customFormat="1" x14ac:dyDescent="0.25">
      <c r="A465" s="13" t="s">
        <v>1493</v>
      </c>
      <c r="B465" s="1" t="s">
        <v>1432</v>
      </c>
      <c r="C465" s="209" t="s">
        <v>118</v>
      </c>
      <c r="D465" s="210"/>
      <c r="E465" s="210"/>
      <c r="F465" s="211"/>
      <c r="G465" s="9" t="str">
        <f>IF(OR(C465=MIT_controle!$B$8,ISBLANK(C465)),MIT_controle!$A$8,"")</f>
        <v>Make a selection from the drop-down menu</v>
      </c>
      <c r="I465" s="64"/>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row>
    <row r="466" spans="1:46" s="135" customFormat="1" x14ac:dyDescent="0.25">
      <c r="A466" s="13" t="s">
        <v>1494</v>
      </c>
      <c r="B466" s="1" t="s">
        <v>1434</v>
      </c>
      <c r="C466" s="209" t="s">
        <v>118</v>
      </c>
      <c r="D466" s="210"/>
      <c r="E466" s="210"/>
      <c r="F466" s="211"/>
      <c r="G466" s="9" t="str">
        <f>IF(OR(C466=MIT_controle!$B$8,ISBLANK(C466)),MIT_controle!$A$8,"")</f>
        <v>Make a selection from the drop-down menu</v>
      </c>
      <c r="I466" s="64"/>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row>
    <row r="467" spans="1:46" s="135" customFormat="1" x14ac:dyDescent="0.25">
      <c r="A467" s="13" t="s">
        <v>1495</v>
      </c>
      <c r="B467" s="1" t="s">
        <v>1436</v>
      </c>
      <c r="C467" s="209" t="s">
        <v>118</v>
      </c>
      <c r="D467" s="210"/>
      <c r="E467" s="210"/>
      <c r="F467" s="211"/>
      <c r="G467" s="9" t="str">
        <f>IF(OR(C467=MIT_controle!$B$8,ISBLANK(C467)),MIT_controle!$A$8,"")</f>
        <v>Make a selection from the drop-down menu</v>
      </c>
      <c r="I467" s="64"/>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row>
    <row r="468" spans="1:46" s="135" customFormat="1" x14ac:dyDescent="0.25">
      <c r="A468" s="13" t="s">
        <v>1496</v>
      </c>
      <c r="B468" s="1" t="s">
        <v>1497</v>
      </c>
      <c r="C468" s="209" t="s">
        <v>118</v>
      </c>
      <c r="D468" s="210"/>
      <c r="E468" s="210"/>
      <c r="F468" s="211"/>
      <c r="G468" s="9" t="str">
        <f>IF(OR(C468=MIT_controle!$B$8,ISBLANK(C468)),MIT_controle!$A$8,"")</f>
        <v>Make a selection from the drop-down menu</v>
      </c>
      <c r="I468" s="64"/>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row>
    <row r="469" spans="1:46" s="135" customFormat="1" x14ac:dyDescent="0.25">
      <c r="A469" s="13" t="s">
        <v>1498</v>
      </c>
      <c r="B469" s="1" t="s">
        <v>1499</v>
      </c>
      <c r="C469" s="209" t="s">
        <v>118</v>
      </c>
      <c r="D469" s="210"/>
      <c r="E469" s="210"/>
      <c r="F469" s="211"/>
      <c r="G469" s="9" t="str">
        <f>IF(OR(C469=MIT_controle!$B$8,ISBLANK(C469)),MIT_controle!$A$8,"")</f>
        <v>Make a selection from the drop-down menu</v>
      </c>
      <c r="I469" s="64"/>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row>
    <row r="470" spans="1:46" s="135" customFormat="1" x14ac:dyDescent="0.25">
      <c r="A470" s="13" t="s">
        <v>1500</v>
      </c>
      <c r="B470" s="1" t="s">
        <v>1501</v>
      </c>
      <c r="C470" s="209" t="s">
        <v>118</v>
      </c>
      <c r="D470" s="210"/>
      <c r="E470" s="210"/>
      <c r="F470" s="211"/>
      <c r="G470" s="9" t="str">
        <f>IF(OR(C470=MIT_controle!$B$8,ISBLANK(C470)),MIT_controle!$A$8,"")</f>
        <v>Make a selection from the drop-down menu</v>
      </c>
      <c r="I470" s="64"/>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row>
    <row r="471" spans="1:46" s="135" customFormat="1" x14ac:dyDescent="0.25">
      <c r="A471" s="13" t="s">
        <v>1502</v>
      </c>
      <c r="B471" s="1" t="s">
        <v>1503</v>
      </c>
      <c r="C471" s="209" t="s">
        <v>118</v>
      </c>
      <c r="D471" s="210"/>
      <c r="E471" s="210"/>
      <c r="F471" s="211"/>
      <c r="G471" s="9" t="str">
        <f>IF(OR(C471=MIT_controle!$B$8,ISBLANK(C471)),MIT_controle!$A$8,"")</f>
        <v>Make a selection from the drop-down menu</v>
      </c>
      <c r="I471" s="64"/>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row>
    <row r="472" spans="1:46" s="135" customFormat="1" x14ac:dyDescent="0.25">
      <c r="A472" s="134"/>
      <c r="I472" s="64"/>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row>
    <row r="473" spans="1:46" s="135" customFormat="1" x14ac:dyDescent="0.25">
      <c r="A473" s="13" t="s">
        <v>1504</v>
      </c>
      <c r="B473" s="1" t="s">
        <v>1446</v>
      </c>
      <c r="C473" s="206" t="s">
        <v>191</v>
      </c>
      <c r="D473" s="206"/>
      <c r="E473" s="206"/>
      <c r="F473" s="206"/>
      <c r="G473" s="47" t="s">
        <v>870</v>
      </c>
      <c r="H473" s="13"/>
      <c r="I473" s="64"/>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row>
    <row r="474" spans="1:46" s="135" customFormat="1" x14ac:dyDescent="0.25">
      <c r="A474" s="13" t="s">
        <v>1505</v>
      </c>
      <c r="B474" s="1" t="s">
        <v>1432</v>
      </c>
      <c r="C474" s="188" t="s">
        <v>884</v>
      </c>
      <c r="D474" s="189"/>
      <c r="E474" s="189"/>
      <c r="F474" s="190"/>
      <c r="G474" s="9" t="str">
        <f>IF(OR(C474=MIT_controle!$B$9,ISBLANK(C474)),MIT_controle!$A$9,"")</f>
        <v>Please specify (optional) or select "n/a"</v>
      </c>
      <c r="I474" s="64"/>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row>
    <row r="475" spans="1:46" s="135" customFormat="1" x14ac:dyDescent="0.25">
      <c r="A475" s="13" t="s">
        <v>1506</v>
      </c>
      <c r="B475" s="1" t="s">
        <v>1434</v>
      </c>
      <c r="C475" s="188" t="s">
        <v>884</v>
      </c>
      <c r="D475" s="189"/>
      <c r="E475" s="189"/>
      <c r="F475" s="190"/>
      <c r="G475" s="9" t="str">
        <f>IF(OR(C475=MIT_controle!$B$9,ISBLANK(C475)),MIT_controle!$A$9,"")</f>
        <v>Please specify (optional) or select "n/a"</v>
      </c>
      <c r="I475" s="64"/>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row>
    <row r="476" spans="1:46" s="135" customFormat="1" x14ac:dyDescent="0.25">
      <c r="A476" s="13" t="s">
        <v>1507</v>
      </c>
      <c r="B476" s="1" t="s">
        <v>1436</v>
      </c>
      <c r="C476" s="188" t="s">
        <v>884</v>
      </c>
      <c r="D476" s="189"/>
      <c r="E476" s="189"/>
      <c r="F476" s="190"/>
      <c r="G476" s="9" t="str">
        <f>IF(OR(C476=MIT_controle!$B$9,ISBLANK(C476)),MIT_controle!$A$9,"")</f>
        <v>Please specify (optional) or select "n/a"</v>
      </c>
      <c r="I476" s="64"/>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row>
    <row r="477" spans="1:46" s="135" customFormat="1" x14ac:dyDescent="0.25">
      <c r="A477" s="13" t="s">
        <v>1508</v>
      </c>
      <c r="B477" s="1" t="s">
        <v>1497</v>
      </c>
      <c r="C477" s="188" t="s">
        <v>884</v>
      </c>
      <c r="D477" s="189"/>
      <c r="E477" s="189"/>
      <c r="F477" s="190"/>
      <c r="G477" s="9" t="str">
        <f>IF(OR(C477=MIT_controle!$B$9,ISBLANK(C477)),MIT_controle!$A$9,"")</f>
        <v>Please specify (optional) or select "n/a"</v>
      </c>
      <c r="I477" s="64"/>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row>
    <row r="478" spans="1:46" s="135" customFormat="1" x14ac:dyDescent="0.25">
      <c r="A478" s="13" t="s">
        <v>1509</v>
      </c>
      <c r="B478" s="1" t="s">
        <v>1499</v>
      </c>
      <c r="C478" s="188" t="s">
        <v>884</v>
      </c>
      <c r="D478" s="189"/>
      <c r="E478" s="189"/>
      <c r="F478" s="190"/>
      <c r="G478" s="9" t="str">
        <f>IF(OR(C478=MIT_controle!$B$9,ISBLANK(C478)),MIT_controle!$A$9,"")</f>
        <v>Please specify (optional) or select "n/a"</v>
      </c>
      <c r="I478" s="64"/>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row>
    <row r="479" spans="1:46" s="135" customFormat="1" x14ac:dyDescent="0.25">
      <c r="A479" s="13" t="s">
        <v>1510</v>
      </c>
      <c r="B479" s="1" t="s">
        <v>1501</v>
      </c>
      <c r="C479" s="188" t="s">
        <v>884</v>
      </c>
      <c r="D479" s="189"/>
      <c r="E479" s="189"/>
      <c r="F479" s="190"/>
      <c r="G479" s="9" t="str">
        <f>IF(OR(C479=MIT_controle!$B$9,ISBLANK(C479)),MIT_controle!$A$9,"")</f>
        <v>Please specify (optional) or select "n/a"</v>
      </c>
      <c r="I479" s="64"/>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row>
    <row r="480" spans="1:46" s="135" customFormat="1" x14ac:dyDescent="0.25">
      <c r="A480" s="13" t="s">
        <v>1511</v>
      </c>
      <c r="B480" s="1" t="s">
        <v>1503</v>
      </c>
      <c r="C480" s="188" t="s">
        <v>884</v>
      </c>
      <c r="D480" s="189"/>
      <c r="E480" s="189"/>
      <c r="F480" s="190"/>
      <c r="G480" s="9" t="str">
        <f>IF(OR(C480=MIT_controle!$B$9,ISBLANK(C480)),MIT_controle!$A$9,"")</f>
        <v>Please specify (optional) or select "n/a"</v>
      </c>
      <c r="I480" s="64"/>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row>
    <row r="481" spans="1:46" s="135" customFormat="1" x14ac:dyDescent="0.25">
      <c r="A481" s="134"/>
      <c r="I481" s="64"/>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row>
    <row r="482" spans="1:46" s="135" customFormat="1" ht="40" x14ac:dyDescent="0.25">
      <c r="A482" s="13" t="s">
        <v>1512</v>
      </c>
      <c r="B482" s="1" t="s">
        <v>1513</v>
      </c>
      <c r="C482" s="206" t="s">
        <v>191</v>
      </c>
      <c r="D482" s="206"/>
      <c r="E482" s="206"/>
      <c r="F482" s="206"/>
      <c r="G482" s="47" t="s">
        <v>870</v>
      </c>
      <c r="H482" s="13"/>
      <c r="I482" s="64"/>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row>
    <row r="483" spans="1:46" s="135" customFormat="1" x14ac:dyDescent="0.25">
      <c r="A483" s="13" t="s">
        <v>1514</v>
      </c>
      <c r="B483" s="1" t="s">
        <v>1515</v>
      </c>
      <c r="C483" s="188" t="s">
        <v>118</v>
      </c>
      <c r="D483" s="189"/>
      <c r="E483" s="189"/>
      <c r="F483" s="190"/>
      <c r="G483" s="9" t="str">
        <f>IF(OR(C483=MIT_controle!$B$8,ISBLANK(C483)),MIT_controle!$A$8,"")</f>
        <v>Make a selection from the drop-down menu</v>
      </c>
      <c r="I483" s="64"/>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row>
    <row r="484" spans="1:46" s="135" customFormat="1" x14ac:dyDescent="0.25">
      <c r="A484" s="13" t="s">
        <v>1516</v>
      </c>
      <c r="B484" s="1" t="s">
        <v>1517</v>
      </c>
      <c r="C484" s="188" t="s">
        <v>118</v>
      </c>
      <c r="D484" s="189"/>
      <c r="E484" s="189"/>
      <c r="F484" s="190"/>
      <c r="G484" s="9" t="str">
        <f>IF(OR(C484=MIT_controle!$B$8,ISBLANK(C484)),MIT_controle!$A$8,"")</f>
        <v>Make a selection from the drop-down menu</v>
      </c>
      <c r="I484" s="64"/>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row>
    <row r="485" spans="1:46" s="135" customFormat="1" x14ac:dyDescent="0.25">
      <c r="A485" s="13" t="s">
        <v>1518</v>
      </c>
      <c r="B485" s="1" t="s">
        <v>1457</v>
      </c>
      <c r="C485" s="188" t="s">
        <v>118</v>
      </c>
      <c r="D485" s="189"/>
      <c r="E485" s="189"/>
      <c r="F485" s="190"/>
      <c r="G485" s="9" t="str">
        <f>IF(OR(C485=MIT_controle!$B$8,ISBLANK(C485)),MIT_controle!$A$8,"")</f>
        <v>Make a selection from the drop-down menu</v>
      </c>
      <c r="I485" s="64"/>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row>
    <row r="486" spans="1:46" s="135" customFormat="1" x14ac:dyDescent="0.25">
      <c r="A486" s="13" t="s">
        <v>1519</v>
      </c>
      <c r="B486" s="1" t="s">
        <v>1459</v>
      </c>
      <c r="C486" s="188" t="s">
        <v>118</v>
      </c>
      <c r="D486" s="189"/>
      <c r="E486" s="189"/>
      <c r="F486" s="190"/>
      <c r="G486" s="9" t="str">
        <f>IF(OR(C486=MIT_controle!$B$8,ISBLANK(C486)),MIT_controle!$A$8,"")</f>
        <v>Make a selection from the drop-down menu</v>
      </c>
      <c r="I486" s="64"/>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row>
    <row r="487" spans="1:46" s="135" customFormat="1" x14ac:dyDescent="0.25">
      <c r="A487" s="13" t="s">
        <v>1520</v>
      </c>
      <c r="B487" s="1" t="s">
        <v>1039</v>
      </c>
      <c r="C487" s="188" t="s">
        <v>118</v>
      </c>
      <c r="D487" s="189"/>
      <c r="E487" s="189"/>
      <c r="F487" s="190"/>
      <c r="G487" s="9" t="str">
        <f>IF(OR(C487=MIT_controle!$B$8,ISBLANK(C487)),MIT_controle!$A$8,"")</f>
        <v>Make a selection from the drop-down menu</v>
      </c>
      <c r="I487" s="64"/>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row>
    <row r="488" spans="1:46" s="135" customFormat="1" x14ac:dyDescent="0.25">
      <c r="A488" s="13" t="s">
        <v>1521</v>
      </c>
      <c r="B488" s="1" t="s">
        <v>1462</v>
      </c>
      <c r="C488" s="188" t="s">
        <v>118</v>
      </c>
      <c r="D488" s="189"/>
      <c r="E488" s="189"/>
      <c r="F488" s="190"/>
      <c r="G488" s="9" t="str">
        <f>IF(OR(C488=MIT_controle!$B$8,ISBLANK(C488)),MIT_controle!$A$8,"")</f>
        <v>Make a selection from the drop-down menu</v>
      </c>
      <c r="I488" s="64"/>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row>
    <row r="489" spans="1:46" s="135" customFormat="1" x14ac:dyDescent="0.25">
      <c r="A489" s="13" t="s">
        <v>1522</v>
      </c>
      <c r="B489" s="1" t="s">
        <v>1523</v>
      </c>
      <c r="C489" s="188" t="s">
        <v>118</v>
      </c>
      <c r="D489" s="189"/>
      <c r="E489" s="189"/>
      <c r="F489" s="190"/>
      <c r="G489" s="9" t="str">
        <f>IF(OR(C489=MIT_controle!$B$8,ISBLANK(C489)),MIT_controle!$A$8,"")</f>
        <v>Make a selection from the drop-down menu</v>
      </c>
      <c r="I489" s="64"/>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row>
    <row r="490" spans="1:46" s="135" customFormat="1" x14ac:dyDescent="0.25">
      <c r="A490" s="134"/>
      <c r="I490" s="64"/>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row>
    <row r="491" spans="1:46" s="135" customFormat="1" ht="20" x14ac:dyDescent="0.25">
      <c r="A491" s="13" t="s">
        <v>1524</v>
      </c>
      <c r="B491" s="1" t="s">
        <v>1525</v>
      </c>
      <c r="C491" s="206" t="s">
        <v>1467</v>
      </c>
      <c r="D491" s="206"/>
      <c r="E491" s="206"/>
      <c r="F491" s="206"/>
      <c r="G491" s="47" t="s">
        <v>870</v>
      </c>
      <c r="H491" s="13"/>
      <c r="I491" s="64"/>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row>
    <row r="492" spans="1:46" s="135" customFormat="1" x14ac:dyDescent="0.25">
      <c r="A492" s="13" t="s">
        <v>1526</v>
      </c>
      <c r="B492" s="1" t="s">
        <v>1469</v>
      </c>
      <c r="C492" s="188"/>
      <c r="D492" s="189"/>
      <c r="E492" s="189"/>
      <c r="F492" s="190"/>
      <c r="G492" s="9" t="str">
        <f>IF(ISNUMBER(C492),"",MIT_controle!$A$12)</f>
        <v>Enter a number (or 0)</v>
      </c>
      <c r="H492" s="13"/>
      <c r="I492" s="64"/>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row>
    <row r="493" spans="1:46" s="135" customFormat="1" x14ac:dyDescent="0.25">
      <c r="A493" s="13" t="s">
        <v>1527</v>
      </c>
      <c r="B493" s="1" t="s">
        <v>1471</v>
      </c>
      <c r="C493" s="188"/>
      <c r="D493" s="189"/>
      <c r="E493" s="189"/>
      <c r="F493" s="190"/>
      <c r="G493" s="9" t="str">
        <f>IF(ISNUMBER(C493),"",MIT_controle!$A$12)</f>
        <v>Enter a number (or 0)</v>
      </c>
      <c r="I493" s="64"/>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row>
    <row r="494" spans="1:46" s="135" customFormat="1" x14ac:dyDescent="0.25">
      <c r="A494" s="13" t="s">
        <v>1528</v>
      </c>
      <c r="B494" s="1" t="s">
        <v>1473</v>
      </c>
      <c r="C494" s="188"/>
      <c r="D494" s="189"/>
      <c r="E494" s="189"/>
      <c r="F494" s="190"/>
      <c r="G494" s="9" t="str">
        <f>IF(ISNUMBER(C494),"",MIT_controle!$A$12)</f>
        <v>Enter a number (or 0)</v>
      </c>
      <c r="I494" s="64"/>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row>
    <row r="495" spans="1:46" s="135" customFormat="1" x14ac:dyDescent="0.25">
      <c r="A495" s="13" t="s">
        <v>1529</v>
      </c>
      <c r="B495" s="1" t="s">
        <v>1475</v>
      </c>
      <c r="C495" s="188"/>
      <c r="D495" s="189"/>
      <c r="E495" s="189"/>
      <c r="F495" s="190"/>
      <c r="G495" s="9" t="str">
        <f>IF(ISNUMBER(C495),"",MIT_controle!$A$12)</f>
        <v>Enter a number (or 0)</v>
      </c>
      <c r="I495" s="64"/>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row>
    <row r="496" spans="1:46" s="135" customFormat="1" x14ac:dyDescent="0.25">
      <c r="A496" s="134"/>
      <c r="I496" s="64"/>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row>
    <row r="497" spans="1:46" s="135" customFormat="1" x14ac:dyDescent="0.25">
      <c r="A497" s="13" t="s">
        <v>1530</v>
      </c>
      <c r="B497" s="1" t="s">
        <v>1531</v>
      </c>
      <c r="C497" s="206" t="s">
        <v>1467</v>
      </c>
      <c r="D497" s="206"/>
      <c r="E497" s="206"/>
      <c r="F497" s="206"/>
      <c r="G497" s="47" t="s">
        <v>870</v>
      </c>
      <c r="H497" s="13"/>
      <c r="I497" s="64"/>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row>
    <row r="498" spans="1:46" s="135" customFormat="1" x14ac:dyDescent="0.25">
      <c r="A498" s="13" t="s">
        <v>1532</v>
      </c>
      <c r="B498" s="1" t="s">
        <v>1469</v>
      </c>
      <c r="C498" s="188"/>
      <c r="D498" s="189"/>
      <c r="E498" s="189"/>
      <c r="F498" s="190"/>
      <c r="G498" s="9" t="str">
        <f>IF(ISNUMBER(C498),"",MIT_controle!$A$12)</f>
        <v>Enter a number (or 0)</v>
      </c>
      <c r="H498" s="13"/>
      <c r="I498" s="64"/>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row>
    <row r="499" spans="1:46" s="135" customFormat="1" x14ac:dyDescent="0.25">
      <c r="A499" s="13" t="s">
        <v>1533</v>
      </c>
      <c r="B499" s="1" t="s">
        <v>1471</v>
      </c>
      <c r="C499" s="188"/>
      <c r="D499" s="189"/>
      <c r="E499" s="189"/>
      <c r="F499" s="190"/>
      <c r="G499" s="9" t="str">
        <f>IF(ISNUMBER(C499),"",MIT_controle!$A$12)</f>
        <v>Enter a number (or 0)</v>
      </c>
      <c r="I499" s="64"/>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row>
    <row r="500" spans="1:46" s="135" customFormat="1" x14ac:dyDescent="0.25">
      <c r="A500" s="13" t="s">
        <v>1534</v>
      </c>
      <c r="B500" s="1" t="s">
        <v>1473</v>
      </c>
      <c r="C500" s="188"/>
      <c r="D500" s="189"/>
      <c r="E500" s="189"/>
      <c r="F500" s="190"/>
      <c r="G500" s="9" t="str">
        <f>IF(ISNUMBER(C500),"",MIT_controle!$A$12)</f>
        <v>Enter a number (or 0)</v>
      </c>
      <c r="I500" s="64"/>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row>
    <row r="501" spans="1:46" s="135" customFormat="1" x14ac:dyDescent="0.25">
      <c r="A501" s="13" t="s">
        <v>1535</v>
      </c>
      <c r="B501" s="1" t="s">
        <v>1475</v>
      </c>
      <c r="C501" s="188"/>
      <c r="D501" s="189"/>
      <c r="E501" s="189"/>
      <c r="F501" s="190"/>
      <c r="G501" s="9" t="str">
        <f>IF(ISNUMBER(C501),"",MIT_controle!$A$12)</f>
        <v>Enter a number (or 0)</v>
      </c>
      <c r="I501" s="64"/>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row>
    <row r="502" spans="1:46" s="135" customFormat="1" x14ac:dyDescent="0.25">
      <c r="A502" s="146"/>
      <c r="C502" s="206" t="s">
        <v>191</v>
      </c>
      <c r="D502" s="206"/>
      <c r="E502" s="206"/>
      <c r="F502" s="206"/>
      <c r="G502" s="47" t="s">
        <v>870</v>
      </c>
      <c r="I502" s="64"/>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row>
    <row r="503" spans="1:46" s="135" customFormat="1" ht="30" x14ac:dyDescent="0.25">
      <c r="A503" s="13" t="s">
        <v>1536</v>
      </c>
      <c r="B503" s="1" t="s">
        <v>1537</v>
      </c>
      <c r="C503" s="188" t="s">
        <v>118</v>
      </c>
      <c r="D503" s="189"/>
      <c r="E503" s="189"/>
      <c r="F503" s="190"/>
      <c r="G503" s="9" t="str">
        <f>IF(OR(C503=MIT_controle!$B$8,ISBLANK(C503)),MIT_controle!$A$8,"")</f>
        <v>Make a selection from the drop-down menu</v>
      </c>
      <c r="I503" s="64"/>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row>
    <row r="504" spans="1:46" s="135" customFormat="1" x14ac:dyDescent="0.25">
      <c r="A504" s="134"/>
      <c r="I504" s="64"/>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row>
    <row r="505" spans="1:46" s="135" customFormat="1" x14ac:dyDescent="0.25">
      <c r="A505" s="146"/>
      <c r="C505" s="206" t="s">
        <v>191</v>
      </c>
      <c r="D505" s="206"/>
      <c r="E505" s="206"/>
      <c r="F505" s="206"/>
      <c r="G505" s="47" t="s">
        <v>870</v>
      </c>
      <c r="I505" s="64"/>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row>
    <row r="506" spans="1:46" s="135" customFormat="1" ht="30" x14ac:dyDescent="0.25">
      <c r="A506" s="13" t="s">
        <v>1538</v>
      </c>
      <c r="B506" s="1" t="s">
        <v>1539</v>
      </c>
      <c r="C506" s="188" t="s">
        <v>118</v>
      </c>
      <c r="D506" s="189"/>
      <c r="E506" s="189"/>
      <c r="F506" s="190"/>
      <c r="G506" s="9" t="str">
        <f>IF(OR(C506=MIT_controle!$B$8,ISBLANK(C506)),MIT_controle!$A$8,"")</f>
        <v>Make a selection from the drop-down menu</v>
      </c>
      <c r="I506" s="64"/>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row>
    <row r="507" spans="1:46" s="135" customFormat="1" x14ac:dyDescent="0.25">
      <c r="A507" s="134"/>
      <c r="I507" s="64"/>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row>
    <row r="508" spans="1:46" s="135" customFormat="1" x14ac:dyDescent="0.25">
      <c r="A508" s="146"/>
      <c r="C508" s="206" t="s">
        <v>191</v>
      </c>
      <c r="D508" s="206"/>
      <c r="E508" s="206"/>
      <c r="F508" s="206"/>
      <c r="G508" s="47" t="s">
        <v>870</v>
      </c>
      <c r="I508" s="64"/>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row>
    <row r="509" spans="1:46" s="135" customFormat="1" ht="30" x14ac:dyDescent="0.25">
      <c r="A509" s="13" t="s">
        <v>1540</v>
      </c>
      <c r="B509" s="1" t="s">
        <v>1541</v>
      </c>
      <c r="C509" s="188" t="s">
        <v>118</v>
      </c>
      <c r="D509" s="189"/>
      <c r="E509" s="189"/>
      <c r="F509" s="190"/>
      <c r="G509" s="9" t="str">
        <f>IF(OR(C509=MIT_controle!$B$8,ISBLANK(C509)),MIT_controle!$A$8,"")</f>
        <v>Make a selection from the drop-down menu</v>
      </c>
      <c r="I509" s="64"/>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row>
    <row r="510" spans="1:46" s="135" customFormat="1" x14ac:dyDescent="0.25">
      <c r="A510" s="134"/>
      <c r="I510" s="64"/>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row>
    <row r="511" spans="1:46" s="135" customFormat="1" x14ac:dyDescent="0.25">
      <c r="A511" s="146"/>
      <c r="I511" s="64"/>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row>
    <row r="512" spans="1:46" s="135" customFormat="1" ht="20" x14ac:dyDescent="0.25">
      <c r="A512" s="13" t="s">
        <v>1542</v>
      </c>
      <c r="B512" s="1" t="s">
        <v>1543</v>
      </c>
      <c r="C512" s="206" t="s">
        <v>191</v>
      </c>
      <c r="D512" s="206"/>
      <c r="E512" s="206"/>
      <c r="F512" s="206"/>
      <c r="G512" s="47" t="s">
        <v>870</v>
      </c>
      <c r="I512" s="64"/>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row>
    <row r="513" spans="1:46" s="135" customFormat="1" x14ac:dyDescent="0.25">
      <c r="A513" s="13" t="s">
        <v>1544</v>
      </c>
      <c r="B513" s="1" t="s">
        <v>334</v>
      </c>
      <c r="C513" s="188" t="s">
        <v>118</v>
      </c>
      <c r="D513" s="189"/>
      <c r="E513" s="189"/>
      <c r="F513" s="190"/>
      <c r="G513" s="9" t="str">
        <f>IF(OR(C513=MIT_controle!$B$8,ISBLANK(C513)),MIT_controle!$A$8,"")</f>
        <v>Make a selection from the drop-down menu</v>
      </c>
      <c r="I513" s="64"/>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row>
    <row r="514" spans="1:46" s="135" customFormat="1" x14ac:dyDescent="0.25">
      <c r="A514" s="13" t="s">
        <v>1545</v>
      </c>
      <c r="B514" s="1" t="s">
        <v>897</v>
      </c>
      <c r="C514" s="188" t="s">
        <v>118</v>
      </c>
      <c r="D514" s="189"/>
      <c r="E514" s="189"/>
      <c r="F514" s="190"/>
      <c r="G514" s="9" t="str">
        <f>IF(OR(C514=MIT_controle!$B$8,ISBLANK(C514)),MIT_controle!$A$8,"")</f>
        <v>Make a selection from the drop-down menu</v>
      </c>
      <c r="I514" s="64"/>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row>
    <row r="515" spans="1:46" s="135" customFormat="1" x14ac:dyDescent="0.25">
      <c r="A515" s="13" t="s">
        <v>1546</v>
      </c>
      <c r="B515" s="1" t="s">
        <v>899</v>
      </c>
      <c r="C515" s="188" t="s">
        <v>118</v>
      </c>
      <c r="D515" s="189"/>
      <c r="E515" s="189"/>
      <c r="F515" s="190"/>
      <c r="G515" s="9" t="str">
        <f>IF(OR(C515=MIT_controle!$B$8,ISBLANK(C515)),MIT_controle!$A$8,"")</f>
        <v>Make a selection from the drop-down menu</v>
      </c>
      <c r="I515" s="64"/>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row>
    <row r="516" spans="1:46" s="135" customFormat="1" x14ac:dyDescent="0.25">
      <c r="A516" s="13" t="s">
        <v>1547</v>
      </c>
      <c r="B516" s="1" t="s">
        <v>1548</v>
      </c>
      <c r="C516" s="188" t="s">
        <v>118</v>
      </c>
      <c r="D516" s="189"/>
      <c r="E516" s="189"/>
      <c r="F516" s="190"/>
      <c r="G516" s="9" t="str">
        <f>IF(OR(C516=MIT_controle!$B$8,ISBLANK(C516)),MIT_controle!$A$8,"")</f>
        <v>Make a selection from the drop-down menu</v>
      </c>
      <c r="I516" s="64"/>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row>
    <row r="517" spans="1:46" s="135" customFormat="1" x14ac:dyDescent="0.25">
      <c r="A517" s="13" t="s">
        <v>1549</v>
      </c>
      <c r="B517" s="1" t="s">
        <v>1049</v>
      </c>
      <c r="C517" s="188" t="s">
        <v>118</v>
      </c>
      <c r="D517" s="189"/>
      <c r="E517" s="189"/>
      <c r="F517" s="190"/>
      <c r="G517" s="9" t="str">
        <f>IF(OR(C517=MIT_controle!$B$8,ISBLANK(C517)),MIT_controle!$A$8,"")</f>
        <v>Make a selection from the drop-down menu</v>
      </c>
      <c r="I517" s="64"/>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row>
    <row r="518" spans="1:46" s="135" customFormat="1" x14ac:dyDescent="0.25">
      <c r="A518" s="13" t="s">
        <v>1550</v>
      </c>
      <c r="B518" s="1" t="s">
        <v>1551</v>
      </c>
      <c r="C518" s="188" t="s">
        <v>884</v>
      </c>
      <c r="D518" s="189"/>
      <c r="E518" s="189"/>
      <c r="F518" s="190"/>
      <c r="G518" s="9" t="str">
        <f>IF(OR(C518=MIT_controle!$B$9,ISBLANK(C518)),MIT_controle!$A$23,"")</f>
        <v>Please specify (obligatory) or select "n/a"</v>
      </c>
      <c r="I518" s="64"/>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row>
    <row r="519" spans="1:46" s="135" customFormat="1" x14ac:dyDescent="0.25">
      <c r="A519" s="146"/>
      <c r="C519" s="206"/>
      <c r="D519" s="206"/>
      <c r="E519" s="206"/>
      <c r="F519" s="206"/>
      <c r="I519" s="64"/>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row>
    <row r="520" spans="1:46" s="135" customFormat="1" ht="20" x14ac:dyDescent="0.25">
      <c r="A520" s="13" t="s">
        <v>1552</v>
      </c>
      <c r="B520" s="1" t="s">
        <v>1553</v>
      </c>
      <c r="C520" s="206" t="s">
        <v>191</v>
      </c>
      <c r="D520" s="206"/>
      <c r="E520" s="206"/>
      <c r="F520" s="206"/>
      <c r="G520" s="47" t="s">
        <v>870</v>
      </c>
      <c r="I520" s="64"/>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row>
    <row r="521" spans="1:46" s="135" customFormat="1" x14ac:dyDescent="0.25">
      <c r="A521" s="13" t="s">
        <v>1554</v>
      </c>
      <c r="B521" s="1" t="s">
        <v>334</v>
      </c>
      <c r="C521" s="188" t="s">
        <v>118</v>
      </c>
      <c r="D521" s="189"/>
      <c r="E521" s="189"/>
      <c r="F521" s="190"/>
      <c r="G521" s="9" t="str">
        <f>IF(OR(C521=MIT_controle!$B$8,ISBLANK(C521)),MIT_controle!$A$8,"")</f>
        <v>Make a selection from the drop-down menu</v>
      </c>
      <c r="I521" s="64"/>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row>
    <row r="522" spans="1:46" s="135" customFormat="1" x14ac:dyDescent="0.25">
      <c r="A522" s="13" t="s">
        <v>1555</v>
      </c>
      <c r="B522" s="1" t="s">
        <v>897</v>
      </c>
      <c r="C522" s="188" t="s">
        <v>118</v>
      </c>
      <c r="D522" s="189"/>
      <c r="E522" s="189"/>
      <c r="F522" s="190"/>
      <c r="G522" s="9" t="str">
        <f>IF(OR(C522=MIT_controle!$B$8,ISBLANK(C522)),MIT_controle!$A$8,"")</f>
        <v>Make a selection from the drop-down menu</v>
      </c>
      <c r="I522" s="64"/>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row>
    <row r="523" spans="1:46" s="135" customFormat="1" x14ac:dyDescent="0.25">
      <c r="A523" s="13" t="s">
        <v>1556</v>
      </c>
      <c r="B523" s="1" t="s">
        <v>899</v>
      </c>
      <c r="C523" s="188" t="s">
        <v>118</v>
      </c>
      <c r="D523" s="189"/>
      <c r="E523" s="189"/>
      <c r="F523" s="190"/>
      <c r="G523" s="9" t="str">
        <f>IF(OR(C523=MIT_controle!$B$8,ISBLANK(C523)),MIT_controle!$A$8,"")</f>
        <v>Make a selection from the drop-down menu</v>
      </c>
      <c r="I523" s="64"/>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row>
    <row r="524" spans="1:46" s="135" customFormat="1" x14ac:dyDescent="0.25">
      <c r="A524" s="13" t="s">
        <v>1557</v>
      </c>
      <c r="B524" s="1" t="s">
        <v>1548</v>
      </c>
      <c r="C524" s="188" t="s">
        <v>118</v>
      </c>
      <c r="D524" s="189"/>
      <c r="E524" s="189"/>
      <c r="F524" s="190"/>
      <c r="G524" s="9" t="str">
        <f>IF(OR(C524=MIT_controle!$B$8,ISBLANK(C524)),MIT_controle!$A$8,"")</f>
        <v>Make a selection from the drop-down menu</v>
      </c>
      <c r="I524" s="64"/>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row>
    <row r="525" spans="1:46" s="135" customFormat="1" x14ac:dyDescent="0.25">
      <c r="A525" s="13" t="s">
        <v>1558</v>
      </c>
      <c r="B525" s="1" t="s">
        <v>1049</v>
      </c>
      <c r="C525" s="188" t="s">
        <v>118</v>
      </c>
      <c r="D525" s="189"/>
      <c r="E525" s="189"/>
      <c r="F525" s="190"/>
      <c r="G525" s="9" t="str">
        <f>IF(OR(C525=MIT_controle!$B$8,ISBLANK(C525)),MIT_controle!$A$8,"")</f>
        <v>Make a selection from the drop-down menu</v>
      </c>
      <c r="I525" s="64"/>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row>
    <row r="526" spans="1:46" s="135" customFormat="1" x14ac:dyDescent="0.25">
      <c r="A526" s="13" t="s">
        <v>1559</v>
      </c>
      <c r="B526" s="1" t="s">
        <v>1551</v>
      </c>
      <c r="C526" s="188" t="s">
        <v>884</v>
      </c>
      <c r="D526" s="189"/>
      <c r="E526" s="189"/>
      <c r="F526" s="190"/>
      <c r="G526" s="9" t="str">
        <f>IF(OR(C526=MIT_controle!$B$9,ISBLANK(C526)),MIT_controle!$A$23,"")</f>
        <v>Please specify (obligatory) or select "n/a"</v>
      </c>
      <c r="I526" s="64"/>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row>
    <row r="527" spans="1:46" s="135" customFormat="1" x14ac:dyDescent="0.25">
      <c r="A527" s="134"/>
      <c r="I527" s="64"/>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row>
    <row r="528" spans="1:46" s="135" customFormat="1" x14ac:dyDescent="0.25">
      <c r="A528" s="13"/>
      <c r="B528" s="13"/>
      <c r="C528" s="206" t="s">
        <v>191</v>
      </c>
      <c r="D528" s="206"/>
      <c r="E528" s="206"/>
      <c r="F528" s="206"/>
      <c r="G528" s="47" t="s">
        <v>870</v>
      </c>
      <c r="H528" s="13"/>
      <c r="I528" s="64"/>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row>
    <row r="529" spans="1:46" s="135" customFormat="1" ht="30" x14ac:dyDescent="0.25">
      <c r="A529" s="13" t="s">
        <v>1560</v>
      </c>
      <c r="B529" s="1" t="s">
        <v>1561</v>
      </c>
      <c r="C529" s="188" t="s">
        <v>884</v>
      </c>
      <c r="D529" s="189"/>
      <c r="E529" s="189"/>
      <c r="F529" s="190"/>
      <c r="G529" s="9" t="str">
        <f>IF(OR(C529=MIT_controle!$B$9,ISBLANK(C529)),MIT_controle!$A$9,"")</f>
        <v>Please specify (optional) or select "n/a"</v>
      </c>
      <c r="I529" s="64"/>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row>
    <row r="530" spans="1:46" s="135" customFormat="1" x14ac:dyDescent="0.25">
      <c r="A530" s="13"/>
      <c r="B530" s="13"/>
      <c r="C530" s="13"/>
      <c r="D530" s="13"/>
      <c r="E530" s="13"/>
      <c r="F530" s="13"/>
      <c r="G530" s="13"/>
      <c r="I530" s="64"/>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row>
    <row r="531" spans="1:46" s="135" customFormat="1" x14ac:dyDescent="0.25">
      <c r="A531" s="134"/>
      <c r="I531" s="64"/>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row>
    <row r="532" spans="1:46" s="135" customFormat="1" x14ac:dyDescent="0.25">
      <c r="A532" s="13"/>
      <c r="B532" s="141" t="s">
        <v>1562</v>
      </c>
      <c r="C532" s="13"/>
      <c r="D532" s="13"/>
      <c r="E532" s="13"/>
      <c r="F532" s="13"/>
      <c r="G532" s="13"/>
      <c r="H532" s="13"/>
      <c r="I532" s="64"/>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row>
    <row r="533" spans="1:46" s="135" customFormat="1" x14ac:dyDescent="0.25">
      <c r="A533" s="13"/>
      <c r="B533" s="141"/>
      <c r="C533" s="13"/>
      <c r="D533" s="13"/>
      <c r="E533" s="13"/>
      <c r="F533" s="13"/>
      <c r="G533" s="13"/>
      <c r="H533" s="13"/>
      <c r="I533" s="64"/>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row>
    <row r="534" spans="1:46" s="135" customFormat="1" x14ac:dyDescent="0.25">
      <c r="A534" s="13"/>
      <c r="C534" s="13"/>
      <c r="D534" s="13"/>
      <c r="E534" s="13"/>
      <c r="F534" s="13"/>
      <c r="G534" s="13"/>
      <c r="H534" s="13"/>
      <c r="I534" s="64"/>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row>
    <row r="535" spans="1:46" s="135" customFormat="1" x14ac:dyDescent="0.25">
      <c r="A535" s="13"/>
      <c r="B535" s="142" t="s">
        <v>1563</v>
      </c>
      <c r="C535" s="13"/>
      <c r="D535" s="13"/>
      <c r="E535" s="126" t="s">
        <v>1564</v>
      </c>
      <c r="F535" s="126" t="s">
        <v>1565</v>
      </c>
      <c r="G535" s="13"/>
      <c r="H535" s="13"/>
      <c r="I535" s="64"/>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row>
    <row r="536" spans="1:46" s="135" customFormat="1" ht="40" x14ac:dyDescent="0.25">
      <c r="A536" s="13" t="s">
        <v>1566</v>
      </c>
      <c r="B536" s="1" t="s">
        <v>1567</v>
      </c>
      <c r="C536" s="101"/>
      <c r="D536" s="101"/>
      <c r="E536" s="100" t="s">
        <v>946</v>
      </c>
      <c r="F536" s="100" t="s">
        <v>947</v>
      </c>
      <c r="G536" s="9"/>
      <c r="H536" s="13"/>
      <c r="I536" s="64"/>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row>
    <row r="537" spans="1:46" s="135" customFormat="1" x14ac:dyDescent="0.25">
      <c r="A537" s="13" t="s">
        <v>1568</v>
      </c>
      <c r="B537" s="1" t="s">
        <v>334</v>
      </c>
      <c r="C537" s="101"/>
      <c r="D537" s="101"/>
      <c r="E537" s="70"/>
      <c r="F537" s="70"/>
      <c r="G537" s="9" t="str">
        <f>IF(OR(ISBLANK(E537),ISBLANK(F537)),MIT_controle!$A$8,"")</f>
        <v>Make a selection from the drop-down menu</v>
      </c>
      <c r="I537" s="64"/>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row>
    <row r="538" spans="1:46" s="135" customFormat="1" x14ac:dyDescent="0.25">
      <c r="A538" s="13" t="s">
        <v>1569</v>
      </c>
      <c r="B538" s="1" t="s">
        <v>897</v>
      </c>
      <c r="C538" s="101"/>
      <c r="D538" s="101"/>
      <c r="E538" s="70"/>
      <c r="F538" s="70"/>
      <c r="G538" s="9" t="str">
        <f>IF(OR(ISBLANK(E538),ISBLANK(F538)),MIT_controle!$A$8,"")</f>
        <v>Make a selection from the drop-down menu</v>
      </c>
      <c r="I538" s="64"/>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row>
    <row r="539" spans="1:46" s="135" customFormat="1" x14ac:dyDescent="0.25">
      <c r="A539" s="13" t="s">
        <v>1570</v>
      </c>
      <c r="B539" s="1" t="s">
        <v>899</v>
      </c>
      <c r="C539" s="101"/>
      <c r="D539" s="101"/>
      <c r="E539" s="70"/>
      <c r="F539" s="70"/>
      <c r="G539" s="9" t="str">
        <f>IF(OR(ISBLANK(E539),ISBLANK(F539)),MIT_controle!$A$8,"")</f>
        <v>Make a selection from the drop-down menu</v>
      </c>
      <c r="I539" s="64"/>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row>
    <row r="540" spans="1:46" s="135" customFormat="1" x14ac:dyDescent="0.25">
      <c r="A540" s="13" t="s">
        <v>1571</v>
      </c>
      <c r="B540" s="1" t="s">
        <v>1548</v>
      </c>
      <c r="C540" s="101"/>
      <c r="D540" s="101"/>
      <c r="E540" s="70"/>
      <c r="F540" s="70"/>
      <c r="G540" s="9" t="str">
        <f>IF(OR(ISBLANK(E540),ISBLANK(F540)),MIT_controle!$A$8,"")</f>
        <v>Make a selection from the drop-down menu</v>
      </c>
      <c r="I540" s="64"/>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row>
    <row r="541" spans="1:46" s="135" customFormat="1" x14ac:dyDescent="0.25">
      <c r="A541" s="13" t="s">
        <v>1572</v>
      </c>
      <c r="B541" s="1" t="s">
        <v>1049</v>
      </c>
      <c r="C541" s="101"/>
      <c r="D541" s="101"/>
      <c r="E541" s="70"/>
      <c r="F541" s="70"/>
      <c r="G541" s="9" t="str">
        <f>IF(OR(ISBLANK(E541),ISBLANK(F541)),MIT_controle!$A$8,"")</f>
        <v>Make a selection from the drop-down menu</v>
      </c>
      <c r="I541" s="64"/>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row>
    <row r="542" spans="1:46" s="135" customFormat="1" x14ac:dyDescent="0.25">
      <c r="A542" s="134"/>
      <c r="I542" s="64"/>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row>
    <row r="543" spans="1:46" s="135" customFormat="1" x14ac:dyDescent="0.25">
      <c r="A543" s="13"/>
      <c r="B543" s="142" t="s">
        <v>1394</v>
      </c>
      <c r="C543" s="206" t="s">
        <v>191</v>
      </c>
      <c r="D543" s="206"/>
      <c r="E543" s="206"/>
      <c r="F543" s="206"/>
      <c r="G543" s="47" t="s">
        <v>870</v>
      </c>
      <c r="H543" s="144"/>
    </row>
    <row r="544" spans="1:46" s="135" customFormat="1" ht="30" x14ac:dyDescent="0.25">
      <c r="A544" s="13" t="s">
        <v>1573</v>
      </c>
      <c r="B544" s="75" t="s">
        <v>1574</v>
      </c>
      <c r="C544" s="174" t="s">
        <v>118</v>
      </c>
      <c r="D544" s="175"/>
      <c r="E544" s="175"/>
      <c r="F544" s="176"/>
      <c r="G544" s="20" t="str">
        <f>IF(OR(C544=MIT_controle!$B$8,ISBLANK(C544)),MIT_controle!$A$8,"")</f>
        <v>Make a selection from the drop-down menu</v>
      </c>
      <c r="H544" s="144"/>
    </row>
    <row r="545" spans="1:46" s="135" customFormat="1" ht="30" x14ac:dyDescent="0.25">
      <c r="A545" s="13" t="s">
        <v>1575</v>
      </c>
      <c r="B545" s="75" t="s">
        <v>1576</v>
      </c>
      <c r="C545" s="174" t="s">
        <v>884</v>
      </c>
      <c r="D545" s="175"/>
      <c r="E545" s="175"/>
      <c r="F545" s="176"/>
      <c r="G545" s="20" t="str">
        <f>IF(OR(C545=MIT_controle!$B$9,ISBLANK(C545)),MIT_controle!$A$23,"")</f>
        <v>Please specify (obligatory) or select "n/a"</v>
      </c>
      <c r="H545" s="144"/>
    </row>
    <row r="546" spans="1:46" s="135" customFormat="1" ht="30" x14ac:dyDescent="0.25">
      <c r="A546" s="13" t="s">
        <v>1577</v>
      </c>
      <c r="B546" s="75" t="s">
        <v>1578</v>
      </c>
      <c r="C546" s="174" t="s">
        <v>118</v>
      </c>
      <c r="D546" s="175"/>
      <c r="E546" s="175"/>
      <c r="F546" s="176"/>
      <c r="G546" s="20" t="str">
        <f>IF(OR(C546=MIT_controle!$B$8,ISBLANK(C546)),MIT_controle!$A$8,"")</f>
        <v>Make a selection from the drop-down menu</v>
      </c>
      <c r="H546" s="144"/>
    </row>
    <row r="547" spans="1:46" s="135" customFormat="1" ht="20" x14ac:dyDescent="0.25">
      <c r="A547" s="13" t="s">
        <v>1579</v>
      </c>
      <c r="B547" s="75" t="s">
        <v>1580</v>
      </c>
      <c r="C547" s="174" t="s">
        <v>118</v>
      </c>
      <c r="D547" s="175"/>
      <c r="E547" s="175"/>
      <c r="F547" s="176"/>
      <c r="G547" s="20" t="str">
        <f>IF(OR(C547=MIT_controle!$B$8,ISBLANK(C547)),MIT_controle!$A$8,"")</f>
        <v>Make a selection from the drop-down menu</v>
      </c>
      <c r="H547" s="144"/>
    </row>
    <row r="548" spans="1:46" s="135" customFormat="1" ht="20" x14ac:dyDescent="0.25">
      <c r="A548" s="13" t="s">
        <v>1581</v>
      </c>
      <c r="B548" s="75" t="s">
        <v>1582</v>
      </c>
      <c r="C548" s="174" t="s">
        <v>884</v>
      </c>
      <c r="D548" s="175"/>
      <c r="E548" s="175"/>
      <c r="F548" s="176"/>
      <c r="G548" s="20" t="str">
        <f>IF(OR(C548=MIT_controle!$B$9,ISBLANK(C548)),MIT_controle!$A$23,"")</f>
        <v>Please specify (obligatory) or select "n/a"</v>
      </c>
      <c r="H548" s="144"/>
    </row>
    <row r="549" spans="1:46" s="135" customFormat="1" x14ac:dyDescent="0.25">
      <c r="A549" s="13"/>
      <c r="B549" s="149"/>
      <c r="C549" s="13"/>
      <c r="D549" s="13"/>
      <c r="E549" s="13"/>
      <c r="F549" s="13"/>
      <c r="G549" s="13"/>
      <c r="H549" s="144"/>
    </row>
    <row r="550" spans="1:46" s="135" customFormat="1" x14ac:dyDescent="0.25">
      <c r="A550" s="13"/>
      <c r="B550" s="149"/>
      <c r="C550" s="13"/>
      <c r="D550" s="13"/>
      <c r="E550" s="13"/>
      <c r="F550" s="13"/>
      <c r="G550" s="13"/>
      <c r="H550" s="144"/>
    </row>
    <row r="551" spans="1:46" s="135" customFormat="1" ht="23" x14ac:dyDescent="0.25">
      <c r="A551" s="13"/>
      <c r="B551" s="142" t="s">
        <v>1583</v>
      </c>
      <c r="E551" s="100" t="s">
        <v>946</v>
      </c>
      <c r="F551" s="100" t="s">
        <v>1584</v>
      </c>
      <c r="G551" s="47" t="s">
        <v>870</v>
      </c>
      <c r="I551" s="64"/>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row>
    <row r="552" spans="1:46" s="135" customFormat="1" ht="20" x14ac:dyDescent="0.25">
      <c r="A552" s="13" t="s">
        <v>1585</v>
      </c>
      <c r="B552" s="75" t="s">
        <v>1586</v>
      </c>
      <c r="C552" s="101"/>
      <c r="D552" s="101"/>
      <c r="E552" s="70" t="s">
        <v>118</v>
      </c>
      <c r="F552" s="70" t="s">
        <v>118</v>
      </c>
      <c r="G552" s="9" t="str">
        <f>IF(OR(E552=MIT_controle!$B$8,F552=MIT_controle!$B$8,ISBLANK(F552),ISBLANK(E552)),MIT_controle!$A$8,"")</f>
        <v>Make a selection from the drop-down menu</v>
      </c>
      <c r="H552" s="144"/>
    </row>
    <row r="553" spans="1:46" s="135" customFormat="1" ht="30" x14ac:dyDescent="0.25">
      <c r="A553" s="13" t="s">
        <v>1587</v>
      </c>
      <c r="B553" s="75" t="s">
        <v>1588</v>
      </c>
      <c r="C553" s="101"/>
      <c r="D553" s="101"/>
      <c r="E553" s="70" t="s">
        <v>118</v>
      </c>
      <c r="F553" s="70" t="s">
        <v>118</v>
      </c>
      <c r="G553" s="9" t="str">
        <f>IF(OR(E553=MIT_controle!$B$8,F553=MIT_controle!$B$8,ISBLANK(F553),ISBLANK(E553)),MIT_controle!$A$8,"")</f>
        <v>Make a selection from the drop-down menu</v>
      </c>
      <c r="H553" s="144"/>
    </row>
    <row r="554" spans="1:46" s="135" customFormat="1" ht="30" x14ac:dyDescent="0.25">
      <c r="A554" s="13" t="s">
        <v>1589</v>
      </c>
      <c r="B554" s="75" t="s">
        <v>1590</v>
      </c>
      <c r="C554" s="101"/>
      <c r="D554" s="101"/>
      <c r="E554" s="70" t="s">
        <v>118</v>
      </c>
      <c r="F554" s="70" t="s">
        <v>118</v>
      </c>
      <c r="G554" s="9" t="str">
        <f>IF(OR(E554=MIT_controle!$B$8,F554=MIT_controle!$B$8,ISBLANK(F554),ISBLANK(E554)),MIT_controle!$A$8,"")</f>
        <v>Make a selection from the drop-down menu</v>
      </c>
      <c r="H554" s="144"/>
    </row>
    <row r="555" spans="1:46" s="135" customFormat="1" ht="20" x14ac:dyDescent="0.25">
      <c r="A555" s="13" t="s">
        <v>1591</v>
      </c>
      <c r="B555" s="75" t="s">
        <v>1592</v>
      </c>
      <c r="C555" s="101"/>
      <c r="D555" s="101"/>
      <c r="E555" s="70" t="s">
        <v>118</v>
      </c>
      <c r="F555" s="70" t="s">
        <v>118</v>
      </c>
      <c r="G555" s="9" t="str">
        <f>IF(OR(E555=MIT_controle!$B$8,F555=MIT_controle!$B$8,ISBLANK(F555),ISBLANK(E555)),MIT_controle!$A$8,"")</f>
        <v>Make a selection from the drop-down menu</v>
      </c>
      <c r="H555" s="144"/>
    </row>
    <row r="556" spans="1:46" s="135" customFormat="1" x14ac:dyDescent="0.25">
      <c r="A556" s="13"/>
      <c r="B556" s="13"/>
      <c r="C556" s="13"/>
      <c r="D556" s="13"/>
      <c r="E556" s="13"/>
      <c r="F556" s="13"/>
      <c r="G556" s="13"/>
      <c r="H556" s="144"/>
    </row>
    <row r="557" spans="1:46" s="135" customFormat="1" x14ac:dyDescent="0.25">
      <c r="A557" s="13"/>
      <c r="B557" s="13"/>
      <c r="C557" s="206" t="s">
        <v>191</v>
      </c>
      <c r="D557" s="206"/>
      <c r="E557" s="206"/>
      <c r="F557" s="206"/>
      <c r="G557" s="47" t="s">
        <v>870</v>
      </c>
      <c r="H557" s="144"/>
    </row>
    <row r="558" spans="1:46" s="135" customFormat="1" ht="30" x14ac:dyDescent="0.25">
      <c r="A558" s="13" t="s">
        <v>1593</v>
      </c>
      <c r="B558" s="75" t="s">
        <v>1594</v>
      </c>
      <c r="C558" s="174" t="s">
        <v>884</v>
      </c>
      <c r="D558" s="175"/>
      <c r="E558" s="175"/>
      <c r="F558" s="176"/>
      <c r="G558" s="20" t="str">
        <f>IF(OR(C558=MIT_controle!$B$9,ISBLANK(C558)),MIT_controle!$A$23,"")</f>
        <v>Please specify (obligatory) or select "n/a"</v>
      </c>
      <c r="H558" s="144"/>
    </row>
    <row r="559" spans="1:46" s="135" customFormat="1" ht="20" x14ac:dyDescent="0.25">
      <c r="A559" s="13" t="s">
        <v>1595</v>
      </c>
      <c r="B559" s="75" t="s">
        <v>1596</v>
      </c>
      <c r="C559" s="174" t="s">
        <v>884</v>
      </c>
      <c r="D559" s="175"/>
      <c r="E559" s="175"/>
      <c r="F559" s="176"/>
      <c r="G559" s="20" t="str">
        <f>IF(OR(C559=MIT_controle!$B$9,ISBLANK(C559)),MIT_controle!$A$23,"")</f>
        <v>Please specify (obligatory) or select "n/a"</v>
      </c>
      <c r="H559" s="144"/>
    </row>
    <row r="560" spans="1:46" s="135" customFormat="1" x14ac:dyDescent="0.25">
      <c r="A560" s="134"/>
      <c r="I560" s="64"/>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row>
    <row r="561" spans="1:46" s="135" customFormat="1" x14ac:dyDescent="0.25">
      <c r="A561" s="134"/>
      <c r="B561" s="142" t="s">
        <v>1597</v>
      </c>
      <c r="C561" s="206" t="s">
        <v>191</v>
      </c>
      <c r="D561" s="206"/>
      <c r="E561" s="206"/>
      <c r="F561" s="206"/>
      <c r="G561" s="47" t="s">
        <v>870</v>
      </c>
      <c r="I561" s="64"/>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row>
    <row r="562" spans="1:46" s="135" customFormat="1" ht="30" x14ac:dyDescent="0.25">
      <c r="A562" s="13" t="s">
        <v>1598</v>
      </c>
      <c r="B562" s="75" t="s">
        <v>1599</v>
      </c>
      <c r="C562" s="174" t="s">
        <v>118</v>
      </c>
      <c r="D562" s="175"/>
      <c r="E562" s="175"/>
      <c r="F562" s="176"/>
      <c r="G562" s="20" t="str">
        <f>IF(OR(C562=MIT_controle!$B$8,ISBLANK(C562)),MIT_controle!$A$8,"")</f>
        <v>Make a selection from the drop-down menu</v>
      </c>
      <c r="H562" s="144"/>
    </row>
    <row r="563" spans="1:46" s="135" customFormat="1" ht="20" x14ac:dyDescent="0.25">
      <c r="A563" s="13" t="s">
        <v>1600</v>
      </c>
      <c r="B563" s="1" t="s">
        <v>1601</v>
      </c>
      <c r="C563" s="188"/>
      <c r="D563" s="189"/>
      <c r="E563" s="189"/>
      <c r="F563" s="190"/>
      <c r="G563" s="9" t="str">
        <f>IF(ISNUMBER(C563),"",MIT_controle!$A$12)</f>
        <v>Enter a number (or 0)</v>
      </c>
      <c r="H563" s="13"/>
      <c r="I563" s="64"/>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row>
    <row r="564" spans="1:46" s="135" customFormat="1" ht="30" x14ac:dyDescent="0.25">
      <c r="A564" s="13" t="s">
        <v>1602</v>
      </c>
      <c r="B564" s="75" t="s">
        <v>1603</v>
      </c>
      <c r="C564" s="174" t="s">
        <v>118</v>
      </c>
      <c r="D564" s="175"/>
      <c r="E564" s="175"/>
      <c r="F564" s="176"/>
      <c r="G564" s="20" t="str">
        <f>IF(OR(C564=MIT_controle!$B$8,ISBLANK(C564)),MIT_controle!$A$8,"")</f>
        <v>Make a selection from the drop-down menu</v>
      </c>
      <c r="H564" s="144"/>
    </row>
    <row r="565" spans="1:46" s="135" customFormat="1" ht="30" x14ac:dyDescent="0.25">
      <c r="A565" s="13" t="s">
        <v>1604</v>
      </c>
      <c r="B565" s="75" t="s">
        <v>1605</v>
      </c>
      <c r="C565" s="174" t="s">
        <v>884</v>
      </c>
      <c r="D565" s="175"/>
      <c r="E565" s="175"/>
      <c r="F565" s="176"/>
      <c r="G565" s="20" t="str">
        <f>IF(OR(C565=MIT_controle!$B$9,ISBLANK(C565)),MIT_controle!$A$23,"")</f>
        <v>Please specify (obligatory) or select "n/a"</v>
      </c>
      <c r="H565" s="144"/>
    </row>
    <row r="566" spans="1:46" s="135" customFormat="1" ht="20" x14ac:dyDescent="0.25">
      <c r="A566" s="13" t="s">
        <v>1606</v>
      </c>
      <c r="B566" s="75" t="s">
        <v>1607</v>
      </c>
      <c r="C566" s="174" t="s">
        <v>118</v>
      </c>
      <c r="D566" s="175"/>
      <c r="E566" s="175"/>
      <c r="F566" s="176"/>
      <c r="G566" s="20" t="str">
        <f>IF(OR(C566=MIT_controle!$B$8,ISBLANK(C566)),MIT_controle!$A$8,"")</f>
        <v>Make a selection from the drop-down menu</v>
      </c>
      <c r="H566" s="144"/>
    </row>
    <row r="567" spans="1:46" s="135" customFormat="1" ht="20" x14ac:dyDescent="0.25">
      <c r="A567" s="13" t="s">
        <v>1608</v>
      </c>
      <c r="B567" s="75" t="s">
        <v>1609</v>
      </c>
      <c r="C567" s="174" t="s">
        <v>884</v>
      </c>
      <c r="D567" s="175"/>
      <c r="E567" s="175"/>
      <c r="F567" s="176"/>
      <c r="G567" s="20" t="str">
        <f>IF(OR(C567=MIT_controle!$B$9,ISBLANK(C567)),MIT_controle!$A$23,"")</f>
        <v>Please specify (obligatory) or select "n/a"</v>
      </c>
      <c r="H567" s="144"/>
    </row>
    <row r="568" spans="1:46" s="135" customFormat="1" x14ac:dyDescent="0.25">
      <c r="A568" s="134"/>
      <c r="B568" s="149"/>
      <c r="I568" s="64"/>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row>
    <row r="569" spans="1:46" s="135" customFormat="1" x14ac:dyDescent="0.25">
      <c r="A569" s="13"/>
      <c r="B569" s="13"/>
      <c r="C569" s="206" t="s">
        <v>191</v>
      </c>
      <c r="D569" s="206"/>
      <c r="E569" s="206"/>
      <c r="F569" s="206"/>
      <c r="G569" s="47" t="s">
        <v>870</v>
      </c>
      <c r="H569" s="13"/>
      <c r="I569" s="64"/>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row>
    <row r="570" spans="1:46" s="135" customFormat="1" ht="30" x14ac:dyDescent="0.25">
      <c r="A570" s="13" t="s">
        <v>1610</v>
      </c>
      <c r="B570" s="1" t="s">
        <v>1611</v>
      </c>
      <c r="C570" s="188" t="s">
        <v>884</v>
      </c>
      <c r="D570" s="189"/>
      <c r="E570" s="189"/>
      <c r="F570" s="190"/>
      <c r="G570" s="9" t="str">
        <f>IF(OR(C570=MIT_controle!$B$9,ISBLANK(C570)),MIT_controle!$A$9,"")</f>
        <v>Please specify (optional) or select "n/a"</v>
      </c>
      <c r="I570" s="64"/>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row>
    <row r="571" spans="1:46" s="135" customFormat="1" x14ac:dyDescent="0.25">
      <c r="A571" s="134"/>
      <c r="I571" s="64"/>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row>
    <row r="572" spans="1:46" s="135" customFormat="1" ht="14.5" x14ac:dyDescent="0.35">
      <c r="A572" s="159"/>
      <c r="B572" s="142" t="s">
        <v>1612</v>
      </c>
      <c r="C572" s="160"/>
      <c r="D572" s="160"/>
      <c r="E572" s="160"/>
      <c r="F572" s="160"/>
      <c r="G572" s="160"/>
      <c r="H572" s="160"/>
      <c r="I572" s="160"/>
      <c r="J572" s="160"/>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row>
    <row r="573" spans="1:46" s="135" customFormat="1" ht="32.5" customHeight="1" x14ac:dyDescent="0.35">
      <c r="A573" s="161"/>
      <c r="B573" s="207" t="s">
        <v>1613</v>
      </c>
      <c r="C573" s="203"/>
      <c r="D573" s="203"/>
      <c r="E573" s="203"/>
      <c r="F573" s="203"/>
      <c r="G573" s="208"/>
      <c r="H573" s="162"/>
      <c r="I573" s="162"/>
      <c r="J573" s="160"/>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row>
    <row r="574" spans="1:46" s="135" customFormat="1" ht="159.65" customHeight="1" x14ac:dyDescent="0.35">
      <c r="A574" s="163"/>
      <c r="B574" s="202" t="s">
        <v>1614</v>
      </c>
      <c r="C574" s="203"/>
      <c r="D574" s="203"/>
      <c r="E574" s="203"/>
      <c r="F574" s="203"/>
      <c r="G574" s="203"/>
      <c r="H574" s="160"/>
      <c r="I574" s="160"/>
      <c r="J574" s="160"/>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row>
    <row r="575" spans="1:46" s="5" customFormat="1" ht="14.5" x14ac:dyDescent="0.35">
      <c r="A575" s="132"/>
    </row>
    <row r="576" spans="1:46" s="135" customFormat="1" ht="14.5" x14ac:dyDescent="0.35">
      <c r="A576" s="159"/>
      <c r="B576" s="160"/>
      <c r="C576" s="204" t="s">
        <v>191</v>
      </c>
      <c r="D576" s="204"/>
      <c r="E576" s="204"/>
      <c r="F576" s="204"/>
      <c r="G576" s="160"/>
      <c r="H576" s="160"/>
      <c r="I576" s="160"/>
      <c r="J576" s="160"/>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row>
    <row r="577" spans="1:46" s="135" customFormat="1" ht="14.5" x14ac:dyDescent="0.35">
      <c r="A577" s="159"/>
      <c r="B577" s="160"/>
      <c r="C577" s="126" t="s">
        <v>1615</v>
      </c>
      <c r="D577" s="126" t="s">
        <v>1616</v>
      </c>
      <c r="E577" s="126" t="s">
        <v>1617</v>
      </c>
      <c r="F577" s="126" t="s">
        <v>1618</v>
      </c>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row>
    <row r="578" spans="1:46" s="135" customFormat="1" ht="63" customHeight="1" x14ac:dyDescent="0.25">
      <c r="A578" s="13" t="s">
        <v>1619</v>
      </c>
      <c r="B578" s="76" t="s">
        <v>1620</v>
      </c>
      <c r="C578" s="100" t="s">
        <v>1621</v>
      </c>
      <c r="D578" s="100" t="s">
        <v>1622</v>
      </c>
      <c r="E578" s="100" t="s">
        <v>1623</v>
      </c>
      <c r="F578" s="100" t="s">
        <v>1624</v>
      </c>
      <c r="G578" s="47" t="s">
        <v>870</v>
      </c>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row>
    <row r="579" spans="1:46" s="135" customFormat="1" x14ac:dyDescent="0.25">
      <c r="A579" s="13" t="s">
        <v>1625</v>
      </c>
      <c r="B579" s="3" t="s">
        <v>1626</v>
      </c>
      <c r="C579" s="164"/>
      <c r="D579" s="164"/>
      <c r="E579" s="165"/>
      <c r="F579" s="165"/>
      <c r="G579" s="9" t="str">
        <f>IF(OR(ISBLANK(C579),ISBLANK(D579),ISBLANK(E579),ISBLANK(F579)),MIT_controle!$A$13,"")</f>
        <v>Enter amounts (or 0) in all cells</v>
      </c>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row>
    <row r="580" spans="1:46" s="135" customFormat="1" x14ac:dyDescent="0.25">
      <c r="A580" s="13" t="s">
        <v>1627</v>
      </c>
      <c r="B580" s="3" t="s">
        <v>1628</v>
      </c>
      <c r="C580" s="164"/>
      <c r="D580" s="164"/>
      <c r="E580" s="165"/>
      <c r="F580" s="165"/>
      <c r="G580" s="9" t="str">
        <f>IF(OR(ISBLANK(C580),ISBLANK(D580),ISBLANK(E580),ISBLANK(F580)),MIT_controle!$A$13,"")</f>
        <v>Enter amounts (or 0) in all cells</v>
      </c>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row>
    <row r="581" spans="1:46" s="135" customFormat="1" x14ac:dyDescent="0.25">
      <c r="A581" s="13" t="s">
        <v>1629</v>
      </c>
      <c r="B581" s="3" t="s">
        <v>1630</v>
      </c>
      <c r="C581" s="164"/>
      <c r="D581" s="164"/>
      <c r="E581" s="165"/>
      <c r="F581" s="165"/>
      <c r="G581" s="9" t="str">
        <f>IF(OR(ISBLANK(C581),ISBLANK(D581),ISBLANK(E581),ISBLANK(F581)),MIT_controle!$A$13,"")</f>
        <v>Enter amounts (or 0) in all cells</v>
      </c>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row>
    <row r="582" spans="1:46" s="135" customFormat="1" ht="20" x14ac:dyDescent="0.35">
      <c r="A582" s="134"/>
      <c r="B582" s="67" t="s">
        <v>1631</v>
      </c>
      <c r="C582" s="160"/>
      <c r="D582" s="160"/>
      <c r="E582" s="160"/>
      <c r="F582" s="160"/>
      <c r="G582" s="160"/>
      <c r="H582" s="160"/>
      <c r="I582" s="160"/>
      <c r="J582" s="160"/>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row>
    <row r="583" spans="1:46" s="135" customFormat="1" ht="14.5" x14ac:dyDescent="0.35">
      <c r="A583" s="134"/>
      <c r="B583" s="67" t="s">
        <v>1632</v>
      </c>
      <c r="C583" s="160"/>
      <c r="D583" s="160"/>
      <c r="E583" s="160"/>
      <c r="F583" s="160"/>
      <c r="G583" s="160"/>
      <c r="H583" s="160"/>
      <c r="I583" s="160"/>
      <c r="J583" s="160"/>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row>
    <row r="584" spans="1:46" s="135" customFormat="1" ht="14.5" x14ac:dyDescent="0.35">
      <c r="A584" s="134"/>
      <c r="B584" s="67" t="s">
        <v>1633</v>
      </c>
      <c r="C584" s="160"/>
      <c r="D584" s="160"/>
      <c r="E584" s="160"/>
      <c r="F584" s="160"/>
      <c r="G584" s="160"/>
      <c r="H584" s="160"/>
      <c r="I584" s="160"/>
      <c r="J584" s="160"/>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row>
    <row r="585" spans="1:46" s="135" customFormat="1" ht="14.5" x14ac:dyDescent="0.35">
      <c r="A585" s="159"/>
      <c r="B585" s="160"/>
      <c r="C585" s="160"/>
      <c r="D585" s="160"/>
      <c r="E585" s="160"/>
      <c r="F585" s="160"/>
      <c r="G585" s="160"/>
      <c r="H585" s="160"/>
      <c r="I585" s="160"/>
      <c r="J585" s="160"/>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row>
    <row r="586" spans="1:46" s="135" customFormat="1" x14ac:dyDescent="0.25">
      <c r="A586" s="134"/>
      <c r="C586" s="126" t="s">
        <v>1634</v>
      </c>
      <c r="D586" s="126"/>
      <c r="E586" s="126" t="s">
        <v>1635</v>
      </c>
      <c r="F586" s="126" t="s">
        <v>1636</v>
      </c>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row>
    <row r="587" spans="1:46" s="135" customFormat="1" ht="83.25" customHeight="1" x14ac:dyDescent="0.25">
      <c r="A587" s="13" t="s">
        <v>1637</v>
      </c>
      <c r="B587" s="1" t="s">
        <v>1638</v>
      </c>
      <c r="C587" s="100" t="s">
        <v>1639</v>
      </c>
      <c r="D587" s="77"/>
      <c r="E587" s="100" t="s">
        <v>1640</v>
      </c>
      <c r="F587" s="100" t="s">
        <v>1641</v>
      </c>
      <c r="G587" s="47" t="s">
        <v>870</v>
      </c>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row>
    <row r="588" spans="1:46" s="135" customFormat="1" x14ac:dyDescent="0.25">
      <c r="A588" s="13" t="s">
        <v>1642</v>
      </c>
      <c r="B588" s="3" t="s">
        <v>1643</v>
      </c>
      <c r="C588" s="166">
        <f>E579+F579</f>
        <v>0</v>
      </c>
      <c r="D588" s="205"/>
      <c r="E588" s="165"/>
      <c r="F588" s="165"/>
      <c r="G588" s="9" t="str">
        <f>IF(NOT(F588+E588=C588),MIT_controle!$A$27,"")</f>
        <v/>
      </c>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row>
    <row r="589" spans="1:46" s="135" customFormat="1" x14ac:dyDescent="0.25">
      <c r="A589" s="13" t="s">
        <v>1644</v>
      </c>
      <c r="B589" s="3" t="s">
        <v>1645</v>
      </c>
      <c r="C589" s="166">
        <f>E580+F580</f>
        <v>0</v>
      </c>
      <c r="D589" s="206"/>
      <c r="E589" s="165"/>
      <c r="F589" s="165"/>
      <c r="G589" s="9" t="str">
        <f>IF(NOT(F589+E589=C589),MIT_controle!$A$27,"")</f>
        <v/>
      </c>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row>
    <row r="590" spans="1:46" s="135" customFormat="1" x14ac:dyDescent="0.25">
      <c r="A590" s="13" t="s">
        <v>1646</v>
      </c>
      <c r="B590" s="3" t="s">
        <v>1647</v>
      </c>
      <c r="C590" s="166">
        <f>E581+F581</f>
        <v>0</v>
      </c>
      <c r="D590" s="100"/>
      <c r="E590" s="165"/>
      <c r="F590" s="165"/>
      <c r="G590" s="9" t="str">
        <f>IF(NOT(F590+E590=C590),MIT_controle!$A$27,"")</f>
        <v/>
      </c>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row>
    <row r="591" spans="1:46" s="135" customFormat="1" x14ac:dyDescent="0.25">
      <c r="A591" s="13"/>
      <c r="B591" s="13"/>
      <c r="C591" s="206" t="s">
        <v>191</v>
      </c>
      <c r="D591" s="206"/>
      <c r="E591" s="206"/>
      <c r="F591" s="206"/>
      <c r="G591" s="47" t="s">
        <v>870</v>
      </c>
      <c r="H591" s="13"/>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row>
    <row r="592" spans="1:46" s="135" customFormat="1" ht="30" x14ac:dyDescent="0.25">
      <c r="A592" s="13" t="s">
        <v>1648</v>
      </c>
      <c r="B592" s="1" t="s">
        <v>1649</v>
      </c>
      <c r="C592" s="188" t="s">
        <v>884</v>
      </c>
      <c r="D592" s="189"/>
      <c r="E592" s="189"/>
      <c r="F592" s="190"/>
      <c r="G592" s="9" t="str">
        <f>IF(OR(C592=MIT_controle!$B$9,ISBLANK(C592)),MIT_controle!$A$9,"")</f>
        <v>Please specify (optional) or select "n/a"</v>
      </c>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row>
    <row r="593" spans="1:46" s="135" customFormat="1" x14ac:dyDescent="0.25">
      <c r="A593" s="134"/>
      <c r="I593" s="64"/>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row>
    <row r="594" spans="1:46" s="135" customFormat="1" x14ac:dyDescent="0.25">
      <c r="A594" s="134"/>
      <c r="I594" s="64"/>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row>
    <row r="595" spans="1:46" s="135" customFormat="1" x14ac:dyDescent="0.25">
      <c r="A595" s="134"/>
      <c r="I595" s="64"/>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row>
    <row r="596" spans="1:46" s="135" customFormat="1" x14ac:dyDescent="0.25">
      <c r="A596" s="134"/>
      <c r="I596" s="64"/>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row>
    <row r="597" spans="1:46" s="135" customFormat="1" x14ac:dyDescent="0.25">
      <c r="A597" s="134"/>
      <c r="I597" s="64"/>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row>
    <row r="598" spans="1:46" s="135" customFormat="1" x14ac:dyDescent="0.25">
      <c r="A598" s="134"/>
      <c r="I598" s="64"/>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row>
    <row r="599" spans="1:46" s="135" customFormat="1" x14ac:dyDescent="0.25">
      <c r="A599" s="134"/>
      <c r="I599" s="64"/>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row>
    <row r="600" spans="1:46" s="135" customFormat="1" x14ac:dyDescent="0.25">
      <c r="A600" s="134"/>
      <c r="I600" s="64"/>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row>
    <row r="601" spans="1:46" s="135" customFormat="1" x14ac:dyDescent="0.25">
      <c r="A601" s="134"/>
      <c r="I601" s="64"/>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row>
    <row r="602" spans="1:46" s="135" customFormat="1" x14ac:dyDescent="0.25">
      <c r="A602" s="134"/>
      <c r="I602" s="64"/>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row>
    <row r="603" spans="1:46" s="135" customFormat="1" x14ac:dyDescent="0.25">
      <c r="A603" s="134"/>
      <c r="I603" s="64"/>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row>
    <row r="604" spans="1:46" s="135" customFormat="1" x14ac:dyDescent="0.25">
      <c r="A604" s="134"/>
      <c r="I604" s="64"/>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row>
    <row r="605" spans="1:46" s="135" customFormat="1" x14ac:dyDescent="0.25">
      <c r="A605" s="134"/>
      <c r="I605" s="64"/>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row>
    <row r="606" spans="1:46" s="135" customFormat="1" x14ac:dyDescent="0.25">
      <c r="A606" s="134"/>
      <c r="I606" s="64"/>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row>
    <row r="607" spans="1:46" s="135" customFormat="1" x14ac:dyDescent="0.25">
      <c r="A607" s="134"/>
      <c r="I607" s="64"/>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row>
    <row r="608" spans="1:46" s="135" customFormat="1" x14ac:dyDescent="0.25">
      <c r="A608" s="134"/>
      <c r="I608" s="64"/>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row>
    <row r="609" spans="1:46" s="135" customFormat="1" x14ac:dyDescent="0.25">
      <c r="A609" s="134"/>
      <c r="I609" s="64"/>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row>
    <row r="610" spans="1:46" s="135" customFormat="1" x14ac:dyDescent="0.25">
      <c r="A610" s="134"/>
      <c r="I610" s="64"/>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row>
    <row r="611" spans="1:46" s="135" customFormat="1" x14ac:dyDescent="0.25">
      <c r="A611" s="134"/>
      <c r="I611" s="64"/>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row>
    <row r="612" spans="1:46" s="135" customFormat="1" x14ac:dyDescent="0.25">
      <c r="A612" s="134"/>
      <c r="I612" s="64"/>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row>
    <row r="613" spans="1:46" s="135" customFormat="1" x14ac:dyDescent="0.25">
      <c r="A613" s="134"/>
      <c r="I613" s="64"/>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row>
    <row r="614" spans="1:46" s="135" customFormat="1" x14ac:dyDescent="0.25">
      <c r="A614" s="134"/>
      <c r="I614" s="64"/>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row>
    <row r="615" spans="1:46" s="135" customFormat="1" x14ac:dyDescent="0.25">
      <c r="A615" s="134"/>
      <c r="I615" s="64"/>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row>
    <row r="616" spans="1:46" s="135" customFormat="1" x14ac:dyDescent="0.25">
      <c r="A616" s="134"/>
      <c r="I616" s="64"/>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row>
    <row r="617" spans="1:46" s="135" customFormat="1" x14ac:dyDescent="0.25">
      <c r="A617" s="134"/>
      <c r="I617" s="64"/>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row>
    <row r="618" spans="1:46" s="135" customFormat="1" x14ac:dyDescent="0.25">
      <c r="A618" s="134"/>
      <c r="I618" s="64"/>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row>
    <row r="619" spans="1:46" s="135" customFormat="1" x14ac:dyDescent="0.25">
      <c r="A619" s="134"/>
      <c r="I619" s="64"/>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row>
    <row r="620" spans="1:46" s="135" customFormat="1" x14ac:dyDescent="0.25">
      <c r="A620" s="134"/>
      <c r="I620" s="64"/>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row>
    <row r="621" spans="1:46" s="135" customFormat="1" x14ac:dyDescent="0.25">
      <c r="A621" s="134"/>
      <c r="I621" s="64"/>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row>
    <row r="622" spans="1:46" s="135" customFormat="1" x14ac:dyDescent="0.25">
      <c r="A622" s="134"/>
      <c r="I622" s="64"/>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row>
    <row r="623" spans="1:46" s="135" customFormat="1" x14ac:dyDescent="0.25">
      <c r="A623" s="134"/>
      <c r="I623" s="64"/>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row>
    <row r="624" spans="1:46" s="135" customFormat="1" x14ac:dyDescent="0.25">
      <c r="A624" s="134"/>
      <c r="I624" s="64"/>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row>
    <row r="625" spans="1:46" s="135" customFormat="1" x14ac:dyDescent="0.25">
      <c r="A625" s="134"/>
      <c r="I625" s="64"/>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row>
    <row r="626" spans="1:46" s="135" customFormat="1" x14ac:dyDescent="0.25">
      <c r="A626" s="134"/>
      <c r="I626" s="64"/>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row>
    <row r="627" spans="1:46" s="135" customFormat="1" x14ac:dyDescent="0.25">
      <c r="A627" s="134"/>
      <c r="I627" s="64"/>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row>
    <row r="628" spans="1:46" s="135" customFormat="1" x14ac:dyDescent="0.25">
      <c r="A628" s="134"/>
      <c r="I628" s="64"/>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row>
    <row r="629" spans="1:46" s="135" customFormat="1" x14ac:dyDescent="0.25">
      <c r="A629" s="134"/>
      <c r="I629" s="64"/>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row>
    <row r="630" spans="1:46" s="135" customFormat="1" x14ac:dyDescent="0.25">
      <c r="A630" s="134"/>
      <c r="I630" s="64"/>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row>
    <row r="631" spans="1:46" s="135" customFormat="1" x14ac:dyDescent="0.25">
      <c r="A631" s="134"/>
      <c r="I631" s="64"/>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row>
    <row r="632" spans="1:46" s="135" customFormat="1" x14ac:dyDescent="0.25">
      <c r="A632" s="134"/>
      <c r="I632" s="64"/>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row>
    <row r="633" spans="1:46" s="135" customFormat="1" x14ac:dyDescent="0.25">
      <c r="A633" s="134"/>
      <c r="I633" s="64"/>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row>
    <row r="634" spans="1:46" s="135" customFormat="1" x14ac:dyDescent="0.25">
      <c r="A634" s="134"/>
      <c r="I634" s="64"/>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row>
    <row r="635" spans="1:46" s="135" customFormat="1" x14ac:dyDescent="0.25">
      <c r="A635" s="134"/>
      <c r="I635" s="64"/>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row>
    <row r="636" spans="1:46" s="135" customFormat="1" x14ac:dyDescent="0.25">
      <c r="A636" s="134"/>
      <c r="I636" s="64"/>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row>
    <row r="637" spans="1:46" s="135" customFormat="1" x14ac:dyDescent="0.25">
      <c r="A637" s="134"/>
      <c r="I637" s="64"/>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row>
    <row r="638" spans="1:46" s="135" customFormat="1" x14ac:dyDescent="0.25">
      <c r="A638" s="134"/>
      <c r="I638" s="64"/>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row>
    <row r="639" spans="1:46" s="135" customFormat="1" x14ac:dyDescent="0.25">
      <c r="A639" s="134"/>
      <c r="I639" s="64"/>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row>
    <row r="640" spans="1:46" s="135" customFormat="1" x14ac:dyDescent="0.25">
      <c r="A640" s="134"/>
      <c r="I640" s="64"/>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row>
    <row r="641" spans="1:46" s="135" customFormat="1" x14ac:dyDescent="0.25">
      <c r="A641" s="134"/>
      <c r="I641" s="64"/>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row>
    <row r="642" spans="1:46" s="135" customFormat="1" x14ac:dyDescent="0.25">
      <c r="A642" s="134"/>
      <c r="I642" s="64"/>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row>
    <row r="643" spans="1:46" s="135" customFormat="1" x14ac:dyDescent="0.25">
      <c r="A643" s="134"/>
      <c r="I643" s="64"/>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row>
    <row r="644" spans="1:46" s="135" customFormat="1" x14ac:dyDescent="0.25">
      <c r="A644" s="134"/>
      <c r="I644" s="64"/>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row>
    <row r="645" spans="1:46" s="135" customFormat="1" x14ac:dyDescent="0.25">
      <c r="A645" s="134"/>
      <c r="I645" s="64"/>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row>
    <row r="646" spans="1:46" s="135" customFormat="1" x14ac:dyDescent="0.25">
      <c r="A646" s="134"/>
      <c r="I646" s="64"/>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row>
    <row r="647" spans="1:46" s="135" customFormat="1" x14ac:dyDescent="0.25">
      <c r="A647" s="134"/>
      <c r="I647" s="64"/>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row>
    <row r="648" spans="1:46" s="135" customFormat="1" x14ac:dyDescent="0.25">
      <c r="A648" s="134"/>
      <c r="I648" s="64"/>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row>
    <row r="649" spans="1:46" s="135" customFormat="1" x14ac:dyDescent="0.25">
      <c r="A649" s="134"/>
      <c r="I649" s="64"/>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row>
    <row r="650" spans="1:46" s="135" customFormat="1" x14ac:dyDescent="0.25">
      <c r="A650" s="134"/>
      <c r="I650" s="64"/>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row>
    <row r="651" spans="1:46" s="135" customFormat="1" x14ac:dyDescent="0.25">
      <c r="A651" s="134"/>
      <c r="I651" s="64"/>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row>
    <row r="652" spans="1:46" s="135" customFormat="1" x14ac:dyDescent="0.25">
      <c r="A652" s="134"/>
      <c r="I652" s="64"/>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row>
    <row r="653" spans="1:46" s="135" customFormat="1" x14ac:dyDescent="0.25">
      <c r="A653" s="134"/>
      <c r="I653" s="64"/>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row>
    <row r="654" spans="1:46" s="135" customFormat="1" x14ac:dyDescent="0.25">
      <c r="A654" s="134"/>
      <c r="I654" s="64"/>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row>
    <row r="655" spans="1:46" s="135" customFormat="1" x14ac:dyDescent="0.25">
      <c r="A655" s="134"/>
      <c r="I655" s="64"/>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row>
    <row r="656" spans="1:46" s="135" customFormat="1" x14ac:dyDescent="0.25">
      <c r="A656" s="134"/>
      <c r="I656" s="64"/>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row>
    <row r="657" spans="1:46" s="135" customFormat="1" x14ac:dyDescent="0.25">
      <c r="A657" s="134"/>
      <c r="I657" s="64"/>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row>
    <row r="658" spans="1:46" s="135" customFormat="1" x14ac:dyDescent="0.25">
      <c r="A658" s="134"/>
      <c r="I658" s="64"/>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row>
    <row r="659" spans="1:46" s="135" customFormat="1" x14ac:dyDescent="0.25">
      <c r="A659" s="134"/>
      <c r="I659" s="64"/>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row>
    <row r="660" spans="1:46" s="135" customFormat="1" x14ac:dyDescent="0.25">
      <c r="A660" s="134"/>
      <c r="I660" s="64"/>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row>
    <row r="661" spans="1:46" s="135" customFormat="1" x14ac:dyDescent="0.25">
      <c r="A661" s="134"/>
      <c r="I661" s="64"/>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row>
    <row r="662" spans="1:46" s="135" customFormat="1" x14ac:dyDescent="0.25">
      <c r="A662" s="134"/>
      <c r="I662" s="64"/>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row>
    <row r="663" spans="1:46" s="135" customFormat="1" x14ac:dyDescent="0.25">
      <c r="A663" s="134"/>
      <c r="I663" s="64"/>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row>
    <row r="664" spans="1:46" s="135" customFormat="1" x14ac:dyDescent="0.25">
      <c r="A664" s="134"/>
      <c r="I664" s="64"/>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row>
    <row r="665" spans="1:46" s="135" customFormat="1" x14ac:dyDescent="0.25">
      <c r="A665" s="134"/>
      <c r="I665" s="64"/>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row>
    <row r="666" spans="1:46" s="135" customFormat="1" x14ac:dyDescent="0.25">
      <c r="A666" s="134"/>
      <c r="I666" s="64"/>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row>
    <row r="667" spans="1:46" s="135" customFormat="1" x14ac:dyDescent="0.25">
      <c r="A667" s="134"/>
      <c r="I667" s="64"/>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row>
    <row r="668" spans="1:46" s="135" customFormat="1" x14ac:dyDescent="0.25">
      <c r="A668" s="134"/>
      <c r="I668" s="64"/>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row>
    <row r="669" spans="1:46" s="135" customFormat="1" x14ac:dyDescent="0.25">
      <c r="A669" s="134"/>
      <c r="I669" s="64"/>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row>
    <row r="670" spans="1:46" s="135" customFormat="1" x14ac:dyDescent="0.25">
      <c r="A670" s="134"/>
      <c r="I670" s="64"/>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row>
    <row r="671" spans="1:46" s="135" customFormat="1" x14ac:dyDescent="0.25">
      <c r="A671" s="134"/>
      <c r="I671" s="64"/>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row>
    <row r="672" spans="1:46" s="135" customFormat="1" x14ac:dyDescent="0.25">
      <c r="A672" s="134"/>
      <c r="I672" s="64"/>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row>
    <row r="673" spans="1:46" s="135" customFormat="1" x14ac:dyDescent="0.25">
      <c r="A673" s="134"/>
      <c r="I673" s="64"/>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row>
    <row r="674" spans="1:46" s="135" customFormat="1" x14ac:dyDescent="0.25">
      <c r="A674" s="134"/>
      <c r="I674" s="64"/>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c r="AO674" s="136"/>
      <c r="AP674" s="136"/>
      <c r="AQ674" s="136"/>
      <c r="AR674" s="136"/>
      <c r="AS674" s="136"/>
      <c r="AT674" s="136"/>
    </row>
    <row r="675" spans="1:46" s="135" customFormat="1" x14ac:dyDescent="0.25">
      <c r="A675" s="134"/>
      <c r="I675" s="64"/>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c r="AO675" s="136"/>
      <c r="AP675" s="136"/>
      <c r="AQ675" s="136"/>
      <c r="AR675" s="136"/>
      <c r="AS675" s="136"/>
      <c r="AT675" s="136"/>
    </row>
    <row r="676" spans="1:46" s="135" customFormat="1" x14ac:dyDescent="0.25">
      <c r="A676" s="134"/>
      <c r="I676" s="64"/>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c r="AO676" s="136"/>
      <c r="AP676" s="136"/>
      <c r="AQ676" s="136"/>
      <c r="AR676" s="136"/>
      <c r="AS676" s="136"/>
      <c r="AT676" s="136"/>
    </row>
    <row r="677" spans="1:46" s="135" customFormat="1" x14ac:dyDescent="0.25">
      <c r="A677" s="134"/>
      <c r="I677" s="64"/>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c r="AO677" s="136"/>
      <c r="AP677" s="136"/>
      <c r="AQ677" s="136"/>
      <c r="AR677" s="136"/>
      <c r="AS677" s="136"/>
      <c r="AT677" s="136"/>
    </row>
    <row r="678" spans="1:46" s="135" customFormat="1" x14ac:dyDescent="0.25">
      <c r="A678" s="134"/>
      <c r="I678" s="64"/>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row>
    <row r="679" spans="1:46" s="135" customFormat="1" x14ac:dyDescent="0.25">
      <c r="A679" s="134"/>
      <c r="I679" s="64"/>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c r="AO679" s="136"/>
      <c r="AP679" s="136"/>
      <c r="AQ679" s="136"/>
      <c r="AR679" s="136"/>
      <c r="AS679" s="136"/>
      <c r="AT679" s="136"/>
    </row>
    <row r="680" spans="1:46" s="135" customFormat="1" x14ac:dyDescent="0.25">
      <c r="A680" s="134"/>
      <c r="I680" s="64"/>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c r="AO680" s="136"/>
      <c r="AP680" s="136"/>
      <c r="AQ680" s="136"/>
      <c r="AR680" s="136"/>
      <c r="AS680" s="136"/>
      <c r="AT680" s="136"/>
    </row>
    <row r="681" spans="1:46" s="135" customFormat="1" x14ac:dyDescent="0.25">
      <c r="A681" s="134"/>
      <c r="I681" s="64"/>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c r="AO681" s="136"/>
      <c r="AP681" s="136"/>
      <c r="AQ681" s="136"/>
      <c r="AR681" s="136"/>
      <c r="AS681" s="136"/>
      <c r="AT681" s="136"/>
    </row>
    <row r="682" spans="1:46" s="135" customFormat="1" x14ac:dyDescent="0.25">
      <c r="A682" s="134"/>
      <c r="I682" s="64"/>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c r="AO682" s="136"/>
      <c r="AP682" s="136"/>
      <c r="AQ682" s="136"/>
      <c r="AR682" s="136"/>
      <c r="AS682" s="136"/>
      <c r="AT682" s="136"/>
    </row>
    <row r="683" spans="1:46" s="135" customFormat="1" x14ac:dyDescent="0.25">
      <c r="A683" s="134"/>
      <c r="I683" s="64"/>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c r="AO683" s="136"/>
      <c r="AP683" s="136"/>
      <c r="AQ683" s="136"/>
      <c r="AR683" s="136"/>
      <c r="AS683" s="136"/>
      <c r="AT683" s="136"/>
    </row>
    <row r="684" spans="1:46" s="135" customFormat="1" x14ac:dyDescent="0.25">
      <c r="A684" s="134"/>
      <c r="I684" s="64"/>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c r="AO684" s="136"/>
      <c r="AP684" s="136"/>
      <c r="AQ684" s="136"/>
      <c r="AR684" s="136"/>
      <c r="AS684" s="136"/>
      <c r="AT684" s="136"/>
    </row>
    <row r="685" spans="1:46" s="135" customFormat="1" x14ac:dyDescent="0.25">
      <c r="A685" s="134"/>
      <c r="I685" s="64"/>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c r="AO685" s="136"/>
      <c r="AP685" s="136"/>
      <c r="AQ685" s="136"/>
      <c r="AR685" s="136"/>
      <c r="AS685" s="136"/>
      <c r="AT685" s="136"/>
    </row>
    <row r="686" spans="1:46" s="135" customFormat="1" x14ac:dyDescent="0.25">
      <c r="A686" s="134"/>
      <c r="I686" s="64"/>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c r="AO686" s="136"/>
      <c r="AP686" s="136"/>
      <c r="AQ686" s="136"/>
      <c r="AR686" s="136"/>
      <c r="AS686" s="136"/>
      <c r="AT686" s="136"/>
    </row>
    <row r="687" spans="1:46" s="135" customFormat="1" x14ac:dyDescent="0.25">
      <c r="A687" s="134"/>
      <c r="I687" s="64"/>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c r="AO687" s="136"/>
      <c r="AP687" s="136"/>
      <c r="AQ687" s="136"/>
      <c r="AR687" s="136"/>
      <c r="AS687" s="136"/>
      <c r="AT687" s="136"/>
    </row>
    <row r="688" spans="1:46" s="135" customFormat="1" x14ac:dyDescent="0.25">
      <c r="A688" s="134"/>
      <c r="I688" s="64"/>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c r="AO688" s="136"/>
      <c r="AP688" s="136"/>
      <c r="AQ688" s="136"/>
      <c r="AR688" s="136"/>
      <c r="AS688" s="136"/>
      <c r="AT688" s="136"/>
    </row>
    <row r="689" spans="1:46" s="135" customFormat="1" x14ac:dyDescent="0.25">
      <c r="A689" s="134"/>
      <c r="I689" s="64"/>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c r="AO689" s="136"/>
      <c r="AP689" s="136"/>
      <c r="AQ689" s="136"/>
      <c r="AR689" s="136"/>
      <c r="AS689" s="136"/>
      <c r="AT689" s="136"/>
    </row>
    <row r="690" spans="1:46" s="135" customFormat="1" x14ac:dyDescent="0.25">
      <c r="A690" s="134"/>
      <c r="I690" s="64"/>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c r="AO690" s="136"/>
      <c r="AP690" s="136"/>
      <c r="AQ690" s="136"/>
      <c r="AR690" s="136"/>
      <c r="AS690" s="136"/>
      <c r="AT690" s="136"/>
    </row>
    <row r="691" spans="1:46" s="135" customFormat="1" x14ac:dyDescent="0.25">
      <c r="A691" s="134"/>
      <c r="I691" s="64"/>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c r="AO691" s="136"/>
      <c r="AP691" s="136"/>
      <c r="AQ691" s="136"/>
      <c r="AR691" s="136"/>
      <c r="AS691" s="136"/>
      <c r="AT691" s="136"/>
    </row>
    <row r="692" spans="1:46" s="135" customFormat="1" x14ac:dyDescent="0.25">
      <c r="A692" s="134"/>
      <c r="I692" s="64"/>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c r="AO692" s="136"/>
      <c r="AP692" s="136"/>
      <c r="AQ692" s="136"/>
      <c r="AR692" s="136"/>
      <c r="AS692" s="136"/>
      <c r="AT692" s="136"/>
    </row>
    <row r="693" spans="1:46" s="135" customFormat="1" x14ac:dyDescent="0.25">
      <c r="A693" s="134"/>
      <c r="I693" s="64"/>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c r="AO693" s="136"/>
      <c r="AP693" s="136"/>
      <c r="AQ693" s="136"/>
      <c r="AR693" s="136"/>
      <c r="AS693" s="136"/>
      <c r="AT693" s="136"/>
    </row>
    <row r="694" spans="1:46" s="135" customFormat="1" x14ac:dyDescent="0.25">
      <c r="A694" s="134"/>
      <c r="I694" s="64"/>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c r="AO694" s="136"/>
      <c r="AP694" s="136"/>
      <c r="AQ694" s="136"/>
      <c r="AR694" s="136"/>
      <c r="AS694" s="136"/>
      <c r="AT694" s="136"/>
    </row>
    <row r="695" spans="1:46" s="135" customFormat="1" x14ac:dyDescent="0.25">
      <c r="A695" s="134"/>
      <c r="I695" s="64"/>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c r="AO695" s="136"/>
      <c r="AP695" s="136"/>
      <c r="AQ695" s="136"/>
      <c r="AR695" s="136"/>
      <c r="AS695" s="136"/>
      <c r="AT695" s="136"/>
    </row>
    <row r="696" spans="1:46" s="135" customFormat="1" x14ac:dyDescent="0.25">
      <c r="A696" s="134"/>
      <c r="I696" s="64"/>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6"/>
      <c r="AL696" s="136"/>
      <c r="AM696" s="136"/>
      <c r="AN696" s="136"/>
      <c r="AO696" s="136"/>
      <c r="AP696" s="136"/>
      <c r="AQ696" s="136"/>
      <c r="AR696" s="136"/>
      <c r="AS696" s="136"/>
      <c r="AT696" s="136"/>
    </row>
    <row r="697" spans="1:46" s="135" customFormat="1" x14ac:dyDescent="0.25">
      <c r="A697" s="134"/>
      <c r="I697" s="64"/>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row>
    <row r="698" spans="1:46" s="135" customFormat="1" x14ac:dyDescent="0.25">
      <c r="A698" s="134"/>
      <c r="I698" s="64"/>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row>
    <row r="699" spans="1:46" s="135" customFormat="1" x14ac:dyDescent="0.25">
      <c r="A699" s="134"/>
      <c r="I699" s="64"/>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c r="AO699" s="136"/>
      <c r="AP699" s="136"/>
      <c r="AQ699" s="136"/>
      <c r="AR699" s="136"/>
      <c r="AS699" s="136"/>
      <c r="AT699" s="136"/>
    </row>
    <row r="700" spans="1:46" s="135" customFormat="1" x14ac:dyDescent="0.25">
      <c r="A700" s="134"/>
      <c r="I700" s="64"/>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6"/>
      <c r="AL700" s="136"/>
      <c r="AM700" s="136"/>
      <c r="AN700" s="136"/>
      <c r="AO700" s="136"/>
      <c r="AP700" s="136"/>
      <c r="AQ700" s="136"/>
      <c r="AR700" s="136"/>
      <c r="AS700" s="136"/>
      <c r="AT700" s="136"/>
    </row>
    <row r="701" spans="1:46" s="135" customFormat="1" x14ac:dyDescent="0.25">
      <c r="A701" s="134"/>
      <c r="I701" s="64"/>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6"/>
      <c r="AL701" s="136"/>
      <c r="AM701" s="136"/>
      <c r="AN701" s="136"/>
      <c r="AO701" s="136"/>
      <c r="AP701" s="136"/>
      <c r="AQ701" s="136"/>
      <c r="AR701" s="136"/>
      <c r="AS701" s="136"/>
      <c r="AT701" s="136"/>
    </row>
    <row r="702" spans="1:46" s="135" customFormat="1" x14ac:dyDescent="0.25">
      <c r="A702" s="134"/>
      <c r="I702" s="64"/>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6"/>
      <c r="AL702" s="136"/>
      <c r="AM702" s="136"/>
      <c r="AN702" s="136"/>
      <c r="AO702" s="136"/>
      <c r="AP702" s="136"/>
      <c r="AQ702" s="136"/>
      <c r="AR702" s="136"/>
      <c r="AS702" s="136"/>
      <c r="AT702" s="136"/>
    </row>
    <row r="703" spans="1:46" s="135" customFormat="1" x14ac:dyDescent="0.25">
      <c r="A703" s="134"/>
      <c r="I703" s="64"/>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c r="AO703" s="136"/>
      <c r="AP703" s="136"/>
      <c r="AQ703" s="136"/>
      <c r="AR703" s="136"/>
      <c r="AS703" s="136"/>
      <c r="AT703" s="136"/>
    </row>
    <row r="704" spans="1:46" s="135" customFormat="1" x14ac:dyDescent="0.25">
      <c r="A704" s="134"/>
      <c r="I704" s="64"/>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c r="AO704" s="136"/>
      <c r="AP704" s="136"/>
      <c r="AQ704" s="136"/>
      <c r="AR704" s="136"/>
      <c r="AS704" s="136"/>
      <c r="AT704" s="136"/>
    </row>
    <row r="705" spans="1:46" s="135" customFormat="1" x14ac:dyDescent="0.25">
      <c r="A705" s="134"/>
      <c r="I705" s="64"/>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6"/>
      <c r="AL705" s="136"/>
      <c r="AM705" s="136"/>
      <c r="AN705" s="136"/>
      <c r="AO705" s="136"/>
      <c r="AP705" s="136"/>
      <c r="AQ705" s="136"/>
      <c r="AR705" s="136"/>
      <c r="AS705" s="136"/>
      <c r="AT705" s="136"/>
    </row>
    <row r="706" spans="1:46" s="135" customFormat="1" x14ac:dyDescent="0.25">
      <c r="A706" s="134"/>
      <c r="I706" s="64"/>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c r="AO706" s="136"/>
      <c r="AP706" s="136"/>
      <c r="AQ706" s="136"/>
      <c r="AR706" s="136"/>
      <c r="AS706" s="136"/>
      <c r="AT706" s="136"/>
    </row>
    <row r="707" spans="1:46" s="135" customFormat="1" x14ac:dyDescent="0.25">
      <c r="A707" s="134"/>
      <c r="I707" s="64"/>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6"/>
      <c r="AL707" s="136"/>
      <c r="AM707" s="136"/>
      <c r="AN707" s="136"/>
      <c r="AO707" s="136"/>
      <c r="AP707" s="136"/>
      <c r="AQ707" s="136"/>
      <c r="AR707" s="136"/>
      <c r="AS707" s="136"/>
      <c r="AT707" s="136"/>
    </row>
    <row r="708" spans="1:46" s="135" customFormat="1" x14ac:dyDescent="0.25">
      <c r="A708" s="134"/>
      <c r="I708" s="64"/>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c r="AO708" s="136"/>
      <c r="AP708" s="136"/>
      <c r="AQ708" s="136"/>
      <c r="AR708" s="136"/>
      <c r="AS708" s="136"/>
      <c r="AT708" s="136"/>
    </row>
    <row r="709" spans="1:46" s="135" customFormat="1" x14ac:dyDescent="0.25">
      <c r="A709" s="134"/>
      <c r="I709" s="64"/>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c r="AO709" s="136"/>
      <c r="AP709" s="136"/>
      <c r="AQ709" s="136"/>
      <c r="AR709" s="136"/>
      <c r="AS709" s="136"/>
      <c r="AT709" s="136"/>
    </row>
    <row r="710" spans="1:46" s="135" customFormat="1" x14ac:dyDescent="0.25">
      <c r="A710" s="134"/>
      <c r="I710" s="64"/>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c r="AO710" s="136"/>
      <c r="AP710" s="136"/>
      <c r="AQ710" s="136"/>
      <c r="AR710" s="136"/>
      <c r="AS710" s="136"/>
      <c r="AT710" s="136"/>
    </row>
    <row r="711" spans="1:46" s="135" customFormat="1" x14ac:dyDescent="0.25">
      <c r="A711" s="134"/>
      <c r="I711" s="64"/>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36"/>
      <c r="AO711" s="136"/>
      <c r="AP711" s="136"/>
      <c r="AQ711" s="136"/>
      <c r="AR711" s="136"/>
      <c r="AS711" s="136"/>
      <c r="AT711" s="136"/>
    </row>
    <row r="712" spans="1:46" s="135" customFormat="1" x14ac:dyDescent="0.25">
      <c r="A712" s="134"/>
      <c r="I712" s="64"/>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c r="AO712" s="136"/>
      <c r="AP712" s="136"/>
      <c r="AQ712" s="136"/>
      <c r="AR712" s="136"/>
      <c r="AS712" s="136"/>
      <c r="AT712" s="136"/>
    </row>
    <row r="713" spans="1:46" s="135" customFormat="1" x14ac:dyDescent="0.25">
      <c r="A713" s="134"/>
      <c r="I713" s="64"/>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6"/>
      <c r="AL713" s="136"/>
      <c r="AM713" s="136"/>
      <c r="AN713" s="136"/>
      <c r="AO713" s="136"/>
      <c r="AP713" s="136"/>
      <c r="AQ713" s="136"/>
      <c r="AR713" s="136"/>
      <c r="AS713" s="136"/>
      <c r="AT713" s="136"/>
    </row>
    <row r="714" spans="1:46" s="135" customFormat="1" x14ac:dyDescent="0.25">
      <c r="A714" s="134"/>
      <c r="I714" s="64"/>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6"/>
      <c r="AL714" s="136"/>
      <c r="AM714" s="136"/>
      <c r="AN714" s="136"/>
      <c r="AO714" s="136"/>
      <c r="AP714" s="136"/>
      <c r="AQ714" s="136"/>
      <c r="AR714" s="136"/>
      <c r="AS714" s="136"/>
      <c r="AT714" s="136"/>
    </row>
    <row r="715" spans="1:46" s="135" customFormat="1" x14ac:dyDescent="0.25">
      <c r="A715" s="134"/>
      <c r="I715" s="64"/>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6"/>
      <c r="AL715" s="136"/>
      <c r="AM715" s="136"/>
      <c r="AN715" s="136"/>
      <c r="AO715" s="136"/>
      <c r="AP715" s="136"/>
      <c r="AQ715" s="136"/>
      <c r="AR715" s="136"/>
      <c r="AS715" s="136"/>
      <c r="AT715" s="136"/>
    </row>
    <row r="716" spans="1:46" s="135" customFormat="1" x14ac:dyDescent="0.25">
      <c r="A716" s="134"/>
      <c r="I716" s="64"/>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6"/>
      <c r="AL716" s="136"/>
      <c r="AM716" s="136"/>
      <c r="AN716" s="136"/>
      <c r="AO716" s="136"/>
      <c r="AP716" s="136"/>
      <c r="AQ716" s="136"/>
      <c r="AR716" s="136"/>
      <c r="AS716" s="136"/>
      <c r="AT716" s="136"/>
    </row>
    <row r="717" spans="1:46" s="135" customFormat="1" x14ac:dyDescent="0.25">
      <c r="A717" s="134"/>
      <c r="I717" s="64"/>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6"/>
      <c r="AL717" s="136"/>
      <c r="AM717" s="136"/>
      <c r="AN717" s="136"/>
      <c r="AO717" s="136"/>
      <c r="AP717" s="136"/>
      <c r="AQ717" s="136"/>
      <c r="AR717" s="136"/>
      <c r="AS717" s="136"/>
      <c r="AT717" s="136"/>
    </row>
    <row r="718" spans="1:46" s="135" customFormat="1" x14ac:dyDescent="0.25">
      <c r="A718" s="134"/>
      <c r="I718" s="64"/>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6"/>
      <c r="AL718" s="136"/>
      <c r="AM718" s="136"/>
      <c r="AN718" s="136"/>
      <c r="AO718" s="136"/>
      <c r="AP718" s="136"/>
      <c r="AQ718" s="136"/>
      <c r="AR718" s="136"/>
      <c r="AS718" s="136"/>
      <c r="AT718" s="136"/>
    </row>
    <row r="719" spans="1:46" s="135" customFormat="1" x14ac:dyDescent="0.25">
      <c r="A719" s="134"/>
      <c r="I719" s="64"/>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6"/>
      <c r="AL719" s="136"/>
      <c r="AM719" s="136"/>
      <c r="AN719" s="136"/>
      <c r="AO719" s="136"/>
      <c r="AP719" s="136"/>
      <c r="AQ719" s="136"/>
      <c r="AR719" s="136"/>
      <c r="AS719" s="136"/>
      <c r="AT719" s="136"/>
    </row>
    <row r="720" spans="1:46" s="135" customFormat="1" x14ac:dyDescent="0.25">
      <c r="A720" s="134"/>
      <c r="I720" s="64"/>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6"/>
      <c r="AL720" s="136"/>
      <c r="AM720" s="136"/>
      <c r="AN720" s="136"/>
      <c r="AO720" s="136"/>
      <c r="AP720" s="136"/>
      <c r="AQ720" s="136"/>
      <c r="AR720" s="136"/>
      <c r="AS720" s="136"/>
      <c r="AT720" s="136"/>
    </row>
    <row r="721" spans="1:46" s="135" customFormat="1" x14ac:dyDescent="0.25">
      <c r="A721" s="134"/>
      <c r="I721" s="64"/>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6"/>
      <c r="AL721" s="136"/>
      <c r="AM721" s="136"/>
      <c r="AN721" s="136"/>
      <c r="AO721" s="136"/>
      <c r="AP721" s="136"/>
      <c r="AQ721" s="136"/>
      <c r="AR721" s="136"/>
      <c r="AS721" s="136"/>
      <c r="AT721" s="136"/>
    </row>
    <row r="722" spans="1:46" s="135" customFormat="1" x14ac:dyDescent="0.25">
      <c r="A722" s="134"/>
      <c r="I722" s="64"/>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6"/>
      <c r="AL722" s="136"/>
      <c r="AM722" s="136"/>
      <c r="AN722" s="136"/>
      <c r="AO722" s="136"/>
      <c r="AP722" s="136"/>
      <c r="AQ722" s="136"/>
      <c r="AR722" s="136"/>
      <c r="AS722" s="136"/>
      <c r="AT722" s="136"/>
    </row>
    <row r="723" spans="1:46" s="135" customFormat="1" x14ac:dyDescent="0.25">
      <c r="A723" s="134"/>
      <c r="I723" s="64"/>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6"/>
      <c r="AL723" s="136"/>
      <c r="AM723" s="136"/>
      <c r="AN723" s="136"/>
      <c r="AO723" s="136"/>
      <c r="AP723" s="136"/>
      <c r="AQ723" s="136"/>
      <c r="AR723" s="136"/>
      <c r="AS723" s="136"/>
      <c r="AT723" s="136"/>
    </row>
    <row r="724" spans="1:46" s="135" customFormat="1" x14ac:dyDescent="0.25">
      <c r="A724" s="134"/>
      <c r="I724" s="64"/>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6"/>
      <c r="AL724" s="136"/>
      <c r="AM724" s="136"/>
      <c r="AN724" s="136"/>
      <c r="AO724" s="136"/>
      <c r="AP724" s="136"/>
      <c r="AQ724" s="136"/>
      <c r="AR724" s="136"/>
      <c r="AS724" s="136"/>
      <c r="AT724" s="136"/>
    </row>
    <row r="725" spans="1:46" s="135" customFormat="1" x14ac:dyDescent="0.25">
      <c r="A725" s="134"/>
      <c r="I725" s="64"/>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6"/>
      <c r="AL725" s="136"/>
      <c r="AM725" s="136"/>
      <c r="AN725" s="136"/>
      <c r="AO725" s="136"/>
      <c r="AP725" s="136"/>
      <c r="AQ725" s="136"/>
      <c r="AR725" s="136"/>
      <c r="AS725" s="136"/>
      <c r="AT725" s="136"/>
    </row>
    <row r="726" spans="1:46" s="135" customFormat="1" x14ac:dyDescent="0.25">
      <c r="A726" s="134"/>
      <c r="I726" s="64"/>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6"/>
      <c r="AL726" s="136"/>
      <c r="AM726" s="136"/>
      <c r="AN726" s="136"/>
      <c r="AO726" s="136"/>
      <c r="AP726" s="136"/>
      <c r="AQ726" s="136"/>
      <c r="AR726" s="136"/>
      <c r="AS726" s="136"/>
      <c r="AT726" s="136"/>
    </row>
    <row r="727" spans="1:46" s="135" customFormat="1" x14ac:dyDescent="0.25">
      <c r="A727" s="134"/>
      <c r="I727" s="64"/>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c r="AH727" s="136"/>
      <c r="AI727" s="136"/>
      <c r="AJ727" s="136"/>
      <c r="AK727" s="136"/>
      <c r="AL727" s="136"/>
      <c r="AM727" s="136"/>
      <c r="AN727" s="136"/>
      <c r="AO727" s="136"/>
      <c r="AP727" s="136"/>
      <c r="AQ727" s="136"/>
      <c r="AR727" s="136"/>
      <c r="AS727" s="136"/>
      <c r="AT727" s="136"/>
    </row>
    <row r="728" spans="1:46" s="135" customFormat="1" x14ac:dyDescent="0.25">
      <c r="A728" s="134"/>
      <c r="I728" s="64"/>
      <c r="J728" s="136"/>
      <c r="K728" s="136"/>
      <c r="L728" s="136"/>
      <c r="M728" s="136"/>
      <c r="N728" s="136"/>
      <c r="O728" s="136"/>
      <c r="P728" s="136"/>
      <c r="Q728" s="136"/>
      <c r="R728" s="136"/>
      <c r="S728" s="136"/>
      <c r="T728" s="136"/>
      <c r="U728" s="136"/>
      <c r="V728" s="136"/>
      <c r="W728" s="136"/>
      <c r="X728" s="136"/>
      <c r="Y728" s="136"/>
      <c r="Z728" s="136"/>
      <c r="AA728" s="136"/>
      <c r="AB728" s="136"/>
      <c r="AC728" s="136"/>
      <c r="AD728" s="136"/>
      <c r="AE728" s="136"/>
      <c r="AF728" s="136"/>
      <c r="AG728" s="136"/>
      <c r="AH728" s="136"/>
      <c r="AI728" s="136"/>
      <c r="AJ728" s="136"/>
      <c r="AK728" s="136"/>
      <c r="AL728" s="136"/>
      <c r="AM728" s="136"/>
      <c r="AN728" s="136"/>
      <c r="AO728" s="136"/>
      <c r="AP728" s="136"/>
      <c r="AQ728" s="136"/>
      <c r="AR728" s="136"/>
      <c r="AS728" s="136"/>
      <c r="AT728" s="136"/>
    </row>
    <row r="729" spans="1:46" s="135" customFormat="1" x14ac:dyDescent="0.25">
      <c r="A729" s="134"/>
      <c r="I729" s="64"/>
      <c r="J729" s="136"/>
      <c r="K729" s="136"/>
      <c r="L729" s="136"/>
      <c r="M729" s="136"/>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6"/>
      <c r="AL729" s="136"/>
      <c r="AM729" s="136"/>
      <c r="AN729" s="136"/>
      <c r="AO729" s="136"/>
      <c r="AP729" s="136"/>
      <c r="AQ729" s="136"/>
      <c r="AR729" s="136"/>
      <c r="AS729" s="136"/>
      <c r="AT729" s="136"/>
    </row>
    <row r="730" spans="1:46" s="135" customFormat="1" x14ac:dyDescent="0.25">
      <c r="A730" s="134"/>
      <c r="I730" s="64"/>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6"/>
      <c r="AL730" s="136"/>
      <c r="AM730" s="136"/>
      <c r="AN730" s="136"/>
      <c r="AO730" s="136"/>
      <c r="AP730" s="136"/>
      <c r="AQ730" s="136"/>
      <c r="AR730" s="136"/>
      <c r="AS730" s="136"/>
      <c r="AT730" s="136"/>
    </row>
    <row r="731" spans="1:46" s="135" customFormat="1" x14ac:dyDescent="0.25">
      <c r="A731" s="134"/>
      <c r="I731" s="64"/>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6"/>
      <c r="AL731" s="136"/>
      <c r="AM731" s="136"/>
      <c r="AN731" s="136"/>
      <c r="AO731" s="136"/>
      <c r="AP731" s="136"/>
      <c r="AQ731" s="136"/>
      <c r="AR731" s="136"/>
      <c r="AS731" s="136"/>
      <c r="AT731" s="136"/>
    </row>
    <row r="732" spans="1:46" s="135" customFormat="1" x14ac:dyDescent="0.25">
      <c r="A732" s="134"/>
      <c r="I732" s="64"/>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6"/>
      <c r="AL732" s="136"/>
      <c r="AM732" s="136"/>
      <c r="AN732" s="136"/>
      <c r="AO732" s="136"/>
      <c r="AP732" s="136"/>
      <c r="AQ732" s="136"/>
      <c r="AR732" s="136"/>
      <c r="AS732" s="136"/>
      <c r="AT732" s="136"/>
    </row>
    <row r="733" spans="1:46" s="135" customFormat="1" x14ac:dyDescent="0.25">
      <c r="A733" s="134"/>
      <c r="I733" s="64"/>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6"/>
      <c r="AL733" s="136"/>
      <c r="AM733" s="136"/>
      <c r="AN733" s="136"/>
      <c r="AO733" s="136"/>
      <c r="AP733" s="136"/>
      <c r="AQ733" s="136"/>
      <c r="AR733" s="136"/>
      <c r="AS733" s="136"/>
      <c r="AT733" s="136"/>
    </row>
    <row r="734" spans="1:46" s="135" customFormat="1" x14ac:dyDescent="0.25">
      <c r="A734" s="134"/>
      <c r="I734" s="64"/>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6"/>
      <c r="AL734" s="136"/>
      <c r="AM734" s="136"/>
      <c r="AN734" s="136"/>
      <c r="AO734" s="136"/>
      <c r="AP734" s="136"/>
      <c r="AQ734" s="136"/>
      <c r="AR734" s="136"/>
      <c r="AS734" s="136"/>
      <c r="AT734" s="136"/>
    </row>
    <row r="735" spans="1:46" s="135" customFormat="1" x14ac:dyDescent="0.25">
      <c r="A735" s="134"/>
      <c r="I735" s="64"/>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6"/>
      <c r="AL735" s="136"/>
      <c r="AM735" s="136"/>
      <c r="AN735" s="136"/>
      <c r="AO735" s="136"/>
      <c r="AP735" s="136"/>
      <c r="AQ735" s="136"/>
      <c r="AR735" s="136"/>
      <c r="AS735" s="136"/>
      <c r="AT735" s="136"/>
    </row>
    <row r="736" spans="1:46" s="135" customFormat="1" x14ac:dyDescent="0.25">
      <c r="A736" s="134"/>
      <c r="I736" s="64"/>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6"/>
      <c r="AL736" s="136"/>
      <c r="AM736" s="136"/>
      <c r="AN736" s="136"/>
      <c r="AO736" s="136"/>
      <c r="AP736" s="136"/>
      <c r="AQ736" s="136"/>
      <c r="AR736" s="136"/>
      <c r="AS736" s="136"/>
      <c r="AT736" s="136"/>
    </row>
    <row r="737" spans="1:46" s="135" customFormat="1" x14ac:dyDescent="0.25">
      <c r="A737" s="134"/>
      <c r="I737" s="64"/>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6"/>
      <c r="AL737" s="136"/>
      <c r="AM737" s="136"/>
      <c r="AN737" s="136"/>
      <c r="AO737" s="136"/>
      <c r="AP737" s="136"/>
      <c r="AQ737" s="136"/>
      <c r="AR737" s="136"/>
      <c r="AS737" s="136"/>
      <c r="AT737" s="136"/>
    </row>
    <row r="738" spans="1:46" s="135" customFormat="1" x14ac:dyDescent="0.25">
      <c r="A738" s="134"/>
      <c r="I738" s="64"/>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6"/>
      <c r="AL738" s="136"/>
      <c r="AM738" s="136"/>
      <c r="AN738" s="136"/>
      <c r="AO738" s="136"/>
      <c r="AP738" s="136"/>
      <c r="AQ738" s="136"/>
      <c r="AR738" s="136"/>
      <c r="AS738" s="136"/>
      <c r="AT738" s="136"/>
    </row>
    <row r="739" spans="1:46" s="135" customFormat="1" x14ac:dyDescent="0.25">
      <c r="A739" s="134"/>
      <c r="I739" s="64"/>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6"/>
      <c r="AL739" s="136"/>
      <c r="AM739" s="136"/>
      <c r="AN739" s="136"/>
      <c r="AO739" s="136"/>
      <c r="AP739" s="136"/>
      <c r="AQ739" s="136"/>
      <c r="AR739" s="136"/>
      <c r="AS739" s="136"/>
      <c r="AT739" s="136"/>
    </row>
    <row r="740" spans="1:46" s="135" customFormat="1" x14ac:dyDescent="0.25">
      <c r="A740" s="134"/>
      <c r="I740" s="64"/>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6"/>
      <c r="AL740" s="136"/>
      <c r="AM740" s="136"/>
      <c r="AN740" s="136"/>
      <c r="AO740" s="136"/>
      <c r="AP740" s="136"/>
      <c r="AQ740" s="136"/>
      <c r="AR740" s="136"/>
      <c r="AS740" s="136"/>
      <c r="AT740" s="136"/>
    </row>
    <row r="741" spans="1:46" s="135" customFormat="1" x14ac:dyDescent="0.25">
      <c r="A741" s="134"/>
      <c r="I741" s="64"/>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6"/>
      <c r="AL741" s="136"/>
      <c r="AM741" s="136"/>
      <c r="AN741" s="136"/>
      <c r="AO741" s="136"/>
      <c r="AP741" s="136"/>
      <c r="AQ741" s="136"/>
      <c r="AR741" s="136"/>
      <c r="AS741" s="136"/>
      <c r="AT741" s="136"/>
    </row>
    <row r="742" spans="1:46" s="135" customFormat="1" x14ac:dyDescent="0.25">
      <c r="A742" s="134"/>
      <c r="I742" s="64"/>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6"/>
      <c r="AL742" s="136"/>
      <c r="AM742" s="136"/>
      <c r="AN742" s="136"/>
      <c r="AO742" s="136"/>
      <c r="AP742" s="136"/>
      <c r="AQ742" s="136"/>
      <c r="AR742" s="136"/>
      <c r="AS742" s="136"/>
      <c r="AT742" s="136"/>
    </row>
    <row r="743" spans="1:46" s="135" customFormat="1" x14ac:dyDescent="0.25">
      <c r="A743" s="134"/>
      <c r="I743" s="64"/>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6"/>
      <c r="AL743" s="136"/>
      <c r="AM743" s="136"/>
      <c r="AN743" s="136"/>
      <c r="AO743" s="136"/>
      <c r="AP743" s="136"/>
      <c r="AQ743" s="136"/>
      <c r="AR743" s="136"/>
      <c r="AS743" s="136"/>
      <c r="AT743" s="136"/>
    </row>
    <row r="744" spans="1:46" s="135" customFormat="1" x14ac:dyDescent="0.25">
      <c r="A744" s="134"/>
      <c r="I744" s="64"/>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6"/>
      <c r="AL744" s="136"/>
      <c r="AM744" s="136"/>
      <c r="AN744" s="136"/>
      <c r="AO744" s="136"/>
      <c r="AP744" s="136"/>
      <c r="AQ744" s="136"/>
      <c r="AR744" s="136"/>
      <c r="AS744" s="136"/>
      <c r="AT744" s="136"/>
    </row>
    <row r="745" spans="1:46" s="135" customFormat="1" x14ac:dyDescent="0.25">
      <c r="A745" s="134"/>
      <c r="I745" s="64"/>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6"/>
      <c r="AL745" s="136"/>
      <c r="AM745" s="136"/>
      <c r="AN745" s="136"/>
      <c r="AO745" s="136"/>
      <c r="AP745" s="136"/>
      <c r="AQ745" s="136"/>
      <c r="AR745" s="136"/>
      <c r="AS745" s="136"/>
      <c r="AT745" s="136"/>
    </row>
    <row r="746" spans="1:46" s="135" customFormat="1" x14ac:dyDescent="0.25">
      <c r="A746" s="134"/>
      <c r="I746" s="64"/>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6"/>
      <c r="AL746" s="136"/>
      <c r="AM746" s="136"/>
      <c r="AN746" s="136"/>
      <c r="AO746" s="136"/>
      <c r="AP746" s="136"/>
      <c r="AQ746" s="136"/>
      <c r="AR746" s="136"/>
      <c r="AS746" s="136"/>
      <c r="AT746" s="136"/>
    </row>
    <row r="747" spans="1:46" s="135" customFormat="1" x14ac:dyDescent="0.25">
      <c r="A747" s="134"/>
      <c r="I747" s="64"/>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6"/>
      <c r="AL747" s="136"/>
      <c r="AM747" s="136"/>
      <c r="AN747" s="136"/>
      <c r="AO747" s="136"/>
      <c r="AP747" s="136"/>
      <c r="AQ747" s="136"/>
      <c r="AR747" s="136"/>
      <c r="AS747" s="136"/>
      <c r="AT747" s="136"/>
    </row>
    <row r="748" spans="1:46" s="135" customFormat="1" x14ac:dyDescent="0.25">
      <c r="A748" s="134"/>
      <c r="I748" s="64"/>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6"/>
      <c r="AL748" s="136"/>
      <c r="AM748" s="136"/>
      <c r="AN748" s="136"/>
      <c r="AO748" s="136"/>
      <c r="AP748" s="136"/>
      <c r="AQ748" s="136"/>
      <c r="AR748" s="136"/>
      <c r="AS748" s="136"/>
      <c r="AT748" s="136"/>
    </row>
    <row r="749" spans="1:46" s="135" customFormat="1" x14ac:dyDescent="0.25">
      <c r="A749" s="134"/>
      <c r="I749" s="64"/>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6"/>
      <c r="AL749" s="136"/>
      <c r="AM749" s="136"/>
      <c r="AN749" s="136"/>
      <c r="AO749" s="136"/>
      <c r="AP749" s="136"/>
      <c r="AQ749" s="136"/>
      <c r="AR749" s="136"/>
      <c r="AS749" s="136"/>
      <c r="AT749" s="136"/>
    </row>
    <row r="750" spans="1:46" s="135" customFormat="1" x14ac:dyDescent="0.25">
      <c r="A750" s="134"/>
      <c r="I750" s="64"/>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6"/>
      <c r="AL750" s="136"/>
      <c r="AM750" s="136"/>
      <c r="AN750" s="136"/>
      <c r="AO750" s="136"/>
      <c r="AP750" s="136"/>
      <c r="AQ750" s="136"/>
      <c r="AR750" s="136"/>
      <c r="AS750" s="136"/>
      <c r="AT750" s="136"/>
    </row>
    <row r="751" spans="1:46" s="135" customFormat="1" x14ac:dyDescent="0.25">
      <c r="A751" s="134"/>
      <c r="I751" s="64"/>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6"/>
      <c r="AL751" s="136"/>
      <c r="AM751" s="136"/>
      <c r="AN751" s="136"/>
      <c r="AO751" s="136"/>
      <c r="AP751" s="136"/>
      <c r="AQ751" s="136"/>
      <c r="AR751" s="136"/>
      <c r="AS751" s="136"/>
      <c r="AT751" s="136"/>
    </row>
    <row r="752" spans="1:46" s="135" customFormat="1" x14ac:dyDescent="0.25">
      <c r="A752" s="134"/>
      <c r="I752" s="64"/>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6"/>
      <c r="AL752" s="136"/>
      <c r="AM752" s="136"/>
      <c r="AN752" s="136"/>
      <c r="AO752" s="136"/>
      <c r="AP752" s="136"/>
      <c r="AQ752" s="136"/>
      <c r="AR752" s="136"/>
      <c r="AS752" s="136"/>
      <c r="AT752" s="136"/>
    </row>
    <row r="753" spans="1:46" s="135" customFormat="1" x14ac:dyDescent="0.25">
      <c r="A753" s="134"/>
      <c r="I753" s="64"/>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6"/>
      <c r="AL753" s="136"/>
      <c r="AM753" s="136"/>
      <c r="AN753" s="136"/>
      <c r="AO753" s="136"/>
      <c r="AP753" s="136"/>
      <c r="AQ753" s="136"/>
      <c r="AR753" s="136"/>
      <c r="AS753" s="136"/>
      <c r="AT753" s="136"/>
    </row>
    <row r="754" spans="1:46" s="135" customFormat="1" x14ac:dyDescent="0.25">
      <c r="A754" s="134"/>
      <c r="I754" s="64"/>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6"/>
      <c r="AL754" s="136"/>
      <c r="AM754" s="136"/>
      <c r="AN754" s="136"/>
      <c r="AO754" s="136"/>
      <c r="AP754" s="136"/>
      <c r="AQ754" s="136"/>
      <c r="AR754" s="136"/>
      <c r="AS754" s="136"/>
      <c r="AT754" s="136"/>
    </row>
    <row r="755" spans="1:46" s="135" customFormat="1" x14ac:dyDescent="0.25">
      <c r="A755" s="134"/>
      <c r="I755" s="64"/>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6"/>
      <c r="AL755" s="136"/>
      <c r="AM755" s="136"/>
      <c r="AN755" s="136"/>
      <c r="AO755" s="136"/>
      <c r="AP755" s="136"/>
      <c r="AQ755" s="136"/>
      <c r="AR755" s="136"/>
      <c r="AS755" s="136"/>
      <c r="AT755" s="136"/>
    </row>
    <row r="756" spans="1:46" s="135" customFormat="1" x14ac:dyDescent="0.25">
      <c r="A756" s="134"/>
      <c r="I756" s="64"/>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6"/>
      <c r="AL756" s="136"/>
      <c r="AM756" s="136"/>
      <c r="AN756" s="136"/>
      <c r="AO756" s="136"/>
      <c r="AP756" s="136"/>
      <c r="AQ756" s="136"/>
      <c r="AR756" s="136"/>
      <c r="AS756" s="136"/>
      <c r="AT756" s="136"/>
    </row>
    <row r="757" spans="1:46" s="135" customFormat="1" x14ac:dyDescent="0.25">
      <c r="A757" s="134"/>
      <c r="I757" s="64"/>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6"/>
      <c r="AL757" s="136"/>
      <c r="AM757" s="136"/>
      <c r="AN757" s="136"/>
      <c r="AO757" s="136"/>
      <c r="AP757" s="136"/>
      <c r="AQ757" s="136"/>
      <c r="AR757" s="136"/>
      <c r="AS757" s="136"/>
      <c r="AT757" s="136"/>
    </row>
    <row r="758" spans="1:46" s="135" customFormat="1" x14ac:dyDescent="0.25">
      <c r="A758" s="134"/>
      <c r="I758" s="64"/>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6"/>
      <c r="AL758" s="136"/>
      <c r="AM758" s="136"/>
      <c r="AN758" s="136"/>
      <c r="AO758" s="136"/>
      <c r="AP758" s="136"/>
      <c r="AQ758" s="136"/>
      <c r="AR758" s="136"/>
      <c r="AS758" s="136"/>
      <c r="AT758" s="136"/>
    </row>
    <row r="759" spans="1:46" s="135" customFormat="1" x14ac:dyDescent="0.25">
      <c r="A759" s="134"/>
      <c r="I759" s="64"/>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6"/>
      <c r="AL759" s="136"/>
      <c r="AM759" s="136"/>
      <c r="AN759" s="136"/>
      <c r="AO759" s="136"/>
      <c r="AP759" s="136"/>
      <c r="AQ759" s="136"/>
      <c r="AR759" s="136"/>
      <c r="AS759" s="136"/>
      <c r="AT759" s="136"/>
    </row>
    <row r="760" spans="1:46" s="135" customFormat="1" x14ac:dyDescent="0.25">
      <c r="A760" s="134"/>
      <c r="I760" s="64"/>
      <c r="J760" s="136"/>
      <c r="K760" s="136"/>
      <c r="L760" s="136"/>
      <c r="M760" s="136"/>
      <c r="N760" s="136"/>
      <c r="O760" s="136"/>
      <c r="P760" s="136"/>
      <c r="Q760" s="136"/>
      <c r="R760" s="136"/>
      <c r="S760" s="136"/>
      <c r="T760" s="136"/>
      <c r="U760" s="136"/>
      <c r="V760" s="136"/>
      <c r="W760" s="136"/>
      <c r="X760" s="136"/>
      <c r="Y760" s="136"/>
      <c r="Z760" s="136"/>
      <c r="AA760" s="136"/>
      <c r="AB760" s="136"/>
      <c r="AC760" s="136"/>
      <c r="AD760" s="136"/>
      <c r="AE760" s="136"/>
      <c r="AF760" s="136"/>
      <c r="AG760" s="136"/>
      <c r="AH760" s="136"/>
      <c r="AI760" s="136"/>
      <c r="AJ760" s="136"/>
      <c r="AK760" s="136"/>
      <c r="AL760" s="136"/>
      <c r="AM760" s="136"/>
      <c r="AN760" s="136"/>
      <c r="AO760" s="136"/>
      <c r="AP760" s="136"/>
      <c r="AQ760" s="136"/>
      <c r="AR760" s="136"/>
      <c r="AS760" s="136"/>
      <c r="AT760" s="136"/>
    </row>
    <row r="761" spans="1:46" s="135" customFormat="1" x14ac:dyDescent="0.25">
      <c r="A761" s="134"/>
      <c r="I761" s="64"/>
      <c r="J761" s="136"/>
      <c r="K761" s="136"/>
      <c r="L761" s="136"/>
      <c r="M761" s="136"/>
      <c r="N761" s="136"/>
      <c r="O761" s="136"/>
      <c r="P761" s="136"/>
      <c r="Q761" s="136"/>
      <c r="R761" s="136"/>
      <c r="S761" s="136"/>
      <c r="T761" s="136"/>
      <c r="U761" s="136"/>
      <c r="V761" s="136"/>
      <c r="W761" s="136"/>
      <c r="X761" s="136"/>
      <c r="Y761" s="136"/>
      <c r="Z761" s="136"/>
      <c r="AA761" s="136"/>
      <c r="AB761" s="136"/>
      <c r="AC761" s="136"/>
      <c r="AD761" s="136"/>
      <c r="AE761" s="136"/>
      <c r="AF761" s="136"/>
      <c r="AG761" s="136"/>
      <c r="AH761" s="136"/>
      <c r="AI761" s="136"/>
      <c r="AJ761" s="136"/>
      <c r="AK761" s="136"/>
      <c r="AL761" s="136"/>
      <c r="AM761" s="136"/>
      <c r="AN761" s="136"/>
      <c r="AO761" s="136"/>
      <c r="AP761" s="136"/>
      <c r="AQ761" s="136"/>
      <c r="AR761" s="136"/>
      <c r="AS761" s="136"/>
      <c r="AT761" s="136"/>
    </row>
    <row r="762" spans="1:46" s="135" customFormat="1" x14ac:dyDescent="0.25">
      <c r="A762" s="134"/>
      <c r="I762" s="64"/>
      <c r="J762" s="136"/>
      <c r="K762" s="136"/>
      <c r="L762" s="136"/>
      <c r="M762" s="136"/>
      <c r="N762" s="136"/>
      <c r="O762" s="136"/>
      <c r="P762" s="136"/>
      <c r="Q762" s="136"/>
      <c r="R762" s="136"/>
      <c r="S762" s="136"/>
      <c r="T762" s="136"/>
      <c r="U762" s="136"/>
      <c r="V762" s="136"/>
      <c r="W762" s="136"/>
      <c r="X762" s="136"/>
      <c r="Y762" s="136"/>
      <c r="Z762" s="136"/>
      <c r="AA762" s="136"/>
      <c r="AB762" s="136"/>
      <c r="AC762" s="136"/>
      <c r="AD762" s="136"/>
      <c r="AE762" s="136"/>
      <c r="AF762" s="136"/>
      <c r="AG762" s="136"/>
      <c r="AH762" s="136"/>
      <c r="AI762" s="136"/>
      <c r="AJ762" s="136"/>
      <c r="AK762" s="136"/>
      <c r="AL762" s="136"/>
      <c r="AM762" s="136"/>
      <c r="AN762" s="136"/>
      <c r="AO762" s="136"/>
      <c r="AP762" s="136"/>
      <c r="AQ762" s="136"/>
      <c r="AR762" s="136"/>
      <c r="AS762" s="136"/>
      <c r="AT762" s="136"/>
    </row>
    <row r="763" spans="1:46" s="135" customFormat="1" x14ac:dyDescent="0.25">
      <c r="A763" s="134"/>
      <c r="I763" s="64"/>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6"/>
      <c r="AL763" s="136"/>
      <c r="AM763" s="136"/>
      <c r="AN763" s="136"/>
      <c r="AO763" s="136"/>
      <c r="AP763" s="136"/>
      <c r="AQ763" s="136"/>
      <c r="AR763" s="136"/>
      <c r="AS763" s="136"/>
      <c r="AT763" s="136"/>
    </row>
    <row r="764" spans="1:46" s="135" customFormat="1" x14ac:dyDescent="0.25">
      <c r="A764" s="134"/>
      <c r="I764" s="64"/>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6"/>
      <c r="AL764" s="136"/>
      <c r="AM764" s="136"/>
      <c r="AN764" s="136"/>
      <c r="AO764" s="136"/>
      <c r="AP764" s="136"/>
      <c r="AQ764" s="136"/>
      <c r="AR764" s="136"/>
      <c r="AS764" s="136"/>
      <c r="AT764" s="136"/>
    </row>
    <row r="765" spans="1:46" s="135" customFormat="1" x14ac:dyDescent="0.25">
      <c r="A765" s="134"/>
      <c r="I765" s="64"/>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6"/>
      <c r="AL765" s="136"/>
      <c r="AM765" s="136"/>
      <c r="AN765" s="136"/>
      <c r="AO765" s="136"/>
      <c r="AP765" s="136"/>
      <c r="AQ765" s="136"/>
      <c r="AR765" s="136"/>
      <c r="AS765" s="136"/>
      <c r="AT765" s="136"/>
    </row>
    <row r="766" spans="1:46" s="135" customFormat="1" x14ac:dyDescent="0.25">
      <c r="A766" s="134"/>
      <c r="I766" s="64"/>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6"/>
      <c r="AL766" s="136"/>
      <c r="AM766" s="136"/>
      <c r="AN766" s="136"/>
      <c r="AO766" s="136"/>
      <c r="AP766" s="136"/>
      <c r="AQ766" s="136"/>
      <c r="AR766" s="136"/>
      <c r="AS766" s="136"/>
      <c r="AT766" s="136"/>
    </row>
    <row r="767" spans="1:46" s="135" customFormat="1" x14ac:dyDescent="0.25">
      <c r="A767" s="134"/>
      <c r="I767" s="64"/>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6"/>
      <c r="AL767" s="136"/>
      <c r="AM767" s="136"/>
      <c r="AN767" s="136"/>
      <c r="AO767" s="136"/>
      <c r="AP767" s="136"/>
      <c r="AQ767" s="136"/>
      <c r="AR767" s="136"/>
      <c r="AS767" s="136"/>
      <c r="AT767" s="136"/>
    </row>
    <row r="768" spans="1:46" s="135" customFormat="1" x14ac:dyDescent="0.25">
      <c r="A768" s="134"/>
      <c r="I768" s="64"/>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6"/>
      <c r="AL768" s="136"/>
      <c r="AM768" s="136"/>
      <c r="AN768" s="136"/>
      <c r="AO768" s="136"/>
      <c r="AP768" s="136"/>
      <c r="AQ768" s="136"/>
      <c r="AR768" s="136"/>
      <c r="AS768" s="136"/>
      <c r="AT768" s="136"/>
    </row>
    <row r="769" spans="1:46" s="135" customFormat="1" x14ac:dyDescent="0.25">
      <c r="A769" s="134"/>
      <c r="I769" s="64"/>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6"/>
      <c r="AL769" s="136"/>
      <c r="AM769" s="136"/>
      <c r="AN769" s="136"/>
      <c r="AO769" s="136"/>
      <c r="AP769" s="136"/>
      <c r="AQ769" s="136"/>
      <c r="AR769" s="136"/>
      <c r="AS769" s="136"/>
      <c r="AT769" s="136"/>
    </row>
    <row r="770" spans="1:46" s="135" customFormat="1" x14ac:dyDescent="0.25">
      <c r="A770" s="134"/>
      <c r="I770" s="64"/>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6"/>
      <c r="AL770" s="136"/>
      <c r="AM770" s="136"/>
      <c r="AN770" s="136"/>
      <c r="AO770" s="136"/>
      <c r="AP770" s="136"/>
      <c r="AQ770" s="136"/>
      <c r="AR770" s="136"/>
      <c r="AS770" s="136"/>
      <c r="AT770" s="136"/>
    </row>
    <row r="771" spans="1:46" s="135" customFormat="1" x14ac:dyDescent="0.25">
      <c r="A771" s="134"/>
      <c r="I771" s="64"/>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6"/>
      <c r="AL771" s="136"/>
      <c r="AM771" s="136"/>
      <c r="AN771" s="136"/>
      <c r="AO771" s="136"/>
      <c r="AP771" s="136"/>
      <c r="AQ771" s="136"/>
      <c r="AR771" s="136"/>
      <c r="AS771" s="136"/>
      <c r="AT771" s="136"/>
    </row>
    <row r="772" spans="1:46" s="135" customFormat="1" x14ac:dyDescent="0.25">
      <c r="A772" s="134"/>
      <c r="I772" s="64"/>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6"/>
      <c r="AL772" s="136"/>
      <c r="AM772" s="136"/>
      <c r="AN772" s="136"/>
      <c r="AO772" s="136"/>
      <c r="AP772" s="136"/>
      <c r="AQ772" s="136"/>
      <c r="AR772" s="136"/>
      <c r="AS772" s="136"/>
      <c r="AT772" s="136"/>
    </row>
    <row r="773" spans="1:46" s="135" customFormat="1" x14ac:dyDescent="0.25">
      <c r="A773" s="134"/>
      <c r="I773" s="64"/>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6"/>
      <c r="AL773" s="136"/>
      <c r="AM773" s="136"/>
      <c r="AN773" s="136"/>
      <c r="AO773" s="136"/>
      <c r="AP773" s="136"/>
      <c r="AQ773" s="136"/>
      <c r="AR773" s="136"/>
      <c r="AS773" s="136"/>
      <c r="AT773" s="136"/>
    </row>
    <row r="774" spans="1:46" s="135" customFormat="1" x14ac:dyDescent="0.25">
      <c r="A774" s="134"/>
      <c r="I774" s="64"/>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6"/>
      <c r="AL774" s="136"/>
      <c r="AM774" s="136"/>
      <c r="AN774" s="136"/>
      <c r="AO774" s="136"/>
      <c r="AP774" s="136"/>
      <c r="AQ774" s="136"/>
      <c r="AR774" s="136"/>
      <c r="AS774" s="136"/>
      <c r="AT774" s="136"/>
    </row>
    <row r="775" spans="1:46" s="135" customFormat="1" x14ac:dyDescent="0.25">
      <c r="A775" s="134"/>
      <c r="I775" s="64"/>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6"/>
      <c r="AL775" s="136"/>
      <c r="AM775" s="136"/>
      <c r="AN775" s="136"/>
      <c r="AO775" s="136"/>
      <c r="AP775" s="136"/>
      <c r="AQ775" s="136"/>
      <c r="AR775" s="136"/>
      <c r="AS775" s="136"/>
      <c r="AT775" s="136"/>
    </row>
    <row r="776" spans="1:46" s="135" customFormat="1" x14ac:dyDescent="0.25">
      <c r="A776" s="134"/>
      <c r="I776" s="64"/>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6"/>
      <c r="AL776" s="136"/>
      <c r="AM776" s="136"/>
      <c r="AN776" s="136"/>
      <c r="AO776" s="136"/>
      <c r="AP776" s="136"/>
      <c r="AQ776" s="136"/>
      <c r="AR776" s="136"/>
      <c r="AS776" s="136"/>
      <c r="AT776" s="136"/>
    </row>
    <row r="777" spans="1:46" s="135" customFormat="1" x14ac:dyDescent="0.25">
      <c r="A777" s="134"/>
      <c r="I777" s="64"/>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6"/>
      <c r="AL777" s="136"/>
      <c r="AM777" s="136"/>
      <c r="AN777" s="136"/>
      <c r="AO777" s="136"/>
      <c r="AP777" s="136"/>
      <c r="AQ777" s="136"/>
      <c r="AR777" s="136"/>
      <c r="AS777" s="136"/>
      <c r="AT777" s="136"/>
    </row>
    <row r="778" spans="1:46" s="135" customFormat="1" x14ac:dyDescent="0.25">
      <c r="A778" s="134"/>
      <c r="I778" s="64"/>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6"/>
      <c r="AL778" s="136"/>
      <c r="AM778" s="136"/>
      <c r="AN778" s="136"/>
      <c r="AO778" s="136"/>
      <c r="AP778" s="136"/>
      <c r="AQ778" s="136"/>
      <c r="AR778" s="136"/>
      <c r="AS778" s="136"/>
      <c r="AT778" s="136"/>
    </row>
    <row r="779" spans="1:46" s="135" customFormat="1" x14ac:dyDescent="0.25">
      <c r="A779" s="134"/>
      <c r="I779" s="64"/>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6"/>
      <c r="AL779" s="136"/>
      <c r="AM779" s="136"/>
      <c r="AN779" s="136"/>
      <c r="AO779" s="136"/>
      <c r="AP779" s="136"/>
      <c r="AQ779" s="136"/>
      <c r="AR779" s="136"/>
      <c r="AS779" s="136"/>
      <c r="AT779" s="136"/>
    </row>
    <row r="780" spans="1:46" s="135" customFormat="1" x14ac:dyDescent="0.25">
      <c r="A780" s="134"/>
      <c r="I780" s="64"/>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6"/>
      <c r="AL780" s="136"/>
      <c r="AM780" s="136"/>
      <c r="AN780" s="136"/>
      <c r="AO780" s="136"/>
      <c r="AP780" s="136"/>
      <c r="AQ780" s="136"/>
      <c r="AR780" s="136"/>
      <c r="AS780" s="136"/>
      <c r="AT780" s="136"/>
    </row>
    <row r="781" spans="1:46" s="135" customFormat="1" x14ac:dyDescent="0.25">
      <c r="A781" s="134"/>
      <c r="I781" s="64"/>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6"/>
      <c r="AL781" s="136"/>
      <c r="AM781" s="136"/>
      <c r="AN781" s="136"/>
      <c r="AO781" s="136"/>
      <c r="AP781" s="136"/>
      <c r="AQ781" s="136"/>
      <c r="AR781" s="136"/>
      <c r="AS781" s="136"/>
      <c r="AT781" s="136"/>
    </row>
    <row r="782" spans="1:46" s="135" customFormat="1" x14ac:dyDescent="0.25">
      <c r="A782" s="134"/>
      <c r="I782" s="64"/>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6"/>
      <c r="AL782" s="136"/>
      <c r="AM782" s="136"/>
      <c r="AN782" s="136"/>
      <c r="AO782" s="136"/>
      <c r="AP782" s="136"/>
      <c r="AQ782" s="136"/>
      <c r="AR782" s="136"/>
      <c r="AS782" s="136"/>
      <c r="AT782" s="136"/>
    </row>
    <row r="783" spans="1:46" s="135" customFormat="1" x14ac:dyDescent="0.25">
      <c r="A783" s="134"/>
      <c r="I783" s="64"/>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6"/>
      <c r="AL783" s="136"/>
      <c r="AM783" s="136"/>
      <c r="AN783" s="136"/>
      <c r="AO783" s="136"/>
      <c r="AP783" s="136"/>
      <c r="AQ783" s="136"/>
      <c r="AR783" s="136"/>
      <c r="AS783" s="136"/>
      <c r="AT783" s="136"/>
    </row>
    <row r="784" spans="1:46" s="135" customFormat="1" x14ac:dyDescent="0.25">
      <c r="A784" s="134"/>
      <c r="I784" s="64"/>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6"/>
      <c r="AL784" s="136"/>
      <c r="AM784" s="136"/>
      <c r="AN784" s="136"/>
      <c r="AO784" s="136"/>
      <c r="AP784" s="136"/>
      <c r="AQ784" s="136"/>
      <c r="AR784" s="136"/>
      <c r="AS784" s="136"/>
      <c r="AT784" s="136"/>
    </row>
    <row r="785" spans="1:46" s="135" customFormat="1" x14ac:dyDescent="0.25">
      <c r="A785" s="134"/>
      <c r="I785" s="64"/>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6"/>
      <c r="AL785" s="136"/>
      <c r="AM785" s="136"/>
      <c r="AN785" s="136"/>
      <c r="AO785" s="136"/>
      <c r="AP785" s="136"/>
      <c r="AQ785" s="136"/>
      <c r="AR785" s="136"/>
      <c r="AS785" s="136"/>
      <c r="AT785" s="136"/>
    </row>
    <row r="786" spans="1:46" s="135" customFormat="1" x14ac:dyDescent="0.25">
      <c r="A786" s="134"/>
      <c r="I786" s="64"/>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6"/>
      <c r="AL786" s="136"/>
      <c r="AM786" s="136"/>
      <c r="AN786" s="136"/>
      <c r="AO786" s="136"/>
      <c r="AP786" s="136"/>
      <c r="AQ786" s="136"/>
      <c r="AR786" s="136"/>
      <c r="AS786" s="136"/>
      <c r="AT786" s="136"/>
    </row>
    <row r="787" spans="1:46" s="135" customFormat="1" x14ac:dyDescent="0.25">
      <c r="A787" s="134"/>
      <c r="I787" s="64"/>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6"/>
      <c r="AL787" s="136"/>
      <c r="AM787" s="136"/>
      <c r="AN787" s="136"/>
      <c r="AO787" s="136"/>
      <c r="AP787" s="136"/>
      <c r="AQ787" s="136"/>
      <c r="AR787" s="136"/>
      <c r="AS787" s="136"/>
      <c r="AT787" s="136"/>
    </row>
    <row r="788" spans="1:46" s="135" customFormat="1" x14ac:dyDescent="0.25">
      <c r="A788" s="134"/>
      <c r="I788" s="64"/>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6"/>
      <c r="AL788" s="136"/>
      <c r="AM788" s="136"/>
      <c r="AN788" s="136"/>
      <c r="AO788" s="136"/>
      <c r="AP788" s="136"/>
      <c r="AQ788" s="136"/>
      <c r="AR788" s="136"/>
      <c r="AS788" s="136"/>
      <c r="AT788" s="136"/>
    </row>
    <row r="789" spans="1:46" s="135" customFormat="1" x14ac:dyDescent="0.25">
      <c r="A789" s="134"/>
      <c r="I789" s="64"/>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6"/>
      <c r="AL789" s="136"/>
      <c r="AM789" s="136"/>
      <c r="AN789" s="136"/>
      <c r="AO789" s="136"/>
      <c r="AP789" s="136"/>
      <c r="AQ789" s="136"/>
      <c r="AR789" s="136"/>
      <c r="AS789" s="136"/>
      <c r="AT789" s="136"/>
    </row>
    <row r="790" spans="1:46" s="135" customFormat="1" x14ac:dyDescent="0.25">
      <c r="A790" s="134"/>
      <c r="I790" s="64"/>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6"/>
      <c r="AL790" s="136"/>
      <c r="AM790" s="136"/>
      <c r="AN790" s="136"/>
      <c r="AO790" s="136"/>
      <c r="AP790" s="136"/>
      <c r="AQ790" s="136"/>
      <c r="AR790" s="136"/>
      <c r="AS790" s="136"/>
      <c r="AT790" s="136"/>
    </row>
    <row r="791" spans="1:46" s="135" customFormat="1" x14ac:dyDescent="0.25">
      <c r="A791" s="134"/>
      <c r="I791" s="64"/>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6"/>
      <c r="AL791" s="136"/>
      <c r="AM791" s="136"/>
      <c r="AN791" s="136"/>
      <c r="AO791" s="136"/>
      <c r="AP791" s="136"/>
      <c r="AQ791" s="136"/>
      <c r="AR791" s="136"/>
      <c r="AS791" s="136"/>
      <c r="AT791" s="136"/>
    </row>
    <row r="792" spans="1:46" s="135" customFormat="1" x14ac:dyDescent="0.25">
      <c r="A792" s="134"/>
      <c r="I792" s="64"/>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6"/>
      <c r="AL792" s="136"/>
      <c r="AM792" s="136"/>
      <c r="AN792" s="136"/>
      <c r="AO792" s="136"/>
      <c r="AP792" s="136"/>
      <c r="AQ792" s="136"/>
      <c r="AR792" s="136"/>
      <c r="AS792" s="136"/>
      <c r="AT792" s="136"/>
    </row>
    <row r="793" spans="1:46" s="135" customFormat="1" x14ac:dyDescent="0.25">
      <c r="A793" s="134"/>
      <c r="I793" s="64"/>
      <c r="J793" s="136"/>
      <c r="K793" s="136"/>
      <c r="L793" s="136"/>
      <c r="M793" s="136"/>
      <c r="N793" s="136"/>
      <c r="O793" s="136"/>
      <c r="P793" s="136"/>
      <c r="Q793" s="136"/>
      <c r="R793" s="136"/>
      <c r="S793" s="136"/>
      <c r="T793" s="136"/>
      <c r="U793" s="136"/>
      <c r="V793" s="136"/>
      <c r="W793" s="136"/>
      <c r="X793" s="136"/>
      <c r="Y793" s="136"/>
      <c r="Z793" s="136"/>
      <c r="AA793" s="136"/>
      <c r="AB793" s="136"/>
      <c r="AC793" s="136"/>
      <c r="AD793" s="136"/>
      <c r="AE793" s="136"/>
      <c r="AF793" s="136"/>
      <c r="AG793" s="136"/>
      <c r="AH793" s="136"/>
      <c r="AI793" s="136"/>
      <c r="AJ793" s="136"/>
      <c r="AK793" s="136"/>
      <c r="AL793" s="136"/>
      <c r="AM793" s="136"/>
      <c r="AN793" s="136"/>
      <c r="AO793" s="136"/>
      <c r="AP793" s="136"/>
      <c r="AQ793" s="136"/>
      <c r="AR793" s="136"/>
      <c r="AS793" s="136"/>
      <c r="AT793" s="136"/>
    </row>
    <row r="794" spans="1:46" s="135" customFormat="1" x14ac:dyDescent="0.25">
      <c r="A794" s="134"/>
      <c r="I794" s="64"/>
      <c r="J794" s="136"/>
      <c r="K794" s="136"/>
      <c r="L794" s="136"/>
      <c r="M794" s="136"/>
      <c r="N794" s="136"/>
      <c r="O794" s="136"/>
      <c r="P794" s="136"/>
      <c r="Q794" s="136"/>
      <c r="R794" s="136"/>
      <c r="S794" s="136"/>
      <c r="T794" s="136"/>
      <c r="U794" s="136"/>
      <c r="V794" s="136"/>
      <c r="W794" s="136"/>
      <c r="X794" s="136"/>
      <c r="Y794" s="136"/>
      <c r="Z794" s="136"/>
      <c r="AA794" s="136"/>
      <c r="AB794" s="136"/>
      <c r="AC794" s="136"/>
      <c r="AD794" s="136"/>
      <c r="AE794" s="136"/>
      <c r="AF794" s="136"/>
      <c r="AG794" s="136"/>
      <c r="AH794" s="136"/>
      <c r="AI794" s="136"/>
      <c r="AJ794" s="136"/>
      <c r="AK794" s="136"/>
      <c r="AL794" s="136"/>
      <c r="AM794" s="136"/>
      <c r="AN794" s="136"/>
      <c r="AO794" s="136"/>
      <c r="AP794" s="136"/>
      <c r="AQ794" s="136"/>
      <c r="AR794" s="136"/>
      <c r="AS794" s="136"/>
      <c r="AT794" s="136"/>
    </row>
    <row r="795" spans="1:46" s="135" customFormat="1" x14ac:dyDescent="0.25">
      <c r="A795" s="134"/>
      <c r="I795" s="64"/>
      <c r="J795" s="136"/>
      <c r="K795" s="136"/>
      <c r="L795" s="136"/>
      <c r="M795" s="136"/>
      <c r="N795" s="136"/>
      <c r="O795" s="136"/>
      <c r="P795" s="136"/>
      <c r="Q795" s="136"/>
      <c r="R795" s="136"/>
      <c r="S795" s="136"/>
      <c r="T795" s="136"/>
      <c r="U795" s="136"/>
      <c r="V795" s="136"/>
      <c r="W795" s="136"/>
      <c r="X795" s="136"/>
      <c r="Y795" s="136"/>
      <c r="Z795" s="136"/>
      <c r="AA795" s="136"/>
      <c r="AB795" s="136"/>
      <c r="AC795" s="136"/>
      <c r="AD795" s="136"/>
      <c r="AE795" s="136"/>
      <c r="AF795" s="136"/>
      <c r="AG795" s="136"/>
      <c r="AH795" s="136"/>
      <c r="AI795" s="136"/>
      <c r="AJ795" s="136"/>
      <c r="AK795" s="136"/>
      <c r="AL795" s="136"/>
      <c r="AM795" s="136"/>
      <c r="AN795" s="136"/>
      <c r="AO795" s="136"/>
      <c r="AP795" s="136"/>
      <c r="AQ795" s="136"/>
      <c r="AR795" s="136"/>
      <c r="AS795" s="136"/>
      <c r="AT795" s="136"/>
    </row>
    <row r="796" spans="1:46" s="135" customFormat="1" x14ac:dyDescent="0.25">
      <c r="A796" s="134"/>
      <c r="I796" s="64"/>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6"/>
      <c r="AL796" s="136"/>
      <c r="AM796" s="136"/>
      <c r="AN796" s="136"/>
      <c r="AO796" s="136"/>
      <c r="AP796" s="136"/>
      <c r="AQ796" s="136"/>
      <c r="AR796" s="136"/>
      <c r="AS796" s="136"/>
      <c r="AT796" s="136"/>
    </row>
    <row r="797" spans="1:46" s="135" customFormat="1" x14ac:dyDescent="0.25">
      <c r="A797" s="134"/>
      <c r="I797" s="64"/>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6"/>
      <c r="AL797" s="136"/>
      <c r="AM797" s="136"/>
      <c r="AN797" s="136"/>
      <c r="AO797" s="136"/>
      <c r="AP797" s="136"/>
      <c r="AQ797" s="136"/>
      <c r="AR797" s="136"/>
      <c r="AS797" s="136"/>
      <c r="AT797" s="136"/>
    </row>
    <row r="798" spans="1:46" s="135" customFormat="1" x14ac:dyDescent="0.25">
      <c r="A798" s="134"/>
      <c r="I798" s="64"/>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6"/>
      <c r="AL798" s="136"/>
      <c r="AM798" s="136"/>
      <c r="AN798" s="136"/>
      <c r="AO798" s="136"/>
      <c r="AP798" s="136"/>
      <c r="AQ798" s="136"/>
      <c r="AR798" s="136"/>
      <c r="AS798" s="136"/>
      <c r="AT798" s="136"/>
    </row>
    <row r="799" spans="1:46" s="135" customFormat="1" x14ac:dyDescent="0.25">
      <c r="A799" s="134"/>
      <c r="I799" s="64"/>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6"/>
      <c r="AL799" s="136"/>
      <c r="AM799" s="136"/>
      <c r="AN799" s="136"/>
      <c r="AO799" s="136"/>
      <c r="AP799" s="136"/>
      <c r="AQ799" s="136"/>
      <c r="AR799" s="136"/>
      <c r="AS799" s="136"/>
      <c r="AT799" s="136"/>
    </row>
    <row r="800" spans="1:46" s="135" customFormat="1" x14ac:dyDescent="0.25">
      <c r="A800" s="134"/>
      <c r="I800" s="64"/>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6"/>
      <c r="AL800" s="136"/>
      <c r="AM800" s="136"/>
      <c r="AN800" s="136"/>
      <c r="AO800" s="136"/>
      <c r="AP800" s="136"/>
      <c r="AQ800" s="136"/>
      <c r="AR800" s="136"/>
      <c r="AS800" s="136"/>
      <c r="AT800" s="136"/>
    </row>
    <row r="801" spans="1:46" s="135" customFormat="1" x14ac:dyDescent="0.25">
      <c r="A801" s="134"/>
      <c r="I801" s="64"/>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6"/>
      <c r="AL801" s="136"/>
      <c r="AM801" s="136"/>
      <c r="AN801" s="136"/>
      <c r="AO801" s="136"/>
      <c r="AP801" s="136"/>
      <c r="AQ801" s="136"/>
      <c r="AR801" s="136"/>
      <c r="AS801" s="136"/>
      <c r="AT801" s="136"/>
    </row>
    <row r="802" spans="1:46" s="135" customFormat="1" x14ac:dyDescent="0.25">
      <c r="A802" s="134"/>
      <c r="I802" s="64"/>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6"/>
      <c r="AL802" s="136"/>
      <c r="AM802" s="136"/>
      <c r="AN802" s="136"/>
      <c r="AO802" s="136"/>
      <c r="AP802" s="136"/>
      <c r="AQ802" s="136"/>
      <c r="AR802" s="136"/>
      <c r="AS802" s="136"/>
      <c r="AT802" s="136"/>
    </row>
    <row r="803" spans="1:46" s="135" customFormat="1" x14ac:dyDescent="0.25">
      <c r="A803" s="134"/>
      <c r="I803" s="64"/>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6"/>
      <c r="AL803" s="136"/>
      <c r="AM803" s="136"/>
      <c r="AN803" s="136"/>
      <c r="AO803" s="136"/>
      <c r="AP803" s="136"/>
      <c r="AQ803" s="136"/>
      <c r="AR803" s="136"/>
      <c r="AS803" s="136"/>
      <c r="AT803" s="136"/>
    </row>
    <row r="804" spans="1:46" s="135" customFormat="1" x14ac:dyDescent="0.25">
      <c r="A804" s="134"/>
      <c r="I804" s="64"/>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6"/>
      <c r="AL804" s="136"/>
      <c r="AM804" s="136"/>
      <c r="AN804" s="136"/>
      <c r="AO804" s="136"/>
      <c r="AP804" s="136"/>
      <c r="AQ804" s="136"/>
      <c r="AR804" s="136"/>
      <c r="AS804" s="136"/>
      <c r="AT804" s="136"/>
    </row>
    <row r="805" spans="1:46" s="135" customFormat="1" x14ac:dyDescent="0.25">
      <c r="A805" s="134"/>
      <c r="I805" s="64"/>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6"/>
      <c r="AL805" s="136"/>
      <c r="AM805" s="136"/>
      <c r="AN805" s="136"/>
      <c r="AO805" s="136"/>
      <c r="AP805" s="136"/>
      <c r="AQ805" s="136"/>
      <c r="AR805" s="136"/>
      <c r="AS805" s="136"/>
      <c r="AT805" s="136"/>
    </row>
    <row r="806" spans="1:46" s="135" customFormat="1" x14ac:dyDescent="0.25">
      <c r="A806" s="134"/>
      <c r="I806" s="64"/>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6"/>
      <c r="AL806" s="136"/>
      <c r="AM806" s="136"/>
      <c r="AN806" s="136"/>
      <c r="AO806" s="136"/>
      <c r="AP806" s="136"/>
      <c r="AQ806" s="136"/>
      <c r="AR806" s="136"/>
      <c r="AS806" s="136"/>
      <c r="AT806" s="136"/>
    </row>
    <row r="807" spans="1:46" s="135" customFormat="1" x14ac:dyDescent="0.25">
      <c r="A807" s="134"/>
      <c r="I807" s="64"/>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6"/>
      <c r="AL807" s="136"/>
      <c r="AM807" s="136"/>
      <c r="AN807" s="136"/>
      <c r="AO807" s="136"/>
      <c r="AP807" s="136"/>
      <c r="AQ807" s="136"/>
      <c r="AR807" s="136"/>
      <c r="AS807" s="136"/>
      <c r="AT807" s="136"/>
    </row>
    <row r="808" spans="1:46" s="135" customFormat="1" x14ac:dyDescent="0.25">
      <c r="A808" s="134"/>
      <c r="I808" s="64"/>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6"/>
      <c r="AL808" s="136"/>
      <c r="AM808" s="136"/>
      <c r="AN808" s="136"/>
      <c r="AO808" s="136"/>
      <c r="AP808" s="136"/>
      <c r="AQ808" s="136"/>
      <c r="AR808" s="136"/>
      <c r="AS808" s="136"/>
      <c r="AT808" s="136"/>
    </row>
    <row r="809" spans="1:46" s="135" customFormat="1" x14ac:dyDescent="0.25">
      <c r="A809" s="134"/>
      <c r="I809" s="64"/>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6"/>
      <c r="AL809" s="136"/>
      <c r="AM809" s="136"/>
      <c r="AN809" s="136"/>
      <c r="AO809" s="136"/>
      <c r="AP809" s="136"/>
      <c r="AQ809" s="136"/>
      <c r="AR809" s="136"/>
      <c r="AS809" s="136"/>
      <c r="AT809" s="136"/>
    </row>
    <row r="810" spans="1:46" s="135" customFormat="1" x14ac:dyDescent="0.25">
      <c r="A810" s="134"/>
      <c r="I810" s="64"/>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6"/>
      <c r="AL810" s="136"/>
      <c r="AM810" s="136"/>
      <c r="AN810" s="136"/>
      <c r="AO810" s="136"/>
      <c r="AP810" s="136"/>
      <c r="AQ810" s="136"/>
      <c r="AR810" s="136"/>
      <c r="AS810" s="136"/>
      <c r="AT810" s="136"/>
    </row>
    <row r="811" spans="1:46" s="135" customFormat="1" x14ac:dyDescent="0.25">
      <c r="A811" s="134"/>
      <c r="I811" s="64"/>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6"/>
      <c r="AL811" s="136"/>
      <c r="AM811" s="136"/>
      <c r="AN811" s="136"/>
      <c r="AO811" s="136"/>
      <c r="AP811" s="136"/>
      <c r="AQ811" s="136"/>
      <c r="AR811" s="136"/>
      <c r="AS811" s="136"/>
      <c r="AT811" s="136"/>
    </row>
    <row r="812" spans="1:46" s="135" customFormat="1" x14ac:dyDescent="0.25">
      <c r="A812" s="134"/>
      <c r="I812" s="64"/>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6"/>
      <c r="AL812" s="136"/>
      <c r="AM812" s="136"/>
      <c r="AN812" s="136"/>
      <c r="AO812" s="136"/>
      <c r="AP812" s="136"/>
      <c r="AQ812" s="136"/>
      <c r="AR812" s="136"/>
      <c r="AS812" s="136"/>
      <c r="AT812" s="136"/>
    </row>
    <row r="813" spans="1:46" s="135" customFormat="1" x14ac:dyDescent="0.25">
      <c r="A813" s="134"/>
      <c r="I813" s="64"/>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6"/>
      <c r="AL813" s="136"/>
      <c r="AM813" s="136"/>
      <c r="AN813" s="136"/>
      <c r="AO813" s="136"/>
      <c r="AP813" s="136"/>
      <c r="AQ813" s="136"/>
      <c r="AR813" s="136"/>
      <c r="AS813" s="136"/>
      <c r="AT813" s="136"/>
    </row>
    <row r="814" spans="1:46" s="135" customFormat="1" x14ac:dyDescent="0.25">
      <c r="A814" s="134"/>
      <c r="I814" s="64"/>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6"/>
      <c r="AL814" s="136"/>
      <c r="AM814" s="136"/>
      <c r="AN814" s="136"/>
      <c r="AO814" s="136"/>
      <c r="AP814" s="136"/>
      <c r="AQ814" s="136"/>
      <c r="AR814" s="136"/>
      <c r="AS814" s="136"/>
      <c r="AT814" s="136"/>
    </row>
    <row r="815" spans="1:46" s="135" customFormat="1" x14ac:dyDescent="0.25">
      <c r="A815" s="134"/>
      <c r="I815" s="64"/>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6"/>
      <c r="AL815" s="136"/>
      <c r="AM815" s="136"/>
      <c r="AN815" s="136"/>
      <c r="AO815" s="136"/>
      <c r="AP815" s="136"/>
      <c r="AQ815" s="136"/>
      <c r="AR815" s="136"/>
      <c r="AS815" s="136"/>
      <c r="AT815" s="136"/>
    </row>
    <row r="816" spans="1:46" s="135" customFormat="1" x14ac:dyDescent="0.25">
      <c r="A816" s="134"/>
      <c r="I816" s="64"/>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6"/>
      <c r="AL816" s="136"/>
      <c r="AM816" s="136"/>
      <c r="AN816" s="136"/>
      <c r="AO816" s="136"/>
      <c r="AP816" s="136"/>
      <c r="AQ816" s="136"/>
      <c r="AR816" s="136"/>
      <c r="AS816" s="136"/>
      <c r="AT816" s="136"/>
    </row>
    <row r="817" spans="1:46" s="135" customFormat="1" x14ac:dyDescent="0.25">
      <c r="A817" s="134"/>
      <c r="I817" s="64"/>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6"/>
      <c r="AL817" s="136"/>
      <c r="AM817" s="136"/>
      <c r="AN817" s="136"/>
      <c r="AO817" s="136"/>
      <c r="AP817" s="136"/>
      <c r="AQ817" s="136"/>
      <c r="AR817" s="136"/>
      <c r="AS817" s="136"/>
      <c r="AT817" s="136"/>
    </row>
    <row r="818" spans="1:46" s="135" customFormat="1" x14ac:dyDescent="0.25">
      <c r="A818" s="134"/>
      <c r="I818" s="64"/>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6"/>
      <c r="AL818" s="136"/>
      <c r="AM818" s="136"/>
      <c r="AN818" s="136"/>
      <c r="AO818" s="136"/>
      <c r="AP818" s="136"/>
      <c r="AQ818" s="136"/>
      <c r="AR818" s="136"/>
      <c r="AS818" s="136"/>
      <c r="AT818" s="136"/>
    </row>
    <row r="819" spans="1:46" s="135" customFormat="1" x14ac:dyDescent="0.25">
      <c r="A819" s="134"/>
      <c r="I819" s="64"/>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6"/>
      <c r="AL819" s="136"/>
      <c r="AM819" s="136"/>
      <c r="AN819" s="136"/>
      <c r="AO819" s="136"/>
      <c r="AP819" s="136"/>
      <c r="AQ819" s="136"/>
      <c r="AR819" s="136"/>
      <c r="AS819" s="136"/>
      <c r="AT819" s="136"/>
    </row>
    <row r="820" spans="1:46" s="135" customFormat="1" x14ac:dyDescent="0.25">
      <c r="A820" s="134"/>
      <c r="I820" s="64"/>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6"/>
      <c r="AL820" s="136"/>
      <c r="AM820" s="136"/>
      <c r="AN820" s="136"/>
      <c r="AO820" s="136"/>
      <c r="AP820" s="136"/>
      <c r="AQ820" s="136"/>
      <c r="AR820" s="136"/>
      <c r="AS820" s="136"/>
      <c r="AT820" s="136"/>
    </row>
    <row r="821" spans="1:46" s="135" customFormat="1" x14ac:dyDescent="0.25">
      <c r="A821" s="134"/>
      <c r="I821" s="64"/>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6"/>
      <c r="AL821" s="136"/>
      <c r="AM821" s="136"/>
      <c r="AN821" s="136"/>
      <c r="AO821" s="136"/>
      <c r="AP821" s="136"/>
      <c r="AQ821" s="136"/>
      <c r="AR821" s="136"/>
      <c r="AS821" s="136"/>
      <c r="AT821" s="136"/>
    </row>
    <row r="822" spans="1:46" s="135" customFormat="1" x14ac:dyDescent="0.25">
      <c r="A822" s="134"/>
      <c r="I822" s="64"/>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6"/>
      <c r="AL822" s="136"/>
      <c r="AM822" s="136"/>
      <c r="AN822" s="136"/>
      <c r="AO822" s="136"/>
      <c r="AP822" s="136"/>
      <c r="AQ822" s="136"/>
      <c r="AR822" s="136"/>
      <c r="AS822" s="136"/>
      <c r="AT822" s="136"/>
    </row>
    <row r="823" spans="1:46" s="135" customFormat="1" x14ac:dyDescent="0.25">
      <c r="A823" s="134"/>
      <c r="I823" s="64"/>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6"/>
      <c r="AL823" s="136"/>
      <c r="AM823" s="136"/>
      <c r="AN823" s="136"/>
      <c r="AO823" s="136"/>
      <c r="AP823" s="136"/>
      <c r="AQ823" s="136"/>
      <c r="AR823" s="136"/>
      <c r="AS823" s="136"/>
      <c r="AT823" s="136"/>
    </row>
    <row r="824" spans="1:46" s="135" customFormat="1" x14ac:dyDescent="0.25">
      <c r="A824" s="134"/>
      <c r="I824" s="64"/>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6"/>
      <c r="AL824" s="136"/>
      <c r="AM824" s="136"/>
      <c r="AN824" s="136"/>
      <c r="AO824" s="136"/>
      <c r="AP824" s="136"/>
      <c r="AQ824" s="136"/>
      <c r="AR824" s="136"/>
      <c r="AS824" s="136"/>
      <c r="AT824" s="136"/>
    </row>
    <row r="825" spans="1:46" s="135" customFormat="1" x14ac:dyDescent="0.25">
      <c r="A825" s="134"/>
      <c r="I825" s="64"/>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6"/>
      <c r="AL825" s="136"/>
      <c r="AM825" s="136"/>
      <c r="AN825" s="136"/>
      <c r="AO825" s="136"/>
      <c r="AP825" s="136"/>
      <c r="AQ825" s="136"/>
      <c r="AR825" s="136"/>
      <c r="AS825" s="136"/>
      <c r="AT825" s="136"/>
    </row>
    <row r="826" spans="1:46" s="135" customFormat="1" x14ac:dyDescent="0.25">
      <c r="A826" s="134"/>
      <c r="I826" s="64"/>
      <c r="J826" s="136"/>
      <c r="K826" s="136"/>
      <c r="L826" s="136"/>
      <c r="M826" s="136"/>
      <c r="N826" s="136"/>
      <c r="O826" s="136"/>
      <c r="P826" s="136"/>
      <c r="Q826" s="136"/>
      <c r="R826" s="136"/>
      <c r="S826" s="136"/>
      <c r="T826" s="136"/>
      <c r="U826" s="136"/>
      <c r="V826" s="136"/>
      <c r="W826" s="136"/>
      <c r="X826" s="136"/>
      <c r="Y826" s="136"/>
      <c r="Z826" s="136"/>
      <c r="AA826" s="136"/>
      <c r="AB826" s="136"/>
      <c r="AC826" s="136"/>
      <c r="AD826" s="136"/>
      <c r="AE826" s="136"/>
      <c r="AF826" s="136"/>
      <c r="AG826" s="136"/>
      <c r="AH826" s="136"/>
      <c r="AI826" s="136"/>
      <c r="AJ826" s="136"/>
      <c r="AK826" s="136"/>
      <c r="AL826" s="136"/>
      <c r="AM826" s="136"/>
      <c r="AN826" s="136"/>
      <c r="AO826" s="136"/>
      <c r="AP826" s="136"/>
      <c r="AQ826" s="136"/>
      <c r="AR826" s="136"/>
      <c r="AS826" s="136"/>
      <c r="AT826" s="136"/>
    </row>
    <row r="827" spans="1:46" s="135" customFormat="1" x14ac:dyDescent="0.25">
      <c r="A827" s="134"/>
      <c r="I827" s="64"/>
      <c r="J827" s="136"/>
      <c r="K827" s="136"/>
      <c r="L827" s="136"/>
      <c r="M827" s="136"/>
      <c r="N827" s="136"/>
      <c r="O827" s="136"/>
      <c r="P827" s="136"/>
      <c r="Q827" s="136"/>
      <c r="R827" s="136"/>
      <c r="S827" s="136"/>
      <c r="T827" s="136"/>
      <c r="U827" s="136"/>
      <c r="V827" s="136"/>
      <c r="W827" s="136"/>
      <c r="X827" s="136"/>
      <c r="Y827" s="136"/>
      <c r="Z827" s="136"/>
      <c r="AA827" s="136"/>
      <c r="AB827" s="136"/>
      <c r="AC827" s="136"/>
      <c r="AD827" s="136"/>
      <c r="AE827" s="136"/>
      <c r="AF827" s="136"/>
      <c r="AG827" s="136"/>
      <c r="AH827" s="136"/>
      <c r="AI827" s="136"/>
      <c r="AJ827" s="136"/>
      <c r="AK827" s="136"/>
      <c r="AL827" s="136"/>
      <c r="AM827" s="136"/>
      <c r="AN827" s="136"/>
      <c r="AO827" s="136"/>
      <c r="AP827" s="136"/>
      <c r="AQ827" s="136"/>
      <c r="AR827" s="136"/>
      <c r="AS827" s="136"/>
      <c r="AT827" s="136"/>
    </row>
    <row r="828" spans="1:46" s="135" customFormat="1" x14ac:dyDescent="0.25">
      <c r="A828" s="134"/>
      <c r="I828" s="64"/>
      <c r="J828" s="136"/>
      <c r="K828" s="136"/>
      <c r="L828" s="136"/>
      <c r="M828" s="136"/>
      <c r="N828" s="136"/>
      <c r="O828" s="136"/>
      <c r="P828" s="136"/>
      <c r="Q828" s="136"/>
      <c r="R828" s="136"/>
      <c r="S828" s="136"/>
      <c r="T828" s="136"/>
      <c r="U828" s="136"/>
      <c r="V828" s="136"/>
      <c r="W828" s="136"/>
      <c r="X828" s="136"/>
      <c r="Y828" s="136"/>
      <c r="Z828" s="136"/>
      <c r="AA828" s="136"/>
      <c r="AB828" s="136"/>
      <c r="AC828" s="136"/>
      <c r="AD828" s="136"/>
      <c r="AE828" s="136"/>
      <c r="AF828" s="136"/>
      <c r="AG828" s="136"/>
      <c r="AH828" s="136"/>
      <c r="AI828" s="136"/>
      <c r="AJ828" s="136"/>
      <c r="AK828" s="136"/>
      <c r="AL828" s="136"/>
      <c r="AM828" s="136"/>
      <c r="AN828" s="136"/>
      <c r="AO828" s="136"/>
      <c r="AP828" s="136"/>
      <c r="AQ828" s="136"/>
      <c r="AR828" s="136"/>
      <c r="AS828" s="136"/>
      <c r="AT828" s="136"/>
    </row>
    <row r="829" spans="1:46" s="135" customFormat="1" x14ac:dyDescent="0.25">
      <c r="A829" s="134"/>
      <c r="I829" s="64"/>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6"/>
      <c r="AL829" s="136"/>
      <c r="AM829" s="136"/>
      <c r="AN829" s="136"/>
      <c r="AO829" s="136"/>
      <c r="AP829" s="136"/>
      <c r="AQ829" s="136"/>
      <c r="AR829" s="136"/>
      <c r="AS829" s="136"/>
      <c r="AT829" s="136"/>
    </row>
    <row r="830" spans="1:46" s="135" customFormat="1" x14ac:dyDescent="0.25">
      <c r="A830" s="134"/>
      <c r="I830" s="64"/>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6"/>
      <c r="AL830" s="136"/>
      <c r="AM830" s="136"/>
      <c r="AN830" s="136"/>
      <c r="AO830" s="136"/>
      <c r="AP830" s="136"/>
      <c r="AQ830" s="136"/>
      <c r="AR830" s="136"/>
      <c r="AS830" s="136"/>
      <c r="AT830" s="136"/>
    </row>
    <row r="831" spans="1:46" s="135" customFormat="1" x14ac:dyDescent="0.25">
      <c r="A831" s="134"/>
      <c r="I831" s="64"/>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6"/>
      <c r="AL831" s="136"/>
      <c r="AM831" s="136"/>
      <c r="AN831" s="136"/>
      <c r="AO831" s="136"/>
      <c r="AP831" s="136"/>
      <c r="AQ831" s="136"/>
      <c r="AR831" s="136"/>
      <c r="AS831" s="136"/>
      <c r="AT831" s="136"/>
    </row>
    <row r="832" spans="1:46" s="135" customFormat="1" x14ac:dyDescent="0.25">
      <c r="A832" s="134"/>
      <c r="I832" s="64"/>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6"/>
      <c r="AL832" s="136"/>
      <c r="AM832" s="136"/>
      <c r="AN832" s="136"/>
      <c r="AO832" s="136"/>
      <c r="AP832" s="136"/>
      <c r="AQ832" s="136"/>
      <c r="AR832" s="136"/>
      <c r="AS832" s="136"/>
      <c r="AT832" s="136"/>
    </row>
    <row r="833" spans="1:46" s="135" customFormat="1" x14ac:dyDescent="0.25">
      <c r="A833" s="134"/>
      <c r="I833" s="64"/>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6"/>
      <c r="AL833" s="136"/>
      <c r="AM833" s="136"/>
      <c r="AN833" s="136"/>
      <c r="AO833" s="136"/>
      <c r="AP833" s="136"/>
      <c r="AQ833" s="136"/>
      <c r="AR833" s="136"/>
      <c r="AS833" s="136"/>
      <c r="AT833" s="136"/>
    </row>
    <row r="834" spans="1:46" s="135" customFormat="1" x14ac:dyDescent="0.25">
      <c r="A834" s="134"/>
      <c r="I834" s="64"/>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6"/>
      <c r="AL834" s="136"/>
      <c r="AM834" s="136"/>
      <c r="AN834" s="136"/>
      <c r="AO834" s="136"/>
      <c r="AP834" s="136"/>
      <c r="AQ834" s="136"/>
      <c r="AR834" s="136"/>
      <c r="AS834" s="136"/>
      <c r="AT834" s="136"/>
    </row>
    <row r="835" spans="1:46" s="135" customFormat="1" x14ac:dyDescent="0.25">
      <c r="A835" s="134"/>
      <c r="I835" s="64"/>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6"/>
      <c r="AL835" s="136"/>
      <c r="AM835" s="136"/>
      <c r="AN835" s="136"/>
      <c r="AO835" s="136"/>
      <c r="AP835" s="136"/>
      <c r="AQ835" s="136"/>
      <c r="AR835" s="136"/>
      <c r="AS835" s="136"/>
      <c r="AT835" s="136"/>
    </row>
    <row r="836" spans="1:46" s="135" customFormat="1" x14ac:dyDescent="0.25">
      <c r="A836" s="134"/>
      <c r="I836" s="64"/>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6"/>
      <c r="AL836" s="136"/>
      <c r="AM836" s="136"/>
      <c r="AN836" s="136"/>
      <c r="AO836" s="136"/>
      <c r="AP836" s="136"/>
      <c r="AQ836" s="136"/>
      <c r="AR836" s="136"/>
      <c r="AS836" s="136"/>
      <c r="AT836" s="136"/>
    </row>
    <row r="837" spans="1:46" s="135" customFormat="1" x14ac:dyDescent="0.25">
      <c r="A837" s="134"/>
      <c r="I837" s="64"/>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6"/>
      <c r="AL837" s="136"/>
      <c r="AM837" s="136"/>
      <c r="AN837" s="136"/>
      <c r="AO837" s="136"/>
      <c r="AP837" s="136"/>
      <c r="AQ837" s="136"/>
      <c r="AR837" s="136"/>
      <c r="AS837" s="136"/>
      <c r="AT837" s="136"/>
    </row>
    <row r="838" spans="1:46" s="135" customFormat="1" x14ac:dyDescent="0.25">
      <c r="A838" s="134"/>
      <c r="I838" s="64"/>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6"/>
      <c r="AL838" s="136"/>
      <c r="AM838" s="136"/>
      <c r="AN838" s="136"/>
      <c r="AO838" s="136"/>
      <c r="AP838" s="136"/>
      <c r="AQ838" s="136"/>
      <c r="AR838" s="136"/>
      <c r="AS838" s="136"/>
      <c r="AT838" s="136"/>
    </row>
    <row r="839" spans="1:46" s="135" customFormat="1" x14ac:dyDescent="0.25">
      <c r="A839" s="134"/>
      <c r="I839" s="64"/>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6"/>
      <c r="AL839" s="136"/>
      <c r="AM839" s="136"/>
      <c r="AN839" s="136"/>
      <c r="AO839" s="136"/>
      <c r="AP839" s="136"/>
      <c r="AQ839" s="136"/>
      <c r="AR839" s="136"/>
      <c r="AS839" s="136"/>
      <c r="AT839" s="136"/>
    </row>
    <row r="840" spans="1:46" s="135" customFormat="1" x14ac:dyDescent="0.25">
      <c r="A840" s="134"/>
      <c r="I840" s="64"/>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6"/>
      <c r="AL840" s="136"/>
      <c r="AM840" s="136"/>
      <c r="AN840" s="136"/>
      <c r="AO840" s="136"/>
      <c r="AP840" s="136"/>
      <c r="AQ840" s="136"/>
      <c r="AR840" s="136"/>
      <c r="AS840" s="136"/>
      <c r="AT840" s="136"/>
    </row>
    <row r="841" spans="1:46" s="135" customFormat="1" x14ac:dyDescent="0.25">
      <c r="A841" s="134"/>
      <c r="I841" s="64"/>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6"/>
      <c r="AL841" s="136"/>
      <c r="AM841" s="136"/>
      <c r="AN841" s="136"/>
      <c r="AO841" s="136"/>
      <c r="AP841" s="136"/>
      <c r="AQ841" s="136"/>
      <c r="AR841" s="136"/>
      <c r="AS841" s="136"/>
      <c r="AT841" s="136"/>
    </row>
    <row r="842" spans="1:46" s="135" customFormat="1" x14ac:dyDescent="0.25">
      <c r="A842" s="134"/>
      <c r="I842" s="64"/>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6"/>
      <c r="AL842" s="136"/>
      <c r="AM842" s="136"/>
      <c r="AN842" s="136"/>
      <c r="AO842" s="136"/>
      <c r="AP842" s="136"/>
      <c r="AQ842" s="136"/>
      <c r="AR842" s="136"/>
      <c r="AS842" s="136"/>
      <c r="AT842" s="136"/>
    </row>
    <row r="843" spans="1:46" s="135" customFormat="1" x14ac:dyDescent="0.25">
      <c r="A843" s="134"/>
      <c r="I843" s="64"/>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6"/>
      <c r="AL843" s="136"/>
      <c r="AM843" s="136"/>
      <c r="AN843" s="136"/>
      <c r="AO843" s="136"/>
      <c r="AP843" s="136"/>
      <c r="AQ843" s="136"/>
      <c r="AR843" s="136"/>
      <c r="AS843" s="136"/>
      <c r="AT843" s="136"/>
    </row>
    <row r="844" spans="1:46" s="135" customFormat="1" x14ac:dyDescent="0.25">
      <c r="A844" s="134"/>
      <c r="I844" s="64"/>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6"/>
      <c r="AL844" s="136"/>
      <c r="AM844" s="136"/>
      <c r="AN844" s="136"/>
      <c r="AO844" s="136"/>
      <c r="AP844" s="136"/>
      <c r="AQ844" s="136"/>
      <c r="AR844" s="136"/>
      <c r="AS844" s="136"/>
      <c r="AT844" s="136"/>
    </row>
    <row r="845" spans="1:46" s="135" customFormat="1" x14ac:dyDescent="0.25">
      <c r="A845" s="134"/>
      <c r="I845" s="64"/>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6"/>
      <c r="AL845" s="136"/>
      <c r="AM845" s="136"/>
      <c r="AN845" s="136"/>
      <c r="AO845" s="136"/>
      <c r="AP845" s="136"/>
      <c r="AQ845" s="136"/>
      <c r="AR845" s="136"/>
      <c r="AS845" s="136"/>
      <c r="AT845" s="136"/>
    </row>
    <row r="846" spans="1:46" s="135" customFormat="1" x14ac:dyDescent="0.25">
      <c r="A846" s="134"/>
      <c r="I846" s="64"/>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6"/>
      <c r="AL846" s="136"/>
      <c r="AM846" s="136"/>
      <c r="AN846" s="136"/>
      <c r="AO846" s="136"/>
      <c r="AP846" s="136"/>
      <c r="AQ846" s="136"/>
      <c r="AR846" s="136"/>
      <c r="AS846" s="136"/>
      <c r="AT846" s="136"/>
    </row>
    <row r="847" spans="1:46" s="135" customFormat="1" x14ac:dyDescent="0.25">
      <c r="A847" s="134"/>
      <c r="I847" s="64"/>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6"/>
      <c r="AL847" s="136"/>
      <c r="AM847" s="136"/>
      <c r="AN847" s="136"/>
      <c r="AO847" s="136"/>
      <c r="AP847" s="136"/>
      <c r="AQ847" s="136"/>
      <c r="AR847" s="136"/>
      <c r="AS847" s="136"/>
      <c r="AT847" s="136"/>
    </row>
    <row r="848" spans="1:46" s="135" customFormat="1" x14ac:dyDescent="0.25">
      <c r="A848" s="134"/>
      <c r="I848" s="64"/>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6"/>
      <c r="AL848" s="136"/>
      <c r="AM848" s="136"/>
      <c r="AN848" s="136"/>
      <c r="AO848" s="136"/>
      <c r="AP848" s="136"/>
      <c r="AQ848" s="136"/>
      <c r="AR848" s="136"/>
      <c r="AS848" s="136"/>
      <c r="AT848" s="136"/>
    </row>
    <row r="849" spans="1:46" s="135" customFormat="1" x14ac:dyDescent="0.25">
      <c r="A849" s="134"/>
      <c r="I849" s="64"/>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6"/>
      <c r="AL849" s="136"/>
      <c r="AM849" s="136"/>
      <c r="AN849" s="136"/>
      <c r="AO849" s="136"/>
      <c r="AP849" s="136"/>
      <c r="AQ849" s="136"/>
      <c r="AR849" s="136"/>
      <c r="AS849" s="136"/>
      <c r="AT849" s="136"/>
    </row>
    <row r="850" spans="1:46" s="135" customFormat="1" x14ac:dyDescent="0.25">
      <c r="A850" s="134"/>
      <c r="I850" s="64"/>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6"/>
      <c r="AL850" s="136"/>
      <c r="AM850" s="136"/>
      <c r="AN850" s="136"/>
      <c r="AO850" s="136"/>
      <c r="AP850" s="136"/>
      <c r="AQ850" s="136"/>
      <c r="AR850" s="136"/>
      <c r="AS850" s="136"/>
      <c r="AT850" s="136"/>
    </row>
    <row r="851" spans="1:46" s="135" customFormat="1" x14ac:dyDescent="0.25">
      <c r="A851" s="134"/>
      <c r="I851" s="64"/>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6"/>
      <c r="AL851" s="136"/>
      <c r="AM851" s="136"/>
      <c r="AN851" s="136"/>
      <c r="AO851" s="136"/>
      <c r="AP851" s="136"/>
      <c r="AQ851" s="136"/>
      <c r="AR851" s="136"/>
      <c r="AS851" s="136"/>
      <c r="AT851" s="136"/>
    </row>
    <row r="852" spans="1:46" s="135" customFormat="1" x14ac:dyDescent="0.25">
      <c r="A852" s="134"/>
      <c r="I852" s="64"/>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6"/>
      <c r="AL852" s="136"/>
      <c r="AM852" s="136"/>
      <c r="AN852" s="136"/>
      <c r="AO852" s="136"/>
      <c r="AP852" s="136"/>
      <c r="AQ852" s="136"/>
      <c r="AR852" s="136"/>
      <c r="AS852" s="136"/>
      <c r="AT852" s="136"/>
    </row>
    <row r="853" spans="1:46" s="135" customFormat="1" x14ac:dyDescent="0.25">
      <c r="A853" s="134"/>
      <c r="I853" s="64"/>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6"/>
      <c r="AL853" s="136"/>
      <c r="AM853" s="136"/>
      <c r="AN853" s="136"/>
      <c r="AO853" s="136"/>
      <c r="AP853" s="136"/>
      <c r="AQ853" s="136"/>
      <c r="AR853" s="136"/>
      <c r="AS853" s="136"/>
      <c r="AT853" s="136"/>
    </row>
    <row r="854" spans="1:46" s="135" customFormat="1" x14ac:dyDescent="0.25">
      <c r="A854" s="134"/>
      <c r="I854" s="64"/>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6"/>
      <c r="AL854" s="136"/>
      <c r="AM854" s="136"/>
      <c r="AN854" s="136"/>
      <c r="AO854" s="136"/>
      <c r="AP854" s="136"/>
      <c r="AQ854" s="136"/>
      <c r="AR854" s="136"/>
      <c r="AS854" s="136"/>
      <c r="AT854" s="136"/>
    </row>
    <row r="855" spans="1:46" s="135" customFormat="1" x14ac:dyDescent="0.25">
      <c r="A855" s="134"/>
      <c r="I855" s="64"/>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6"/>
      <c r="AL855" s="136"/>
      <c r="AM855" s="136"/>
      <c r="AN855" s="136"/>
      <c r="AO855" s="136"/>
      <c r="AP855" s="136"/>
      <c r="AQ855" s="136"/>
      <c r="AR855" s="136"/>
      <c r="AS855" s="136"/>
      <c r="AT855" s="136"/>
    </row>
    <row r="856" spans="1:46" s="135" customFormat="1" x14ac:dyDescent="0.25">
      <c r="A856" s="134"/>
      <c r="I856" s="64"/>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row>
    <row r="857" spans="1:46" s="135" customFormat="1" x14ac:dyDescent="0.25">
      <c r="A857" s="134"/>
      <c r="I857" s="64"/>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6"/>
      <c r="AL857" s="136"/>
      <c r="AM857" s="136"/>
      <c r="AN857" s="136"/>
      <c r="AO857" s="136"/>
      <c r="AP857" s="136"/>
      <c r="AQ857" s="136"/>
      <c r="AR857" s="136"/>
      <c r="AS857" s="136"/>
      <c r="AT857" s="136"/>
    </row>
    <row r="858" spans="1:46" s="135" customFormat="1" x14ac:dyDescent="0.25">
      <c r="A858" s="134"/>
      <c r="I858" s="64"/>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6"/>
      <c r="AL858" s="136"/>
      <c r="AM858" s="136"/>
      <c r="AN858" s="136"/>
      <c r="AO858" s="136"/>
      <c r="AP858" s="136"/>
      <c r="AQ858" s="136"/>
      <c r="AR858" s="136"/>
      <c r="AS858" s="136"/>
      <c r="AT858" s="136"/>
    </row>
    <row r="859" spans="1:46" s="135" customFormat="1" x14ac:dyDescent="0.25">
      <c r="A859" s="134"/>
      <c r="I859" s="64"/>
      <c r="J859" s="136"/>
      <c r="K859" s="136"/>
      <c r="L859" s="136"/>
      <c r="M859" s="136"/>
      <c r="N859" s="136"/>
      <c r="O859" s="136"/>
      <c r="P859" s="136"/>
      <c r="Q859" s="136"/>
      <c r="R859" s="136"/>
      <c r="S859" s="136"/>
      <c r="T859" s="136"/>
      <c r="U859" s="136"/>
      <c r="V859" s="136"/>
      <c r="W859" s="136"/>
      <c r="X859" s="136"/>
      <c r="Y859" s="136"/>
      <c r="Z859" s="136"/>
      <c r="AA859" s="136"/>
      <c r="AB859" s="136"/>
      <c r="AC859" s="136"/>
      <c r="AD859" s="136"/>
      <c r="AE859" s="136"/>
      <c r="AF859" s="136"/>
      <c r="AG859" s="136"/>
      <c r="AH859" s="136"/>
      <c r="AI859" s="136"/>
      <c r="AJ859" s="136"/>
      <c r="AK859" s="136"/>
      <c r="AL859" s="136"/>
      <c r="AM859" s="136"/>
      <c r="AN859" s="136"/>
      <c r="AO859" s="136"/>
      <c r="AP859" s="136"/>
      <c r="AQ859" s="136"/>
      <c r="AR859" s="136"/>
      <c r="AS859" s="136"/>
      <c r="AT859" s="136"/>
    </row>
    <row r="860" spans="1:46" s="135" customFormat="1" x14ac:dyDescent="0.25">
      <c r="A860" s="134"/>
      <c r="I860" s="64"/>
      <c r="J860" s="136"/>
      <c r="K860" s="136"/>
      <c r="L860" s="136"/>
      <c r="M860" s="136"/>
      <c r="N860" s="136"/>
      <c r="O860" s="136"/>
      <c r="P860" s="136"/>
      <c r="Q860" s="136"/>
      <c r="R860" s="136"/>
      <c r="S860" s="136"/>
      <c r="T860" s="136"/>
      <c r="U860" s="136"/>
      <c r="V860" s="136"/>
      <c r="W860" s="136"/>
      <c r="X860" s="136"/>
      <c r="Y860" s="136"/>
      <c r="Z860" s="136"/>
      <c r="AA860" s="136"/>
      <c r="AB860" s="136"/>
      <c r="AC860" s="136"/>
      <c r="AD860" s="136"/>
      <c r="AE860" s="136"/>
      <c r="AF860" s="136"/>
      <c r="AG860" s="136"/>
      <c r="AH860" s="136"/>
      <c r="AI860" s="136"/>
      <c r="AJ860" s="136"/>
      <c r="AK860" s="136"/>
      <c r="AL860" s="136"/>
      <c r="AM860" s="136"/>
      <c r="AN860" s="136"/>
      <c r="AO860" s="136"/>
      <c r="AP860" s="136"/>
      <c r="AQ860" s="136"/>
      <c r="AR860" s="136"/>
      <c r="AS860" s="136"/>
      <c r="AT860" s="136"/>
    </row>
    <row r="861" spans="1:46" s="135" customFormat="1" x14ac:dyDescent="0.25">
      <c r="A861" s="134"/>
      <c r="I861" s="64"/>
      <c r="J861" s="136"/>
      <c r="K861" s="136"/>
      <c r="L861" s="136"/>
      <c r="M861" s="136"/>
      <c r="N861" s="136"/>
      <c r="O861" s="136"/>
      <c r="P861" s="136"/>
      <c r="Q861" s="136"/>
      <c r="R861" s="136"/>
      <c r="S861" s="136"/>
      <c r="T861" s="136"/>
      <c r="U861" s="136"/>
      <c r="V861" s="136"/>
      <c r="W861" s="136"/>
      <c r="X861" s="136"/>
      <c r="Y861" s="136"/>
      <c r="Z861" s="136"/>
      <c r="AA861" s="136"/>
      <c r="AB861" s="136"/>
      <c r="AC861" s="136"/>
      <c r="AD861" s="136"/>
      <c r="AE861" s="136"/>
      <c r="AF861" s="136"/>
      <c r="AG861" s="136"/>
      <c r="AH861" s="136"/>
      <c r="AI861" s="136"/>
      <c r="AJ861" s="136"/>
      <c r="AK861" s="136"/>
      <c r="AL861" s="136"/>
      <c r="AM861" s="136"/>
      <c r="AN861" s="136"/>
      <c r="AO861" s="136"/>
      <c r="AP861" s="136"/>
      <c r="AQ861" s="136"/>
      <c r="AR861" s="136"/>
      <c r="AS861" s="136"/>
      <c r="AT861" s="136"/>
    </row>
    <row r="862" spans="1:46" s="135" customFormat="1" x14ac:dyDescent="0.25">
      <c r="A862" s="134"/>
      <c r="I862" s="64"/>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6"/>
      <c r="AL862" s="136"/>
      <c r="AM862" s="136"/>
      <c r="AN862" s="136"/>
      <c r="AO862" s="136"/>
      <c r="AP862" s="136"/>
      <c r="AQ862" s="136"/>
      <c r="AR862" s="136"/>
      <c r="AS862" s="136"/>
      <c r="AT862" s="136"/>
    </row>
    <row r="863" spans="1:46" s="135" customFormat="1" x14ac:dyDescent="0.25">
      <c r="A863" s="134"/>
      <c r="I863" s="64"/>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6"/>
      <c r="AL863" s="136"/>
      <c r="AM863" s="136"/>
      <c r="AN863" s="136"/>
      <c r="AO863" s="136"/>
      <c r="AP863" s="136"/>
      <c r="AQ863" s="136"/>
      <c r="AR863" s="136"/>
      <c r="AS863" s="136"/>
      <c r="AT863" s="136"/>
    </row>
    <row r="864" spans="1:46" s="135" customFormat="1" x14ac:dyDescent="0.25">
      <c r="A864" s="134"/>
      <c r="I864" s="64"/>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6"/>
      <c r="AL864" s="136"/>
      <c r="AM864" s="136"/>
      <c r="AN864" s="136"/>
      <c r="AO864" s="136"/>
      <c r="AP864" s="136"/>
      <c r="AQ864" s="136"/>
      <c r="AR864" s="136"/>
      <c r="AS864" s="136"/>
      <c r="AT864" s="136"/>
    </row>
    <row r="865" spans="1:46" s="135" customFormat="1" x14ac:dyDescent="0.25">
      <c r="A865" s="134"/>
      <c r="I865" s="64"/>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6"/>
      <c r="AL865" s="136"/>
      <c r="AM865" s="136"/>
      <c r="AN865" s="136"/>
      <c r="AO865" s="136"/>
      <c r="AP865" s="136"/>
      <c r="AQ865" s="136"/>
      <c r="AR865" s="136"/>
      <c r="AS865" s="136"/>
      <c r="AT865" s="136"/>
    </row>
    <row r="866" spans="1:46" s="135" customFormat="1" x14ac:dyDescent="0.25">
      <c r="A866" s="134"/>
      <c r="I866" s="64"/>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6"/>
      <c r="AL866" s="136"/>
      <c r="AM866" s="136"/>
      <c r="AN866" s="136"/>
      <c r="AO866" s="136"/>
      <c r="AP866" s="136"/>
      <c r="AQ866" s="136"/>
      <c r="AR866" s="136"/>
      <c r="AS866" s="136"/>
      <c r="AT866" s="136"/>
    </row>
    <row r="867" spans="1:46" s="135" customFormat="1" x14ac:dyDescent="0.25">
      <c r="A867" s="134"/>
      <c r="I867" s="64"/>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6"/>
      <c r="AL867" s="136"/>
      <c r="AM867" s="136"/>
      <c r="AN867" s="136"/>
      <c r="AO867" s="136"/>
      <c r="AP867" s="136"/>
      <c r="AQ867" s="136"/>
      <c r="AR867" s="136"/>
      <c r="AS867" s="136"/>
      <c r="AT867" s="136"/>
    </row>
    <row r="868" spans="1:46" s="135" customFormat="1" x14ac:dyDescent="0.25">
      <c r="A868" s="134"/>
      <c r="I868" s="64"/>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6"/>
      <c r="AL868" s="136"/>
      <c r="AM868" s="136"/>
      <c r="AN868" s="136"/>
      <c r="AO868" s="136"/>
      <c r="AP868" s="136"/>
      <c r="AQ868" s="136"/>
      <c r="AR868" s="136"/>
      <c r="AS868" s="136"/>
      <c r="AT868" s="136"/>
    </row>
    <row r="869" spans="1:46" s="135" customFormat="1" x14ac:dyDescent="0.25">
      <c r="A869" s="134"/>
      <c r="I869" s="64"/>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6"/>
      <c r="AL869" s="136"/>
      <c r="AM869" s="136"/>
      <c r="AN869" s="136"/>
      <c r="AO869" s="136"/>
      <c r="AP869" s="136"/>
      <c r="AQ869" s="136"/>
      <c r="AR869" s="136"/>
      <c r="AS869" s="136"/>
      <c r="AT869" s="136"/>
    </row>
    <row r="870" spans="1:46" s="135" customFormat="1" x14ac:dyDescent="0.25">
      <c r="A870" s="134"/>
      <c r="I870" s="64"/>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6"/>
      <c r="AL870" s="136"/>
      <c r="AM870" s="136"/>
      <c r="AN870" s="136"/>
      <c r="AO870" s="136"/>
      <c r="AP870" s="136"/>
      <c r="AQ870" s="136"/>
      <c r="AR870" s="136"/>
      <c r="AS870" s="136"/>
      <c r="AT870" s="136"/>
    </row>
    <row r="871" spans="1:46" s="135" customFormat="1" x14ac:dyDescent="0.25">
      <c r="A871" s="134"/>
      <c r="I871" s="64"/>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6"/>
      <c r="AL871" s="136"/>
      <c r="AM871" s="136"/>
      <c r="AN871" s="136"/>
      <c r="AO871" s="136"/>
      <c r="AP871" s="136"/>
      <c r="AQ871" s="136"/>
      <c r="AR871" s="136"/>
      <c r="AS871" s="136"/>
      <c r="AT871" s="136"/>
    </row>
    <row r="872" spans="1:46" s="135" customFormat="1" x14ac:dyDescent="0.25">
      <c r="A872" s="134"/>
      <c r="I872" s="64"/>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6"/>
      <c r="AL872" s="136"/>
      <c r="AM872" s="136"/>
      <c r="AN872" s="136"/>
      <c r="AO872" s="136"/>
      <c r="AP872" s="136"/>
      <c r="AQ872" s="136"/>
      <c r="AR872" s="136"/>
      <c r="AS872" s="136"/>
      <c r="AT872" s="136"/>
    </row>
    <row r="873" spans="1:46" s="135" customFormat="1" x14ac:dyDescent="0.25">
      <c r="A873" s="134"/>
      <c r="I873" s="64"/>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6"/>
      <c r="AL873" s="136"/>
      <c r="AM873" s="136"/>
      <c r="AN873" s="136"/>
      <c r="AO873" s="136"/>
      <c r="AP873" s="136"/>
      <c r="AQ873" s="136"/>
      <c r="AR873" s="136"/>
      <c r="AS873" s="136"/>
      <c r="AT873" s="136"/>
    </row>
    <row r="874" spans="1:46" s="135" customFormat="1" x14ac:dyDescent="0.25">
      <c r="A874" s="134"/>
      <c r="I874" s="64"/>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6"/>
      <c r="AL874" s="136"/>
      <c r="AM874" s="136"/>
      <c r="AN874" s="136"/>
      <c r="AO874" s="136"/>
      <c r="AP874" s="136"/>
      <c r="AQ874" s="136"/>
      <c r="AR874" s="136"/>
      <c r="AS874" s="136"/>
      <c r="AT874" s="136"/>
    </row>
    <row r="875" spans="1:46" s="135" customFormat="1" x14ac:dyDescent="0.25">
      <c r="A875" s="134"/>
      <c r="I875" s="64"/>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6"/>
      <c r="AL875" s="136"/>
      <c r="AM875" s="136"/>
      <c r="AN875" s="136"/>
      <c r="AO875" s="136"/>
      <c r="AP875" s="136"/>
      <c r="AQ875" s="136"/>
      <c r="AR875" s="136"/>
      <c r="AS875" s="136"/>
      <c r="AT875" s="136"/>
    </row>
    <row r="876" spans="1:46" s="135" customFormat="1" x14ac:dyDescent="0.25">
      <c r="A876" s="134"/>
      <c r="I876" s="64"/>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6"/>
      <c r="AL876" s="136"/>
      <c r="AM876" s="136"/>
      <c r="AN876" s="136"/>
      <c r="AO876" s="136"/>
      <c r="AP876" s="136"/>
      <c r="AQ876" s="136"/>
      <c r="AR876" s="136"/>
      <c r="AS876" s="136"/>
      <c r="AT876" s="136"/>
    </row>
    <row r="877" spans="1:46" s="135" customFormat="1" x14ac:dyDescent="0.25">
      <c r="A877" s="134"/>
      <c r="I877" s="64"/>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6"/>
      <c r="AL877" s="136"/>
      <c r="AM877" s="136"/>
      <c r="AN877" s="136"/>
      <c r="AO877" s="136"/>
      <c r="AP877" s="136"/>
      <c r="AQ877" s="136"/>
      <c r="AR877" s="136"/>
      <c r="AS877" s="136"/>
      <c r="AT877" s="136"/>
    </row>
    <row r="878" spans="1:46" s="135" customFormat="1" x14ac:dyDescent="0.25">
      <c r="A878" s="134"/>
      <c r="I878" s="64"/>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6"/>
      <c r="AL878" s="136"/>
      <c r="AM878" s="136"/>
      <c r="AN878" s="136"/>
      <c r="AO878" s="136"/>
      <c r="AP878" s="136"/>
      <c r="AQ878" s="136"/>
      <c r="AR878" s="136"/>
      <c r="AS878" s="136"/>
      <c r="AT878" s="136"/>
    </row>
    <row r="879" spans="1:46" s="135" customFormat="1" x14ac:dyDescent="0.25">
      <c r="A879" s="134"/>
      <c r="I879" s="64"/>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6"/>
      <c r="AL879" s="136"/>
      <c r="AM879" s="136"/>
      <c r="AN879" s="136"/>
      <c r="AO879" s="136"/>
      <c r="AP879" s="136"/>
      <c r="AQ879" s="136"/>
      <c r="AR879" s="136"/>
      <c r="AS879" s="136"/>
      <c r="AT879" s="136"/>
    </row>
    <row r="880" spans="1:46" s="135" customFormat="1" x14ac:dyDescent="0.25">
      <c r="A880" s="134"/>
      <c r="I880" s="64"/>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6"/>
      <c r="AL880" s="136"/>
      <c r="AM880" s="136"/>
      <c r="AN880" s="136"/>
      <c r="AO880" s="136"/>
      <c r="AP880" s="136"/>
      <c r="AQ880" s="136"/>
      <c r="AR880" s="136"/>
      <c r="AS880" s="136"/>
      <c r="AT880" s="136"/>
    </row>
    <row r="881" spans="1:46" s="135" customFormat="1" x14ac:dyDescent="0.25">
      <c r="A881" s="134"/>
      <c r="I881" s="64"/>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6"/>
      <c r="AL881" s="136"/>
      <c r="AM881" s="136"/>
      <c r="AN881" s="136"/>
      <c r="AO881" s="136"/>
      <c r="AP881" s="136"/>
      <c r="AQ881" s="136"/>
      <c r="AR881" s="136"/>
      <c r="AS881" s="136"/>
      <c r="AT881" s="136"/>
    </row>
    <row r="882" spans="1:46" s="135" customFormat="1" x14ac:dyDescent="0.25">
      <c r="A882" s="134"/>
      <c r="I882" s="64"/>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6"/>
      <c r="AL882" s="136"/>
      <c r="AM882" s="136"/>
      <c r="AN882" s="136"/>
      <c r="AO882" s="136"/>
      <c r="AP882" s="136"/>
      <c r="AQ882" s="136"/>
      <c r="AR882" s="136"/>
      <c r="AS882" s="136"/>
      <c r="AT882" s="136"/>
    </row>
    <row r="883" spans="1:46" s="135" customFormat="1" x14ac:dyDescent="0.25">
      <c r="A883" s="134"/>
      <c r="I883" s="64"/>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6"/>
      <c r="AL883" s="136"/>
      <c r="AM883" s="136"/>
      <c r="AN883" s="136"/>
      <c r="AO883" s="136"/>
      <c r="AP883" s="136"/>
      <c r="AQ883" s="136"/>
      <c r="AR883" s="136"/>
      <c r="AS883" s="136"/>
      <c r="AT883" s="136"/>
    </row>
    <row r="884" spans="1:46" s="135" customFormat="1" x14ac:dyDescent="0.25">
      <c r="A884" s="134"/>
      <c r="I884" s="64"/>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6"/>
      <c r="AL884" s="136"/>
      <c r="AM884" s="136"/>
      <c r="AN884" s="136"/>
      <c r="AO884" s="136"/>
      <c r="AP884" s="136"/>
      <c r="AQ884" s="136"/>
      <c r="AR884" s="136"/>
      <c r="AS884" s="136"/>
      <c r="AT884" s="136"/>
    </row>
    <row r="885" spans="1:46" s="135" customFormat="1" x14ac:dyDescent="0.25">
      <c r="A885" s="134"/>
      <c r="I885" s="64"/>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6"/>
      <c r="AL885" s="136"/>
      <c r="AM885" s="136"/>
      <c r="AN885" s="136"/>
      <c r="AO885" s="136"/>
      <c r="AP885" s="136"/>
      <c r="AQ885" s="136"/>
      <c r="AR885" s="136"/>
      <c r="AS885" s="136"/>
      <c r="AT885" s="136"/>
    </row>
    <row r="886" spans="1:46" s="135" customFormat="1" x14ac:dyDescent="0.25">
      <c r="A886" s="134"/>
      <c r="I886" s="64"/>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6"/>
      <c r="AL886" s="136"/>
      <c r="AM886" s="136"/>
      <c r="AN886" s="136"/>
      <c r="AO886" s="136"/>
      <c r="AP886" s="136"/>
      <c r="AQ886" s="136"/>
      <c r="AR886" s="136"/>
      <c r="AS886" s="136"/>
      <c r="AT886" s="136"/>
    </row>
    <row r="887" spans="1:46" s="135" customFormat="1" x14ac:dyDescent="0.25">
      <c r="A887" s="134"/>
      <c r="I887" s="64"/>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6"/>
      <c r="AL887" s="136"/>
      <c r="AM887" s="136"/>
      <c r="AN887" s="136"/>
      <c r="AO887" s="136"/>
      <c r="AP887" s="136"/>
      <c r="AQ887" s="136"/>
      <c r="AR887" s="136"/>
      <c r="AS887" s="136"/>
      <c r="AT887" s="136"/>
    </row>
    <row r="888" spans="1:46" s="135" customFormat="1" x14ac:dyDescent="0.25">
      <c r="A888" s="134"/>
      <c r="I888" s="64"/>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6"/>
      <c r="AL888" s="136"/>
      <c r="AM888" s="136"/>
      <c r="AN888" s="136"/>
      <c r="AO888" s="136"/>
      <c r="AP888" s="136"/>
      <c r="AQ888" s="136"/>
      <c r="AR888" s="136"/>
      <c r="AS888" s="136"/>
      <c r="AT888" s="136"/>
    </row>
    <row r="889" spans="1:46" s="135" customFormat="1" x14ac:dyDescent="0.25">
      <c r="A889" s="134"/>
      <c r="I889" s="64"/>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6"/>
      <c r="AL889" s="136"/>
      <c r="AM889" s="136"/>
      <c r="AN889" s="136"/>
      <c r="AO889" s="136"/>
      <c r="AP889" s="136"/>
      <c r="AQ889" s="136"/>
      <c r="AR889" s="136"/>
      <c r="AS889" s="136"/>
      <c r="AT889" s="136"/>
    </row>
    <row r="890" spans="1:46" s="135" customFormat="1" x14ac:dyDescent="0.25">
      <c r="A890" s="134"/>
      <c r="I890" s="64"/>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6"/>
      <c r="AL890" s="136"/>
      <c r="AM890" s="136"/>
      <c r="AN890" s="136"/>
      <c r="AO890" s="136"/>
      <c r="AP890" s="136"/>
      <c r="AQ890" s="136"/>
      <c r="AR890" s="136"/>
      <c r="AS890" s="136"/>
      <c r="AT890" s="136"/>
    </row>
    <row r="891" spans="1:46" s="135" customFormat="1" x14ac:dyDescent="0.25">
      <c r="A891" s="134"/>
      <c r="I891" s="64"/>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6"/>
      <c r="AL891" s="136"/>
      <c r="AM891" s="136"/>
      <c r="AN891" s="136"/>
      <c r="AO891" s="136"/>
      <c r="AP891" s="136"/>
      <c r="AQ891" s="136"/>
      <c r="AR891" s="136"/>
      <c r="AS891" s="136"/>
      <c r="AT891" s="136"/>
    </row>
    <row r="892" spans="1:46" s="135" customFormat="1" x14ac:dyDescent="0.25">
      <c r="A892" s="134"/>
      <c r="I892" s="64"/>
      <c r="J892" s="136"/>
      <c r="K892" s="136"/>
      <c r="L892" s="136"/>
      <c r="M892" s="136"/>
      <c r="N892" s="136"/>
      <c r="O892" s="136"/>
      <c r="P892" s="136"/>
      <c r="Q892" s="136"/>
      <c r="R892" s="136"/>
      <c r="S892" s="136"/>
      <c r="T892" s="136"/>
      <c r="U892" s="136"/>
      <c r="V892" s="136"/>
      <c r="W892" s="136"/>
      <c r="X892" s="136"/>
      <c r="Y892" s="136"/>
      <c r="Z892" s="136"/>
      <c r="AA892" s="136"/>
      <c r="AB892" s="136"/>
      <c r="AC892" s="136"/>
      <c r="AD892" s="136"/>
      <c r="AE892" s="136"/>
      <c r="AF892" s="136"/>
      <c r="AG892" s="136"/>
      <c r="AH892" s="136"/>
      <c r="AI892" s="136"/>
      <c r="AJ892" s="136"/>
      <c r="AK892" s="136"/>
      <c r="AL892" s="136"/>
      <c r="AM892" s="136"/>
      <c r="AN892" s="136"/>
      <c r="AO892" s="136"/>
      <c r="AP892" s="136"/>
      <c r="AQ892" s="136"/>
      <c r="AR892" s="136"/>
      <c r="AS892" s="136"/>
      <c r="AT892" s="136"/>
    </row>
    <row r="893" spans="1:46" s="135" customFormat="1" x14ac:dyDescent="0.25">
      <c r="A893" s="134"/>
      <c r="I893" s="64"/>
      <c r="J893" s="136"/>
      <c r="K893" s="136"/>
      <c r="L893" s="136"/>
      <c r="M893" s="136"/>
      <c r="N893" s="136"/>
      <c r="O893" s="136"/>
      <c r="P893" s="136"/>
      <c r="Q893" s="136"/>
      <c r="R893" s="136"/>
      <c r="S893" s="136"/>
      <c r="T893" s="136"/>
      <c r="U893" s="136"/>
      <c r="V893" s="136"/>
      <c r="W893" s="136"/>
      <c r="X893" s="136"/>
      <c r="Y893" s="136"/>
      <c r="Z893" s="136"/>
      <c r="AA893" s="136"/>
      <c r="AB893" s="136"/>
      <c r="AC893" s="136"/>
      <c r="AD893" s="136"/>
      <c r="AE893" s="136"/>
      <c r="AF893" s="136"/>
      <c r="AG893" s="136"/>
      <c r="AH893" s="136"/>
      <c r="AI893" s="136"/>
      <c r="AJ893" s="136"/>
      <c r="AK893" s="136"/>
      <c r="AL893" s="136"/>
      <c r="AM893" s="136"/>
      <c r="AN893" s="136"/>
      <c r="AO893" s="136"/>
      <c r="AP893" s="136"/>
      <c r="AQ893" s="136"/>
      <c r="AR893" s="136"/>
      <c r="AS893" s="136"/>
      <c r="AT893" s="136"/>
    </row>
    <row r="894" spans="1:46" s="135" customFormat="1" x14ac:dyDescent="0.25">
      <c r="A894" s="134"/>
      <c r="I894" s="64"/>
      <c r="J894" s="136"/>
      <c r="K894" s="136"/>
      <c r="L894" s="136"/>
      <c r="M894" s="136"/>
      <c r="N894" s="136"/>
      <c r="O894" s="136"/>
      <c r="P894" s="136"/>
      <c r="Q894" s="136"/>
      <c r="R894" s="136"/>
      <c r="S894" s="136"/>
      <c r="T894" s="136"/>
      <c r="U894" s="136"/>
      <c r="V894" s="136"/>
      <c r="W894" s="136"/>
      <c r="X894" s="136"/>
      <c r="Y894" s="136"/>
      <c r="Z894" s="136"/>
      <c r="AA894" s="136"/>
      <c r="AB894" s="136"/>
      <c r="AC894" s="136"/>
      <c r="AD894" s="136"/>
      <c r="AE894" s="136"/>
      <c r="AF894" s="136"/>
      <c r="AG894" s="136"/>
      <c r="AH894" s="136"/>
      <c r="AI894" s="136"/>
      <c r="AJ894" s="136"/>
      <c r="AK894" s="136"/>
      <c r="AL894" s="136"/>
      <c r="AM894" s="136"/>
      <c r="AN894" s="136"/>
      <c r="AO894" s="136"/>
      <c r="AP894" s="136"/>
      <c r="AQ894" s="136"/>
      <c r="AR894" s="136"/>
      <c r="AS894" s="136"/>
      <c r="AT894" s="136"/>
    </row>
    <row r="895" spans="1:46" s="135" customFormat="1" x14ac:dyDescent="0.25">
      <c r="A895" s="134"/>
      <c r="I895" s="64"/>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6"/>
      <c r="AL895" s="136"/>
      <c r="AM895" s="136"/>
      <c r="AN895" s="136"/>
      <c r="AO895" s="136"/>
      <c r="AP895" s="136"/>
      <c r="AQ895" s="136"/>
      <c r="AR895" s="136"/>
      <c r="AS895" s="136"/>
      <c r="AT895" s="136"/>
    </row>
    <row r="896" spans="1:46" s="135" customFormat="1" x14ac:dyDescent="0.25">
      <c r="A896" s="134"/>
      <c r="I896" s="64"/>
      <c r="J896" s="136"/>
      <c r="K896" s="136"/>
      <c r="L896" s="136"/>
      <c r="M896" s="136"/>
      <c r="N896" s="136"/>
      <c r="O896" s="136"/>
      <c r="P896" s="136"/>
      <c r="Q896" s="136"/>
      <c r="R896" s="136"/>
      <c r="S896" s="136"/>
      <c r="T896" s="136"/>
      <c r="U896" s="136"/>
      <c r="V896" s="136"/>
      <c r="W896" s="136"/>
      <c r="X896" s="136"/>
      <c r="Y896" s="136"/>
      <c r="Z896" s="136"/>
      <c r="AA896" s="136"/>
      <c r="AB896" s="136"/>
      <c r="AC896" s="136"/>
      <c r="AD896" s="136"/>
      <c r="AE896" s="136"/>
      <c r="AF896" s="136"/>
      <c r="AG896" s="136"/>
      <c r="AH896" s="136"/>
      <c r="AI896" s="136"/>
      <c r="AJ896" s="136"/>
      <c r="AK896" s="136"/>
      <c r="AL896" s="136"/>
      <c r="AM896" s="136"/>
      <c r="AN896" s="136"/>
      <c r="AO896" s="136"/>
      <c r="AP896" s="136"/>
      <c r="AQ896" s="136"/>
      <c r="AR896" s="136"/>
      <c r="AS896" s="136"/>
      <c r="AT896" s="136"/>
    </row>
    <row r="897" spans="1:46" s="135" customFormat="1" x14ac:dyDescent="0.25">
      <c r="A897" s="134"/>
      <c r="I897" s="64"/>
      <c r="J897" s="136"/>
      <c r="K897" s="136"/>
      <c r="L897" s="136"/>
      <c r="M897" s="136"/>
      <c r="N897" s="136"/>
      <c r="O897" s="136"/>
      <c r="P897" s="136"/>
      <c r="Q897" s="136"/>
      <c r="R897" s="136"/>
      <c r="S897" s="136"/>
      <c r="T897" s="136"/>
      <c r="U897" s="136"/>
      <c r="V897" s="136"/>
      <c r="W897" s="136"/>
      <c r="X897" s="136"/>
      <c r="Y897" s="136"/>
      <c r="Z897" s="136"/>
      <c r="AA897" s="136"/>
      <c r="AB897" s="136"/>
      <c r="AC897" s="136"/>
      <c r="AD897" s="136"/>
      <c r="AE897" s="136"/>
      <c r="AF897" s="136"/>
      <c r="AG897" s="136"/>
      <c r="AH897" s="136"/>
      <c r="AI897" s="136"/>
      <c r="AJ897" s="136"/>
      <c r="AK897" s="136"/>
      <c r="AL897" s="136"/>
      <c r="AM897" s="136"/>
      <c r="AN897" s="136"/>
      <c r="AO897" s="136"/>
      <c r="AP897" s="136"/>
      <c r="AQ897" s="136"/>
      <c r="AR897" s="136"/>
      <c r="AS897" s="136"/>
      <c r="AT897" s="136"/>
    </row>
    <row r="898" spans="1:46" s="135" customFormat="1" x14ac:dyDescent="0.25">
      <c r="A898" s="134"/>
      <c r="I898" s="64"/>
      <c r="J898" s="136"/>
      <c r="K898" s="136"/>
      <c r="L898" s="136"/>
      <c r="M898" s="136"/>
      <c r="N898" s="136"/>
      <c r="O898" s="136"/>
      <c r="P898" s="136"/>
      <c r="Q898" s="136"/>
      <c r="R898" s="136"/>
      <c r="S898" s="136"/>
      <c r="T898" s="136"/>
      <c r="U898" s="136"/>
      <c r="V898" s="136"/>
      <c r="W898" s="136"/>
      <c r="X898" s="136"/>
      <c r="Y898" s="136"/>
      <c r="Z898" s="136"/>
      <c r="AA898" s="136"/>
      <c r="AB898" s="136"/>
      <c r="AC898" s="136"/>
      <c r="AD898" s="136"/>
      <c r="AE898" s="136"/>
      <c r="AF898" s="136"/>
      <c r="AG898" s="136"/>
      <c r="AH898" s="136"/>
      <c r="AI898" s="136"/>
      <c r="AJ898" s="136"/>
      <c r="AK898" s="136"/>
      <c r="AL898" s="136"/>
      <c r="AM898" s="136"/>
      <c r="AN898" s="136"/>
      <c r="AO898" s="136"/>
      <c r="AP898" s="136"/>
      <c r="AQ898" s="136"/>
      <c r="AR898" s="136"/>
      <c r="AS898" s="136"/>
      <c r="AT898" s="136"/>
    </row>
    <row r="899" spans="1:46" s="135" customFormat="1" x14ac:dyDescent="0.25">
      <c r="A899" s="134"/>
      <c r="I899" s="64"/>
      <c r="J899" s="136"/>
      <c r="K899" s="136"/>
      <c r="L899" s="136"/>
      <c r="M899" s="136"/>
      <c r="N899" s="136"/>
      <c r="O899" s="136"/>
      <c r="P899" s="136"/>
      <c r="Q899" s="136"/>
      <c r="R899" s="136"/>
      <c r="S899" s="136"/>
      <c r="T899" s="136"/>
      <c r="U899" s="136"/>
      <c r="V899" s="136"/>
      <c r="W899" s="136"/>
      <c r="X899" s="136"/>
      <c r="Y899" s="136"/>
      <c r="Z899" s="136"/>
      <c r="AA899" s="136"/>
      <c r="AB899" s="136"/>
      <c r="AC899" s="136"/>
      <c r="AD899" s="136"/>
      <c r="AE899" s="136"/>
      <c r="AF899" s="136"/>
      <c r="AG899" s="136"/>
      <c r="AH899" s="136"/>
      <c r="AI899" s="136"/>
      <c r="AJ899" s="136"/>
      <c r="AK899" s="136"/>
      <c r="AL899" s="136"/>
      <c r="AM899" s="136"/>
      <c r="AN899" s="136"/>
      <c r="AO899" s="136"/>
      <c r="AP899" s="136"/>
      <c r="AQ899" s="136"/>
      <c r="AR899" s="136"/>
      <c r="AS899" s="136"/>
      <c r="AT899" s="136"/>
    </row>
    <row r="900" spans="1:46" s="135" customFormat="1" x14ac:dyDescent="0.25">
      <c r="A900" s="134"/>
      <c r="I900" s="64"/>
      <c r="J900" s="136"/>
      <c r="K900" s="136"/>
      <c r="L900" s="136"/>
      <c r="M900" s="136"/>
      <c r="N900" s="136"/>
      <c r="O900" s="136"/>
      <c r="P900" s="136"/>
      <c r="Q900" s="136"/>
      <c r="R900" s="136"/>
      <c r="S900" s="136"/>
      <c r="T900" s="136"/>
      <c r="U900" s="136"/>
      <c r="V900" s="136"/>
      <c r="W900" s="136"/>
      <c r="X900" s="136"/>
      <c r="Y900" s="136"/>
      <c r="Z900" s="136"/>
      <c r="AA900" s="136"/>
      <c r="AB900" s="136"/>
      <c r="AC900" s="136"/>
      <c r="AD900" s="136"/>
      <c r="AE900" s="136"/>
      <c r="AF900" s="136"/>
      <c r="AG900" s="136"/>
      <c r="AH900" s="136"/>
      <c r="AI900" s="136"/>
      <c r="AJ900" s="136"/>
      <c r="AK900" s="136"/>
      <c r="AL900" s="136"/>
      <c r="AM900" s="136"/>
      <c r="AN900" s="136"/>
      <c r="AO900" s="136"/>
      <c r="AP900" s="136"/>
      <c r="AQ900" s="136"/>
      <c r="AR900" s="136"/>
      <c r="AS900" s="136"/>
      <c r="AT900" s="136"/>
    </row>
    <row r="901" spans="1:46" s="135" customFormat="1" x14ac:dyDescent="0.25">
      <c r="A901" s="134"/>
      <c r="I901" s="64"/>
      <c r="J901" s="136"/>
      <c r="K901" s="136"/>
      <c r="L901" s="136"/>
      <c r="M901" s="136"/>
      <c r="N901" s="136"/>
      <c r="O901" s="136"/>
      <c r="P901" s="136"/>
      <c r="Q901" s="136"/>
      <c r="R901" s="136"/>
      <c r="S901" s="136"/>
      <c r="T901" s="136"/>
      <c r="U901" s="136"/>
      <c r="V901" s="136"/>
      <c r="W901" s="136"/>
      <c r="X901" s="136"/>
      <c r="Y901" s="136"/>
      <c r="Z901" s="136"/>
      <c r="AA901" s="136"/>
      <c r="AB901" s="136"/>
      <c r="AC901" s="136"/>
      <c r="AD901" s="136"/>
      <c r="AE901" s="136"/>
      <c r="AF901" s="136"/>
      <c r="AG901" s="136"/>
      <c r="AH901" s="136"/>
      <c r="AI901" s="136"/>
      <c r="AJ901" s="136"/>
      <c r="AK901" s="136"/>
      <c r="AL901" s="136"/>
      <c r="AM901" s="136"/>
      <c r="AN901" s="136"/>
      <c r="AO901" s="136"/>
      <c r="AP901" s="136"/>
      <c r="AQ901" s="136"/>
      <c r="AR901" s="136"/>
      <c r="AS901" s="136"/>
      <c r="AT901" s="136"/>
    </row>
    <row r="902" spans="1:46" s="135" customFormat="1" x14ac:dyDescent="0.25">
      <c r="A902" s="134"/>
      <c r="I902" s="64"/>
      <c r="J902" s="136"/>
      <c r="K902" s="136"/>
      <c r="L902" s="136"/>
      <c r="M902" s="136"/>
      <c r="N902" s="136"/>
      <c r="O902" s="136"/>
      <c r="P902" s="136"/>
      <c r="Q902" s="136"/>
      <c r="R902" s="136"/>
      <c r="S902" s="136"/>
      <c r="T902" s="136"/>
      <c r="U902" s="136"/>
      <c r="V902" s="136"/>
      <c r="W902" s="136"/>
      <c r="X902" s="136"/>
      <c r="Y902" s="136"/>
      <c r="Z902" s="136"/>
      <c r="AA902" s="136"/>
      <c r="AB902" s="136"/>
      <c r="AC902" s="136"/>
      <c r="AD902" s="136"/>
      <c r="AE902" s="136"/>
      <c r="AF902" s="136"/>
      <c r="AG902" s="136"/>
      <c r="AH902" s="136"/>
      <c r="AI902" s="136"/>
      <c r="AJ902" s="136"/>
      <c r="AK902" s="136"/>
      <c r="AL902" s="136"/>
      <c r="AM902" s="136"/>
      <c r="AN902" s="136"/>
      <c r="AO902" s="136"/>
      <c r="AP902" s="136"/>
      <c r="AQ902" s="136"/>
      <c r="AR902" s="136"/>
      <c r="AS902" s="136"/>
      <c r="AT902" s="136"/>
    </row>
    <row r="903" spans="1:46" s="135" customFormat="1" x14ac:dyDescent="0.25">
      <c r="A903" s="134"/>
      <c r="I903" s="64"/>
      <c r="J903" s="136"/>
      <c r="K903" s="136"/>
      <c r="L903" s="136"/>
      <c r="M903" s="136"/>
      <c r="N903" s="136"/>
      <c r="O903" s="136"/>
      <c r="P903" s="136"/>
      <c r="Q903" s="136"/>
      <c r="R903" s="136"/>
      <c r="S903" s="136"/>
      <c r="T903" s="136"/>
      <c r="U903" s="136"/>
      <c r="V903" s="136"/>
      <c r="W903" s="136"/>
      <c r="X903" s="136"/>
      <c r="Y903" s="136"/>
      <c r="Z903" s="136"/>
      <c r="AA903" s="136"/>
      <c r="AB903" s="136"/>
      <c r="AC903" s="136"/>
      <c r="AD903" s="136"/>
      <c r="AE903" s="136"/>
      <c r="AF903" s="136"/>
      <c r="AG903" s="136"/>
      <c r="AH903" s="136"/>
      <c r="AI903" s="136"/>
      <c r="AJ903" s="136"/>
      <c r="AK903" s="136"/>
      <c r="AL903" s="136"/>
      <c r="AM903" s="136"/>
      <c r="AN903" s="136"/>
      <c r="AO903" s="136"/>
      <c r="AP903" s="136"/>
      <c r="AQ903" s="136"/>
      <c r="AR903" s="136"/>
      <c r="AS903" s="136"/>
      <c r="AT903" s="136"/>
    </row>
    <row r="904" spans="1:46" s="135" customFormat="1" x14ac:dyDescent="0.25">
      <c r="A904" s="134"/>
      <c r="I904" s="64"/>
      <c r="J904" s="136"/>
      <c r="K904" s="136"/>
      <c r="L904" s="136"/>
      <c r="M904" s="136"/>
      <c r="N904" s="136"/>
      <c r="O904" s="136"/>
      <c r="P904" s="136"/>
      <c r="Q904" s="136"/>
      <c r="R904" s="136"/>
      <c r="S904" s="136"/>
      <c r="T904" s="136"/>
      <c r="U904" s="136"/>
      <c r="V904" s="136"/>
      <c r="W904" s="136"/>
      <c r="X904" s="136"/>
      <c r="Y904" s="136"/>
      <c r="Z904" s="136"/>
      <c r="AA904" s="136"/>
      <c r="AB904" s="136"/>
      <c r="AC904" s="136"/>
      <c r="AD904" s="136"/>
      <c r="AE904" s="136"/>
      <c r="AF904" s="136"/>
      <c r="AG904" s="136"/>
      <c r="AH904" s="136"/>
      <c r="AI904" s="136"/>
      <c r="AJ904" s="136"/>
      <c r="AK904" s="136"/>
      <c r="AL904" s="136"/>
      <c r="AM904" s="136"/>
      <c r="AN904" s="136"/>
      <c r="AO904" s="136"/>
      <c r="AP904" s="136"/>
      <c r="AQ904" s="136"/>
      <c r="AR904" s="136"/>
      <c r="AS904" s="136"/>
      <c r="AT904" s="136"/>
    </row>
    <row r="905" spans="1:46" s="135" customFormat="1" x14ac:dyDescent="0.25">
      <c r="A905" s="134"/>
      <c r="I905" s="64"/>
      <c r="J905" s="136"/>
      <c r="K905" s="136"/>
      <c r="L905" s="136"/>
      <c r="M905" s="136"/>
      <c r="N905" s="136"/>
      <c r="O905" s="136"/>
      <c r="P905" s="136"/>
      <c r="Q905" s="136"/>
      <c r="R905" s="136"/>
      <c r="S905" s="136"/>
      <c r="T905" s="136"/>
      <c r="U905" s="136"/>
      <c r="V905" s="136"/>
      <c r="W905" s="136"/>
      <c r="X905" s="136"/>
      <c r="Y905" s="136"/>
      <c r="Z905" s="136"/>
      <c r="AA905" s="136"/>
      <c r="AB905" s="136"/>
      <c r="AC905" s="136"/>
      <c r="AD905" s="136"/>
      <c r="AE905" s="136"/>
      <c r="AF905" s="136"/>
      <c r="AG905" s="136"/>
      <c r="AH905" s="136"/>
      <c r="AI905" s="136"/>
      <c r="AJ905" s="136"/>
      <c r="AK905" s="136"/>
      <c r="AL905" s="136"/>
      <c r="AM905" s="136"/>
      <c r="AN905" s="136"/>
      <c r="AO905" s="136"/>
      <c r="AP905" s="136"/>
      <c r="AQ905" s="136"/>
      <c r="AR905" s="136"/>
      <c r="AS905" s="136"/>
      <c r="AT905" s="136"/>
    </row>
    <row r="906" spans="1:46" s="135" customFormat="1" x14ac:dyDescent="0.25">
      <c r="A906" s="134"/>
      <c r="I906" s="64"/>
      <c r="J906" s="136"/>
      <c r="K906" s="136"/>
      <c r="L906" s="136"/>
      <c r="M906" s="136"/>
      <c r="N906" s="136"/>
      <c r="O906" s="136"/>
      <c r="P906" s="136"/>
      <c r="Q906" s="136"/>
      <c r="R906" s="136"/>
      <c r="S906" s="136"/>
      <c r="T906" s="136"/>
      <c r="U906" s="136"/>
      <c r="V906" s="136"/>
      <c r="W906" s="136"/>
      <c r="X906" s="136"/>
      <c r="Y906" s="136"/>
      <c r="Z906" s="136"/>
      <c r="AA906" s="136"/>
      <c r="AB906" s="136"/>
      <c r="AC906" s="136"/>
      <c r="AD906" s="136"/>
      <c r="AE906" s="136"/>
      <c r="AF906" s="136"/>
      <c r="AG906" s="136"/>
      <c r="AH906" s="136"/>
      <c r="AI906" s="136"/>
      <c r="AJ906" s="136"/>
      <c r="AK906" s="136"/>
      <c r="AL906" s="136"/>
      <c r="AM906" s="136"/>
      <c r="AN906" s="136"/>
      <c r="AO906" s="136"/>
      <c r="AP906" s="136"/>
      <c r="AQ906" s="136"/>
      <c r="AR906" s="136"/>
      <c r="AS906" s="136"/>
      <c r="AT906" s="136"/>
    </row>
    <row r="907" spans="1:46" s="135" customFormat="1" x14ac:dyDescent="0.25">
      <c r="A907" s="134"/>
      <c r="I907" s="64"/>
      <c r="J907" s="136"/>
      <c r="K907" s="136"/>
      <c r="L907" s="136"/>
      <c r="M907" s="136"/>
      <c r="N907" s="136"/>
      <c r="O907" s="136"/>
      <c r="P907" s="136"/>
      <c r="Q907" s="136"/>
      <c r="R907" s="136"/>
      <c r="S907" s="136"/>
      <c r="T907" s="136"/>
      <c r="U907" s="136"/>
      <c r="V907" s="136"/>
      <c r="W907" s="136"/>
      <c r="X907" s="136"/>
      <c r="Y907" s="136"/>
      <c r="Z907" s="136"/>
      <c r="AA907" s="136"/>
      <c r="AB907" s="136"/>
      <c r="AC907" s="136"/>
      <c r="AD907" s="136"/>
      <c r="AE907" s="136"/>
      <c r="AF907" s="136"/>
      <c r="AG907" s="136"/>
      <c r="AH907" s="136"/>
      <c r="AI907" s="136"/>
      <c r="AJ907" s="136"/>
      <c r="AK907" s="136"/>
      <c r="AL907" s="136"/>
      <c r="AM907" s="136"/>
      <c r="AN907" s="136"/>
      <c r="AO907" s="136"/>
      <c r="AP907" s="136"/>
      <c r="AQ907" s="136"/>
      <c r="AR907" s="136"/>
      <c r="AS907" s="136"/>
      <c r="AT907" s="136"/>
    </row>
    <row r="908" spans="1:46" s="135" customFormat="1" x14ac:dyDescent="0.25">
      <c r="A908" s="134"/>
      <c r="I908" s="64"/>
      <c r="J908" s="136"/>
      <c r="K908" s="136"/>
      <c r="L908" s="136"/>
      <c r="M908" s="136"/>
      <c r="N908" s="136"/>
      <c r="O908" s="136"/>
      <c r="P908" s="136"/>
      <c r="Q908" s="136"/>
      <c r="R908" s="136"/>
      <c r="S908" s="136"/>
      <c r="T908" s="136"/>
      <c r="U908" s="136"/>
      <c r="V908" s="136"/>
      <c r="W908" s="136"/>
      <c r="X908" s="136"/>
      <c r="Y908" s="136"/>
      <c r="Z908" s="136"/>
      <c r="AA908" s="136"/>
      <c r="AB908" s="136"/>
      <c r="AC908" s="136"/>
      <c r="AD908" s="136"/>
      <c r="AE908" s="136"/>
      <c r="AF908" s="136"/>
      <c r="AG908" s="136"/>
      <c r="AH908" s="136"/>
      <c r="AI908" s="136"/>
      <c r="AJ908" s="136"/>
      <c r="AK908" s="136"/>
      <c r="AL908" s="136"/>
      <c r="AM908" s="136"/>
      <c r="AN908" s="136"/>
      <c r="AO908" s="136"/>
      <c r="AP908" s="136"/>
      <c r="AQ908" s="136"/>
      <c r="AR908" s="136"/>
      <c r="AS908" s="136"/>
      <c r="AT908" s="136"/>
    </row>
    <row r="909" spans="1:46" s="135" customFormat="1" x14ac:dyDescent="0.25">
      <c r="A909" s="134"/>
      <c r="I909" s="64"/>
      <c r="J909" s="136"/>
      <c r="K909" s="136"/>
      <c r="L909" s="136"/>
      <c r="M909" s="136"/>
      <c r="N909" s="136"/>
      <c r="O909" s="136"/>
      <c r="P909" s="136"/>
      <c r="Q909" s="136"/>
      <c r="R909" s="136"/>
      <c r="S909" s="136"/>
      <c r="T909" s="136"/>
      <c r="U909" s="136"/>
      <c r="V909" s="136"/>
      <c r="W909" s="136"/>
      <c r="X909" s="136"/>
      <c r="Y909" s="136"/>
      <c r="Z909" s="136"/>
      <c r="AA909" s="136"/>
      <c r="AB909" s="136"/>
      <c r="AC909" s="136"/>
      <c r="AD909" s="136"/>
      <c r="AE909" s="136"/>
      <c r="AF909" s="136"/>
      <c r="AG909" s="136"/>
      <c r="AH909" s="136"/>
      <c r="AI909" s="136"/>
      <c r="AJ909" s="136"/>
      <c r="AK909" s="136"/>
      <c r="AL909" s="136"/>
      <c r="AM909" s="136"/>
      <c r="AN909" s="136"/>
      <c r="AO909" s="136"/>
      <c r="AP909" s="136"/>
      <c r="AQ909" s="136"/>
      <c r="AR909" s="136"/>
      <c r="AS909" s="136"/>
      <c r="AT909" s="136"/>
    </row>
    <row r="910" spans="1:46" s="135" customFormat="1" x14ac:dyDescent="0.25">
      <c r="A910" s="134"/>
      <c r="I910" s="64"/>
      <c r="J910" s="136"/>
      <c r="K910" s="136"/>
      <c r="L910" s="136"/>
      <c r="M910" s="136"/>
      <c r="N910" s="136"/>
      <c r="O910" s="136"/>
      <c r="P910" s="136"/>
      <c r="Q910" s="136"/>
      <c r="R910" s="136"/>
      <c r="S910" s="136"/>
      <c r="T910" s="136"/>
      <c r="U910" s="136"/>
      <c r="V910" s="136"/>
      <c r="W910" s="136"/>
      <c r="X910" s="136"/>
      <c r="Y910" s="136"/>
      <c r="Z910" s="136"/>
      <c r="AA910" s="136"/>
      <c r="AB910" s="136"/>
      <c r="AC910" s="136"/>
      <c r="AD910" s="136"/>
      <c r="AE910" s="136"/>
      <c r="AF910" s="136"/>
      <c r="AG910" s="136"/>
      <c r="AH910" s="136"/>
      <c r="AI910" s="136"/>
      <c r="AJ910" s="136"/>
      <c r="AK910" s="136"/>
      <c r="AL910" s="136"/>
      <c r="AM910" s="136"/>
      <c r="AN910" s="136"/>
      <c r="AO910" s="136"/>
      <c r="AP910" s="136"/>
      <c r="AQ910" s="136"/>
      <c r="AR910" s="136"/>
      <c r="AS910" s="136"/>
      <c r="AT910" s="136"/>
    </row>
    <row r="911" spans="1:46" s="135" customFormat="1" x14ac:dyDescent="0.25">
      <c r="A911" s="134"/>
      <c r="I911" s="64"/>
      <c r="J911" s="136"/>
      <c r="K911" s="136"/>
      <c r="L911" s="136"/>
      <c r="M911" s="136"/>
      <c r="N911" s="136"/>
      <c r="O911" s="136"/>
      <c r="P911" s="136"/>
      <c r="Q911" s="136"/>
      <c r="R911" s="136"/>
      <c r="S911" s="136"/>
      <c r="T911" s="136"/>
      <c r="U911" s="136"/>
      <c r="V911" s="136"/>
      <c r="W911" s="136"/>
      <c r="X911" s="136"/>
      <c r="Y911" s="136"/>
      <c r="Z911" s="136"/>
      <c r="AA911" s="136"/>
      <c r="AB911" s="136"/>
      <c r="AC911" s="136"/>
      <c r="AD911" s="136"/>
      <c r="AE911" s="136"/>
      <c r="AF911" s="136"/>
      <c r="AG911" s="136"/>
      <c r="AH911" s="136"/>
      <c r="AI911" s="136"/>
      <c r="AJ911" s="136"/>
      <c r="AK911" s="136"/>
      <c r="AL911" s="136"/>
      <c r="AM911" s="136"/>
      <c r="AN911" s="136"/>
      <c r="AO911" s="136"/>
      <c r="AP911" s="136"/>
      <c r="AQ911" s="136"/>
      <c r="AR911" s="136"/>
      <c r="AS911" s="136"/>
      <c r="AT911" s="136"/>
    </row>
    <row r="912" spans="1:46" s="135" customFormat="1" x14ac:dyDescent="0.25">
      <c r="A912" s="134"/>
      <c r="I912" s="64"/>
      <c r="J912" s="136"/>
      <c r="K912" s="136"/>
      <c r="L912" s="136"/>
      <c r="M912" s="136"/>
      <c r="N912" s="136"/>
      <c r="O912" s="136"/>
      <c r="P912" s="136"/>
      <c r="Q912" s="136"/>
      <c r="R912" s="136"/>
      <c r="S912" s="136"/>
      <c r="T912" s="136"/>
      <c r="U912" s="136"/>
      <c r="V912" s="136"/>
      <c r="W912" s="136"/>
      <c r="X912" s="136"/>
      <c r="Y912" s="136"/>
      <c r="Z912" s="136"/>
      <c r="AA912" s="136"/>
      <c r="AB912" s="136"/>
      <c r="AC912" s="136"/>
      <c r="AD912" s="136"/>
      <c r="AE912" s="136"/>
      <c r="AF912" s="136"/>
      <c r="AG912" s="136"/>
      <c r="AH912" s="136"/>
      <c r="AI912" s="136"/>
      <c r="AJ912" s="136"/>
      <c r="AK912" s="136"/>
      <c r="AL912" s="136"/>
      <c r="AM912" s="136"/>
      <c r="AN912" s="136"/>
      <c r="AO912" s="136"/>
      <c r="AP912" s="136"/>
      <c r="AQ912" s="136"/>
      <c r="AR912" s="136"/>
      <c r="AS912" s="136"/>
      <c r="AT912" s="136"/>
    </row>
    <row r="913" spans="1:46" s="135" customFormat="1" x14ac:dyDescent="0.25">
      <c r="A913" s="134"/>
      <c r="I913" s="64"/>
      <c r="J913" s="136"/>
      <c r="K913" s="136"/>
      <c r="L913" s="136"/>
      <c r="M913" s="136"/>
      <c r="N913" s="136"/>
      <c r="O913" s="136"/>
      <c r="P913" s="136"/>
      <c r="Q913" s="136"/>
      <c r="R913" s="136"/>
      <c r="S913" s="136"/>
      <c r="T913" s="136"/>
      <c r="U913" s="136"/>
      <c r="V913" s="136"/>
      <c r="W913" s="136"/>
      <c r="X913" s="136"/>
      <c r="Y913" s="136"/>
      <c r="Z913" s="136"/>
      <c r="AA913" s="136"/>
      <c r="AB913" s="136"/>
      <c r="AC913" s="136"/>
      <c r="AD913" s="136"/>
      <c r="AE913" s="136"/>
      <c r="AF913" s="136"/>
      <c r="AG913" s="136"/>
      <c r="AH913" s="136"/>
      <c r="AI913" s="136"/>
      <c r="AJ913" s="136"/>
      <c r="AK913" s="136"/>
      <c r="AL913" s="136"/>
      <c r="AM913" s="136"/>
      <c r="AN913" s="136"/>
      <c r="AO913" s="136"/>
      <c r="AP913" s="136"/>
      <c r="AQ913" s="136"/>
      <c r="AR913" s="136"/>
      <c r="AS913" s="136"/>
      <c r="AT913" s="136"/>
    </row>
    <row r="914" spans="1:46" s="135" customFormat="1" x14ac:dyDescent="0.25">
      <c r="A914" s="134"/>
      <c r="I914" s="64"/>
      <c r="J914" s="136"/>
      <c r="K914" s="136"/>
      <c r="L914" s="136"/>
      <c r="M914" s="136"/>
      <c r="N914" s="136"/>
      <c r="O914" s="136"/>
      <c r="P914" s="136"/>
      <c r="Q914" s="136"/>
      <c r="R914" s="136"/>
      <c r="S914" s="136"/>
      <c r="T914" s="136"/>
      <c r="U914" s="136"/>
      <c r="V914" s="136"/>
      <c r="W914" s="136"/>
      <c r="X914" s="136"/>
      <c r="Y914" s="136"/>
      <c r="Z914" s="136"/>
      <c r="AA914" s="136"/>
      <c r="AB914" s="136"/>
      <c r="AC914" s="136"/>
      <c r="AD914" s="136"/>
      <c r="AE914" s="136"/>
      <c r="AF914" s="136"/>
      <c r="AG914" s="136"/>
      <c r="AH914" s="136"/>
      <c r="AI914" s="136"/>
      <c r="AJ914" s="136"/>
      <c r="AK914" s="136"/>
      <c r="AL914" s="136"/>
      <c r="AM914" s="136"/>
      <c r="AN914" s="136"/>
      <c r="AO914" s="136"/>
      <c r="AP914" s="136"/>
      <c r="AQ914" s="136"/>
      <c r="AR914" s="136"/>
      <c r="AS914" s="136"/>
      <c r="AT914" s="136"/>
    </row>
    <row r="915" spans="1:46" s="135" customFormat="1" x14ac:dyDescent="0.25">
      <c r="A915" s="134"/>
      <c r="I915" s="64"/>
      <c r="J915" s="136"/>
      <c r="K915" s="136"/>
      <c r="L915" s="136"/>
      <c r="M915" s="136"/>
      <c r="N915" s="136"/>
      <c r="O915" s="136"/>
      <c r="P915" s="136"/>
      <c r="Q915" s="136"/>
      <c r="R915" s="136"/>
      <c r="S915" s="136"/>
      <c r="T915" s="136"/>
      <c r="U915" s="136"/>
      <c r="V915" s="136"/>
      <c r="W915" s="136"/>
      <c r="X915" s="136"/>
      <c r="Y915" s="136"/>
      <c r="Z915" s="136"/>
      <c r="AA915" s="136"/>
      <c r="AB915" s="136"/>
      <c r="AC915" s="136"/>
      <c r="AD915" s="136"/>
      <c r="AE915" s="136"/>
      <c r="AF915" s="136"/>
      <c r="AG915" s="136"/>
      <c r="AH915" s="136"/>
      <c r="AI915" s="136"/>
      <c r="AJ915" s="136"/>
      <c r="AK915" s="136"/>
      <c r="AL915" s="136"/>
      <c r="AM915" s="136"/>
      <c r="AN915" s="136"/>
      <c r="AO915" s="136"/>
      <c r="AP915" s="136"/>
      <c r="AQ915" s="136"/>
      <c r="AR915" s="136"/>
      <c r="AS915" s="136"/>
      <c r="AT915" s="136"/>
    </row>
    <row r="916" spans="1:46" s="135" customFormat="1" x14ac:dyDescent="0.25">
      <c r="A916" s="134"/>
      <c r="I916" s="64"/>
      <c r="J916" s="136"/>
      <c r="K916" s="136"/>
      <c r="L916" s="136"/>
      <c r="M916" s="136"/>
      <c r="N916" s="136"/>
      <c r="O916" s="136"/>
      <c r="P916" s="136"/>
      <c r="Q916" s="136"/>
      <c r="R916" s="136"/>
      <c r="S916" s="136"/>
      <c r="T916" s="136"/>
      <c r="U916" s="136"/>
      <c r="V916" s="136"/>
      <c r="W916" s="136"/>
      <c r="X916" s="136"/>
      <c r="Y916" s="136"/>
      <c r="Z916" s="136"/>
      <c r="AA916" s="136"/>
      <c r="AB916" s="136"/>
      <c r="AC916" s="136"/>
      <c r="AD916" s="136"/>
      <c r="AE916" s="136"/>
      <c r="AF916" s="136"/>
      <c r="AG916" s="136"/>
      <c r="AH916" s="136"/>
      <c r="AI916" s="136"/>
      <c r="AJ916" s="136"/>
      <c r="AK916" s="136"/>
      <c r="AL916" s="136"/>
      <c r="AM916" s="136"/>
      <c r="AN916" s="136"/>
      <c r="AO916" s="136"/>
      <c r="AP916" s="136"/>
      <c r="AQ916" s="136"/>
      <c r="AR916" s="136"/>
      <c r="AS916" s="136"/>
      <c r="AT916" s="136"/>
    </row>
    <row r="917" spans="1:46" s="135" customFormat="1" x14ac:dyDescent="0.25">
      <c r="A917" s="134"/>
      <c r="I917" s="64"/>
      <c r="J917" s="136"/>
      <c r="K917" s="136"/>
      <c r="L917" s="136"/>
      <c r="M917" s="136"/>
      <c r="N917" s="136"/>
      <c r="O917" s="136"/>
      <c r="P917" s="136"/>
      <c r="Q917" s="136"/>
      <c r="R917" s="136"/>
      <c r="S917" s="136"/>
      <c r="T917" s="136"/>
      <c r="U917" s="136"/>
      <c r="V917" s="136"/>
      <c r="W917" s="136"/>
      <c r="X917" s="136"/>
      <c r="Y917" s="136"/>
      <c r="Z917" s="136"/>
      <c r="AA917" s="136"/>
      <c r="AB917" s="136"/>
      <c r="AC917" s="136"/>
      <c r="AD917" s="136"/>
      <c r="AE917" s="136"/>
      <c r="AF917" s="136"/>
      <c r="AG917" s="136"/>
      <c r="AH917" s="136"/>
      <c r="AI917" s="136"/>
      <c r="AJ917" s="136"/>
      <c r="AK917" s="136"/>
      <c r="AL917" s="136"/>
      <c r="AM917" s="136"/>
      <c r="AN917" s="136"/>
      <c r="AO917" s="136"/>
      <c r="AP917" s="136"/>
      <c r="AQ917" s="136"/>
      <c r="AR917" s="136"/>
      <c r="AS917" s="136"/>
      <c r="AT917" s="136"/>
    </row>
    <row r="918" spans="1:46" s="135" customFormat="1" x14ac:dyDescent="0.25">
      <c r="A918" s="134"/>
      <c r="I918" s="64"/>
      <c r="J918" s="136"/>
      <c r="K918" s="136"/>
      <c r="L918" s="136"/>
      <c r="M918" s="136"/>
      <c r="N918" s="136"/>
      <c r="O918" s="136"/>
      <c r="P918" s="136"/>
      <c r="Q918" s="136"/>
      <c r="R918" s="136"/>
      <c r="S918" s="136"/>
      <c r="T918" s="136"/>
      <c r="U918" s="136"/>
      <c r="V918" s="136"/>
      <c r="W918" s="136"/>
      <c r="X918" s="136"/>
      <c r="Y918" s="136"/>
      <c r="Z918" s="136"/>
      <c r="AA918" s="136"/>
      <c r="AB918" s="136"/>
      <c r="AC918" s="136"/>
      <c r="AD918" s="136"/>
      <c r="AE918" s="136"/>
      <c r="AF918" s="136"/>
      <c r="AG918" s="136"/>
      <c r="AH918" s="136"/>
      <c r="AI918" s="136"/>
      <c r="AJ918" s="136"/>
      <c r="AK918" s="136"/>
      <c r="AL918" s="136"/>
      <c r="AM918" s="136"/>
      <c r="AN918" s="136"/>
      <c r="AO918" s="136"/>
      <c r="AP918" s="136"/>
      <c r="AQ918" s="136"/>
      <c r="AR918" s="136"/>
      <c r="AS918" s="136"/>
      <c r="AT918" s="136"/>
    </row>
    <row r="919" spans="1:46" s="135" customFormat="1" x14ac:dyDescent="0.25">
      <c r="A919" s="134"/>
      <c r="I919" s="64"/>
      <c r="J919" s="136"/>
      <c r="K919" s="136"/>
      <c r="L919" s="136"/>
      <c r="M919" s="136"/>
      <c r="N919" s="136"/>
      <c r="O919" s="136"/>
      <c r="P919" s="136"/>
      <c r="Q919" s="136"/>
      <c r="R919" s="136"/>
      <c r="S919" s="136"/>
      <c r="T919" s="136"/>
      <c r="U919" s="136"/>
      <c r="V919" s="136"/>
      <c r="W919" s="136"/>
      <c r="X919" s="136"/>
      <c r="Y919" s="136"/>
      <c r="Z919" s="136"/>
      <c r="AA919" s="136"/>
      <c r="AB919" s="136"/>
      <c r="AC919" s="136"/>
      <c r="AD919" s="136"/>
      <c r="AE919" s="136"/>
      <c r="AF919" s="136"/>
      <c r="AG919" s="136"/>
      <c r="AH919" s="136"/>
      <c r="AI919" s="136"/>
      <c r="AJ919" s="136"/>
      <c r="AK919" s="136"/>
      <c r="AL919" s="136"/>
      <c r="AM919" s="136"/>
      <c r="AN919" s="136"/>
      <c r="AO919" s="136"/>
      <c r="AP919" s="136"/>
      <c r="AQ919" s="136"/>
      <c r="AR919" s="136"/>
      <c r="AS919" s="136"/>
      <c r="AT919" s="136"/>
    </row>
    <row r="920" spans="1:46" s="135" customFormat="1" x14ac:dyDescent="0.25">
      <c r="A920" s="134"/>
      <c r="I920" s="64"/>
      <c r="J920" s="136"/>
      <c r="K920" s="136"/>
      <c r="L920" s="136"/>
      <c r="M920" s="136"/>
      <c r="N920" s="136"/>
      <c r="O920" s="136"/>
      <c r="P920" s="136"/>
      <c r="Q920" s="136"/>
      <c r="R920" s="136"/>
      <c r="S920" s="136"/>
      <c r="T920" s="136"/>
      <c r="U920" s="136"/>
      <c r="V920" s="136"/>
      <c r="W920" s="136"/>
      <c r="X920" s="136"/>
      <c r="Y920" s="136"/>
      <c r="Z920" s="136"/>
      <c r="AA920" s="136"/>
      <c r="AB920" s="136"/>
      <c r="AC920" s="136"/>
      <c r="AD920" s="136"/>
      <c r="AE920" s="136"/>
      <c r="AF920" s="136"/>
      <c r="AG920" s="136"/>
      <c r="AH920" s="136"/>
      <c r="AI920" s="136"/>
      <c r="AJ920" s="136"/>
      <c r="AK920" s="136"/>
      <c r="AL920" s="136"/>
      <c r="AM920" s="136"/>
      <c r="AN920" s="136"/>
      <c r="AO920" s="136"/>
      <c r="AP920" s="136"/>
      <c r="AQ920" s="136"/>
      <c r="AR920" s="136"/>
      <c r="AS920" s="136"/>
      <c r="AT920" s="136"/>
    </row>
    <row r="921" spans="1:46" s="135" customFormat="1" x14ac:dyDescent="0.25">
      <c r="A921" s="134"/>
      <c r="I921" s="64"/>
      <c r="J921" s="136"/>
      <c r="K921" s="136"/>
      <c r="L921" s="136"/>
      <c r="M921" s="136"/>
      <c r="N921" s="136"/>
      <c r="O921" s="136"/>
      <c r="P921" s="136"/>
      <c r="Q921" s="136"/>
      <c r="R921" s="136"/>
      <c r="S921" s="136"/>
      <c r="T921" s="136"/>
      <c r="U921" s="136"/>
      <c r="V921" s="136"/>
      <c r="W921" s="136"/>
      <c r="X921" s="136"/>
      <c r="Y921" s="136"/>
      <c r="Z921" s="136"/>
      <c r="AA921" s="136"/>
      <c r="AB921" s="136"/>
      <c r="AC921" s="136"/>
      <c r="AD921" s="136"/>
      <c r="AE921" s="136"/>
      <c r="AF921" s="136"/>
      <c r="AG921" s="136"/>
      <c r="AH921" s="136"/>
      <c r="AI921" s="136"/>
      <c r="AJ921" s="136"/>
      <c r="AK921" s="136"/>
      <c r="AL921" s="136"/>
      <c r="AM921" s="136"/>
      <c r="AN921" s="136"/>
      <c r="AO921" s="136"/>
      <c r="AP921" s="136"/>
      <c r="AQ921" s="136"/>
      <c r="AR921" s="136"/>
      <c r="AS921" s="136"/>
      <c r="AT921" s="136"/>
    </row>
    <row r="922" spans="1:46" s="135" customFormat="1" x14ac:dyDescent="0.25">
      <c r="A922" s="134"/>
      <c r="I922" s="64"/>
      <c r="J922" s="136"/>
      <c r="K922" s="136"/>
      <c r="L922" s="136"/>
      <c r="M922" s="136"/>
      <c r="N922" s="136"/>
      <c r="O922" s="136"/>
      <c r="P922" s="136"/>
      <c r="Q922" s="136"/>
      <c r="R922" s="136"/>
      <c r="S922" s="136"/>
      <c r="T922" s="136"/>
      <c r="U922" s="136"/>
      <c r="V922" s="136"/>
      <c r="W922" s="136"/>
      <c r="X922" s="136"/>
      <c r="Y922" s="136"/>
      <c r="Z922" s="136"/>
      <c r="AA922" s="136"/>
      <c r="AB922" s="136"/>
      <c r="AC922" s="136"/>
      <c r="AD922" s="136"/>
      <c r="AE922" s="136"/>
      <c r="AF922" s="136"/>
      <c r="AG922" s="136"/>
      <c r="AH922" s="136"/>
      <c r="AI922" s="136"/>
      <c r="AJ922" s="136"/>
      <c r="AK922" s="136"/>
      <c r="AL922" s="136"/>
      <c r="AM922" s="136"/>
      <c r="AN922" s="136"/>
      <c r="AO922" s="136"/>
      <c r="AP922" s="136"/>
      <c r="AQ922" s="136"/>
      <c r="AR922" s="136"/>
      <c r="AS922" s="136"/>
      <c r="AT922" s="136"/>
    </row>
    <row r="923" spans="1:46" s="135" customFormat="1" x14ac:dyDescent="0.25">
      <c r="A923" s="134"/>
      <c r="I923" s="64"/>
      <c r="J923" s="136"/>
      <c r="K923" s="136"/>
      <c r="L923" s="136"/>
      <c r="M923" s="136"/>
      <c r="N923" s="136"/>
      <c r="O923" s="136"/>
      <c r="P923" s="136"/>
      <c r="Q923" s="136"/>
      <c r="R923" s="136"/>
      <c r="S923" s="136"/>
      <c r="T923" s="136"/>
      <c r="U923" s="136"/>
      <c r="V923" s="136"/>
      <c r="W923" s="136"/>
      <c r="X923" s="136"/>
      <c r="Y923" s="136"/>
      <c r="Z923" s="136"/>
      <c r="AA923" s="136"/>
      <c r="AB923" s="136"/>
      <c r="AC923" s="136"/>
      <c r="AD923" s="136"/>
      <c r="AE923" s="136"/>
      <c r="AF923" s="136"/>
      <c r="AG923" s="136"/>
      <c r="AH923" s="136"/>
      <c r="AI923" s="136"/>
      <c r="AJ923" s="136"/>
      <c r="AK923" s="136"/>
      <c r="AL923" s="136"/>
      <c r="AM923" s="136"/>
      <c r="AN923" s="136"/>
      <c r="AO923" s="136"/>
      <c r="AP923" s="136"/>
      <c r="AQ923" s="136"/>
      <c r="AR923" s="136"/>
      <c r="AS923" s="136"/>
      <c r="AT923" s="136"/>
    </row>
    <row r="924" spans="1:46" s="135" customFormat="1" x14ac:dyDescent="0.25">
      <c r="A924" s="134"/>
      <c r="I924" s="64"/>
      <c r="J924" s="136"/>
      <c r="K924" s="136"/>
      <c r="L924" s="136"/>
      <c r="M924" s="136"/>
      <c r="N924" s="136"/>
      <c r="O924" s="136"/>
      <c r="P924" s="136"/>
      <c r="Q924" s="136"/>
      <c r="R924" s="136"/>
      <c r="S924" s="136"/>
      <c r="T924" s="136"/>
      <c r="U924" s="136"/>
      <c r="V924" s="136"/>
      <c r="W924" s="136"/>
      <c r="X924" s="136"/>
      <c r="Y924" s="136"/>
      <c r="Z924" s="136"/>
      <c r="AA924" s="136"/>
      <c r="AB924" s="136"/>
      <c r="AC924" s="136"/>
      <c r="AD924" s="136"/>
      <c r="AE924" s="136"/>
      <c r="AF924" s="136"/>
      <c r="AG924" s="136"/>
      <c r="AH924" s="136"/>
      <c r="AI924" s="136"/>
      <c r="AJ924" s="136"/>
      <c r="AK924" s="136"/>
      <c r="AL924" s="136"/>
      <c r="AM924" s="136"/>
      <c r="AN924" s="136"/>
      <c r="AO924" s="136"/>
      <c r="AP924" s="136"/>
      <c r="AQ924" s="136"/>
      <c r="AR924" s="136"/>
      <c r="AS924" s="136"/>
      <c r="AT924" s="136"/>
    </row>
    <row r="925" spans="1:46" s="135" customFormat="1" x14ac:dyDescent="0.25">
      <c r="A925" s="134"/>
      <c r="I925" s="64"/>
      <c r="J925" s="136"/>
      <c r="K925" s="136"/>
      <c r="L925" s="136"/>
      <c r="M925" s="136"/>
      <c r="N925" s="136"/>
      <c r="O925" s="136"/>
      <c r="P925" s="136"/>
      <c r="Q925" s="136"/>
      <c r="R925" s="136"/>
      <c r="S925" s="136"/>
      <c r="T925" s="136"/>
      <c r="U925" s="136"/>
      <c r="V925" s="136"/>
      <c r="W925" s="136"/>
      <c r="X925" s="136"/>
      <c r="Y925" s="136"/>
      <c r="Z925" s="136"/>
      <c r="AA925" s="136"/>
      <c r="AB925" s="136"/>
      <c r="AC925" s="136"/>
      <c r="AD925" s="136"/>
      <c r="AE925" s="136"/>
      <c r="AF925" s="136"/>
      <c r="AG925" s="136"/>
      <c r="AH925" s="136"/>
      <c r="AI925" s="136"/>
      <c r="AJ925" s="136"/>
      <c r="AK925" s="136"/>
      <c r="AL925" s="136"/>
      <c r="AM925" s="136"/>
      <c r="AN925" s="136"/>
      <c r="AO925" s="136"/>
      <c r="AP925" s="136"/>
      <c r="AQ925" s="136"/>
      <c r="AR925" s="136"/>
      <c r="AS925" s="136"/>
      <c r="AT925" s="136"/>
    </row>
    <row r="926" spans="1:46" s="135" customFormat="1" x14ac:dyDescent="0.25">
      <c r="A926" s="134"/>
      <c r="I926" s="64"/>
      <c r="J926" s="136"/>
      <c r="K926" s="136"/>
      <c r="L926" s="136"/>
      <c r="M926" s="136"/>
      <c r="N926" s="136"/>
      <c r="O926" s="136"/>
      <c r="P926" s="136"/>
      <c r="Q926" s="136"/>
      <c r="R926" s="136"/>
      <c r="S926" s="136"/>
      <c r="T926" s="136"/>
      <c r="U926" s="136"/>
      <c r="V926" s="136"/>
      <c r="W926" s="136"/>
      <c r="X926" s="136"/>
      <c r="Y926" s="136"/>
      <c r="Z926" s="136"/>
      <c r="AA926" s="136"/>
      <c r="AB926" s="136"/>
      <c r="AC926" s="136"/>
      <c r="AD926" s="136"/>
      <c r="AE926" s="136"/>
      <c r="AF926" s="136"/>
      <c r="AG926" s="136"/>
      <c r="AH926" s="136"/>
      <c r="AI926" s="136"/>
      <c r="AJ926" s="136"/>
      <c r="AK926" s="136"/>
      <c r="AL926" s="136"/>
      <c r="AM926" s="136"/>
      <c r="AN926" s="136"/>
      <c r="AO926" s="136"/>
      <c r="AP926" s="136"/>
      <c r="AQ926" s="136"/>
      <c r="AR926" s="136"/>
      <c r="AS926" s="136"/>
      <c r="AT926" s="136"/>
    </row>
    <row r="927" spans="1:46" s="135" customFormat="1" x14ac:dyDescent="0.25">
      <c r="A927" s="134"/>
      <c r="I927" s="64"/>
      <c r="J927" s="136"/>
      <c r="K927" s="136"/>
      <c r="L927" s="136"/>
      <c r="M927" s="136"/>
      <c r="N927" s="136"/>
      <c r="O927" s="136"/>
      <c r="P927" s="136"/>
      <c r="Q927" s="136"/>
      <c r="R927" s="136"/>
      <c r="S927" s="136"/>
      <c r="T927" s="136"/>
      <c r="U927" s="136"/>
      <c r="V927" s="136"/>
      <c r="W927" s="136"/>
      <c r="X927" s="136"/>
      <c r="Y927" s="136"/>
      <c r="Z927" s="136"/>
      <c r="AA927" s="136"/>
      <c r="AB927" s="136"/>
      <c r="AC927" s="136"/>
      <c r="AD927" s="136"/>
      <c r="AE927" s="136"/>
      <c r="AF927" s="136"/>
      <c r="AG927" s="136"/>
      <c r="AH927" s="136"/>
      <c r="AI927" s="136"/>
      <c r="AJ927" s="136"/>
      <c r="AK927" s="136"/>
      <c r="AL927" s="136"/>
      <c r="AM927" s="136"/>
      <c r="AN927" s="136"/>
      <c r="AO927" s="136"/>
      <c r="AP927" s="136"/>
      <c r="AQ927" s="136"/>
      <c r="AR927" s="136"/>
      <c r="AS927" s="136"/>
      <c r="AT927" s="136"/>
    </row>
    <row r="928" spans="1:46" s="135" customFormat="1" x14ac:dyDescent="0.25">
      <c r="A928" s="134"/>
      <c r="I928" s="64"/>
      <c r="J928" s="136"/>
      <c r="K928" s="136"/>
      <c r="L928" s="136"/>
      <c r="M928" s="136"/>
      <c r="N928" s="136"/>
      <c r="O928" s="136"/>
      <c r="P928" s="136"/>
      <c r="Q928" s="136"/>
      <c r="R928" s="136"/>
      <c r="S928" s="136"/>
      <c r="T928" s="136"/>
      <c r="U928" s="136"/>
      <c r="V928" s="136"/>
      <c r="W928" s="136"/>
      <c r="X928" s="136"/>
      <c r="Y928" s="136"/>
      <c r="Z928" s="136"/>
      <c r="AA928" s="136"/>
      <c r="AB928" s="136"/>
      <c r="AC928" s="136"/>
      <c r="AD928" s="136"/>
      <c r="AE928" s="136"/>
      <c r="AF928" s="136"/>
      <c r="AG928" s="136"/>
      <c r="AH928" s="136"/>
      <c r="AI928" s="136"/>
      <c r="AJ928" s="136"/>
      <c r="AK928" s="136"/>
      <c r="AL928" s="136"/>
      <c r="AM928" s="136"/>
      <c r="AN928" s="136"/>
      <c r="AO928" s="136"/>
      <c r="AP928" s="136"/>
      <c r="AQ928" s="136"/>
      <c r="AR928" s="136"/>
      <c r="AS928" s="136"/>
      <c r="AT928" s="136"/>
    </row>
    <row r="929" spans="1:46" s="135" customFormat="1" x14ac:dyDescent="0.25">
      <c r="A929" s="134"/>
      <c r="I929" s="64"/>
      <c r="J929" s="136"/>
      <c r="K929" s="136"/>
      <c r="L929" s="136"/>
      <c r="M929" s="136"/>
      <c r="N929" s="136"/>
      <c r="O929" s="136"/>
      <c r="P929" s="136"/>
      <c r="Q929" s="136"/>
      <c r="R929" s="136"/>
      <c r="S929" s="136"/>
      <c r="T929" s="136"/>
      <c r="U929" s="136"/>
      <c r="V929" s="136"/>
      <c r="W929" s="136"/>
      <c r="X929" s="136"/>
      <c r="Y929" s="136"/>
      <c r="Z929" s="136"/>
      <c r="AA929" s="136"/>
      <c r="AB929" s="136"/>
      <c r="AC929" s="136"/>
      <c r="AD929" s="136"/>
      <c r="AE929" s="136"/>
      <c r="AF929" s="136"/>
      <c r="AG929" s="136"/>
      <c r="AH929" s="136"/>
      <c r="AI929" s="136"/>
      <c r="AJ929" s="136"/>
      <c r="AK929" s="136"/>
      <c r="AL929" s="136"/>
      <c r="AM929" s="136"/>
      <c r="AN929" s="136"/>
      <c r="AO929" s="136"/>
      <c r="AP929" s="136"/>
      <c r="AQ929" s="136"/>
      <c r="AR929" s="136"/>
      <c r="AS929" s="136"/>
      <c r="AT929" s="136"/>
    </row>
    <row r="930" spans="1:46" s="135" customFormat="1" x14ac:dyDescent="0.25">
      <c r="A930" s="134"/>
      <c r="I930" s="64"/>
      <c r="J930" s="136"/>
      <c r="K930" s="136"/>
      <c r="L930" s="136"/>
      <c r="M930" s="136"/>
      <c r="N930" s="136"/>
      <c r="O930" s="136"/>
      <c r="P930" s="136"/>
      <c r="Q930" s="136"/>
      <c r="R930" s="136"/>
      <c r="S930" s="136"/>
      <c r="T930" s="136"/>
      <c r="U930" s="136"/>
      <c r="V930" s="136"/>
      <c r="W930" s="136"/>
      <c r="X930" s="136"/>
      <c r="Y930" s="136"/>
      <c r="Z930" s="136"/>
      <c r="AA930" s="136"/>
      <c r="AB930" s="136"/>
      <c r="AC930" s="136"/>
      <c r="AD930" s="136"/>
      <c r="AE930" s="136"/>
      <c r="AF930" s="136"/>
      <c r="AG930" s="136"/>
      <c r="AH930" s="136"/>
      <c r="AI930" s="136"/>
      <c r="AJ930" s="136"/>
      <c r="AK930" s="136"/>
      <c r="AL930" s="136"/>
      <c r="AM930" s="136"/>
      <c r="AN930" s="136"/>
      <c r="AO930" s="136"/>
      <c r="AP930" s="136"/>
      <c r="AQ930" s="136"/>
      <c r="AR930" s="136"/>
      <c r="AS930" s="136"/>
      <c r="AT930" s="136"/>
    </row>
    <row r="931" spans="1:46" s="135" customFormat="1" x14ac:dyDescent="0.25">
      <c r="A931" s="134"/>
      <c r="I931" s="64"/>
      <c r="J931" s="136"/>
      <c r="K931" s="136"/>
      <c r="L931" s="136"/>
      <c r="M931" s="136"/>
      <c r="N931" s="136"/>
      <c r="O931" s="136"/>
      <c r="P931" s="136"/>
      <c r="Q931" s="136"/>
      <c r="R931" s="136"/>
      <c r="S931" s="136"/>
      <c r="T931" s="136"/>
      <c r="U931" s="136"/>
      <c r="V931" s="136"/>
      <c r="W931" s="136"/>
      <c r="X931" s="136"/>
      <c r="Y931" s="136"/>
      <c r="Z931" s="136"/>
      <c r="AA931" s="136"/>
      <c r="AB931" s="136"/>
      <c r="AC931" s="136"/>
      <c r="AD931" s="136"/>
      <c r="AE931" s="136"/>
      <c r="AF931" s="136"/>
      <c r="AG931" s="136"/>
      <c r="AH931" s="136"/>
      <c r="AI931" s="136"/>
      <c r="AJ931" s="136"/>
      <c r="AK931" s="136"/>
      <c r="AL931" s="136"/>
      <c r="AM931" s="136"/>
      <c r="AN931" s="136"/>
      <c r="AO931" s="136"/>
      <c r="AP931" s="136"/>
      <c r="AQ931" s="136"/>
      <c r="AR931" s="136"/>
      <c r="AS931" s="136"/>
      <c r="AT931" s="136"/>
    </row>
    <row r="932" spans="1:46" s="135" customFormat="1" x14ac:dyDescent="0.25">
      <c r="A932" s="134"/>
      <c r="I932" s="64"/>
      <c r="J932" s="136"/>
      <c r="K932" s="136"/>
      <c r="L932" s="136"/>
      <c r="M932" s="136"/>
      <c r="N932" s="136"/>
      <c r="O932" s="136"/>
      <c r="P932" s="136"/>
      <c r="Q932" s="136"/>
      <c r="R932" s="136"/>
      <c r="S932" s="136"/>
      <c r="T932" s="136"/>
      <c r="U932" s="136"/>
      <c r="V932" s="136"/>
      <c r="W932" s="136"/>
      <c r="X932" s="136"/>
      <c r="Y932" s="136"/>
      <c r="Z932" s="136"/>
      <c r="AA932" s="136"/>
      <c r="AB932" s="136"/>
      <c r="AC932" s="136"/>
      <c r="AD932" s="136"/>
      <c r="AE932" s="136"/>
      <c r="AF932" s="136"/>
      <c r="AG932" s="136"/>
      <c r="AH932" s="136"/>
      <c r="AI932" s="136"/>
      <c r="AJ932" s="136"/>
      <c r="AK932" s="136"/>
      <c r="AL932" s="136"/>
      <c r="AM932" s="136"/>
      <c r="AN932" s="136"/>
      <c r="AO932" s="136"/>
      <c r="AP932" s="136"/>
      <c r="AQ932" s="136"/>
      <c r="AR932" s="136"/>
      <c r="AS932" s="136"/>
      <c r="AT932" s="136"/>
    </row>
    <row r="933" spans="1:46" s="135" customFormat="1" x14ac:dyDescent="0.25">
      <c r="A933" s="134"/>
      <c r="I933" s="64"/>
      <c r="J933" s="136"/>
      <c r="K933" s="136"/>
      <c r="L933" s="136"/>
      <c r="M933" s="136"/>
      <c r="N933" s="136"/>
      <c r="O933" s="136"/>
      <c r="P933" s="136"/>
      <c r="Q933" s="136"/>
      <c r="R933" s="136"/>
      <c r="S933" s="136"/>
      <c r="T933" s="136"/>
      <c r="U933" s="136"/>
      <c r="V933" s="136"/>
      <c r="W933" s="136"/>
      <c r="X933" s="136"/>
      <c r="Y933" s="136"/>
      <c r="Z933" s="136"/>
      <c r="AA933" s="136"/>
      <c r="AB933" s="136"/>
      <c r="AC933" s="136"/>
      <c r="AD933" s="136"/>
      <c r="AE933" s="136"/>
      <c r="AF933" s="136"/>
      <c r="AG933" s="136"/>
      <c r="AH933" s="136"/>
      <c r="AI933" s="136"/>
      <c r="AJ933" s="136"/>
      <c r="AK933" s="136"/>
      <c r="AL933" s="136"/>
      <c r="AM933" s="136"/>
      <c r="AN933" s="136"/>
      <c r="AO933" s="136"/>
      <c r="AP933" s="136"/>
      <c r="AQ933" s="136"/>
      <c r="AR933" s="136"/>
      <c r="AS933" s="136"/>
      <c r="AT933" s="136"/>
    </row>
    <row r="934" spans="1:46" s="135" customFormat="1" x14ac:dyDescent="0.25">
      <c r="A934" s="134"/>
      <c r="I934" s="64"/>
      <c r="J934" s="136"/>
      <c r="K934" s="136"/>
      <c r="L934" s="136"/>
      <c r="M934" s="136"/>
      <c r="N934" s="136"/>
      <c r="O934" s="136"/>
      <c r="P934" s="136"/>
      <c r="Q934" s="136"/>
      <c r="R934" s="136"/>
      <c r="S934" s="136"/>
      <c r="T934" s="136"/>
      <c r="U934" s="136"/>
      <c r="V934" s="136"/>
      <c r="W934" s="136"/>
      <c r="X934" s="136"/>
      <c r="Y934" s="136"/>
      <c r="Z934" s="136"/>
      <c r="AA934" s="136"/>
      <c r="AB934" s="136"/>
      <c r="AC934" s="136"/>
      <c r="AD934" s="136"/>
      <c r="AE934" s="136"/>
      <c r="AF934" s="136"/>
      <c r="AG934" s="136"/>
      <c r="AH934" s="136"/>
      <c r="AI934" s="136"/>
      <c r="AJ934" s="136"/>
      <c r="AK934" s="136"/>
      <c r="AL934" s="136"/>
      <c r="AM934" s="136"/>
      <c r="AN934" s="136"/>
      <c r="AO934" s="136"/>
      <c r="AP934" s="136"/>
      <c r="AQ934" s="136"/>
      <c r="AR934" s="136"/>
      <c r="AS934" s="136"/>
      <c r="AT934" s="136"/>
    </row>
    <row r="935" spans="1:46" s="135" customFormat="1" x14ac:dyDescent="0.25">
      <c r="A935" s="134"/>
      <c r="I935" s="64"/>
      <c r="J935" s="136"/>
      <c r="K935" s="136"/>
      <c r="L935" s="136"/>
      <c r="M935" s="136"/>
      <c r="N935" s="136"/>
      <c r="O935" s="136"/>
      <c r="P935" s="136"/>
      <c r="Q935" s="136"/>
      <c r="R935" s="136"/>
      <c r="S935" s="136"/>
      <c r="T935" s="136"/>
      <c r="U935" s="136"/>
      <c r="V935" s="136"/>
      <c r="W935" s="136"/>
      <c r="X935" s="136"/>
      <c r="Y935" s="136"/>
      <c r="Z935" s="136"/>
      <c r="AA935" s="136"/>
      <c r="AB935" s="136"/>
      <c r="AC935" s="136"/>
      <c r="AD935" s="136"/>
      <c r="AE935" s="136"/>
      <c r="AF935" s="136"/>
      <c r="AG935" s="136"/>
      <c r="AH935" s="136"/>
      <c r="AI935" s="136"/>
      <c r="AJ935" s="136"/>
      <c r="AK935" s="136"/>
      <c r="AL935" s="136"/>
      <c r="AM935" s="136"/>
      <c r="AN935" s="136"/>
      <c r="AO935" s="136"/>
      <c r="AP935" s="136"/>
      <c r="AQ935" s="136"/>
      <c r="AR935" s="136"/>
      <c r="AS935" s="136"/>
      <c r="AT935" s="136"/>
    </row>
    <row r="936" spans="1:46" s="135" customFormat="1" x14ac:dyDescent="0.25">
      <c r="A936" s="134"/>
      <c r="I936" s="64"/>
      <c r="J936" s="136"/>
      <c r="K936" s="136"/>
      <c r="L936" s="136"/>
      <c r="M936" s="136"/>
      <c r="N936" s="136"/>
      <c r="O936" s="136"/>
      <c r="P936" s="136"/>
      <c r="Q936" s="136"/>
      <c r="R936" s="136"/>
      <c r="S936" s="136"/>
      <c r="T936" s="136"/>
      <c r="U936" s="136"/>
      <c r="V936" s="136"/>
      <c r="W936" s="136"/>
      <c r="X936" s="136"/>
      <c r="Y936" s="136"/>
      <c r="Z936" s="136"/>
      <c r="AA936" s="136"/>
      <c r="AB936" s="136"/>
      <c r="AC936" s="136"/>
      <c r="AD936" s="136"/>
      <c r="AE936" s="136"/>
      <c r="AF936" s="136"/>
      <c r="AG936" s="136"/>
      <c r="AH936" s="136"/>
      <c r="AI936" s="136"/>
      <c r="AJ936" s="136"/>
      <c r="AK936" s="136"/>
      <c r="AL936" s="136"/>
      <c r="AM936" s="136"/>
      <c r="AN936" s="136"/>
      <c r="AO936" s="136"/>
      <c r="AP936" s="136"/>
      <c r="AQ936" s="136"/>
      <c r="AR936" s="136"/>
      <c r="AS936" s="136"/>
      <c r="AT936" s="136"/>
    </row>
    <row r="937" spans="1:46" s="135" customFormat="1" x14ac:dyDescent="0.25">
      <c r="A937" s="134"/>
      <c r="I937" s="64"/>
      <c r="J937" s="136"/>
      <c r="K937" s="136"/>
      <c r="L937" s="136"/>
      <c r="M937" s="136"/>
      <c r="N937" s="136"/>
      <c r="O937" s="136"/>
      <c r="P937" s="136"/>
      <c r="Q937" s="136"/>
      <c r="R937" s="136"/>
      <c r="S937" s="136"/>
      <c r="T937" s="136"/>
      <c r="U937" s="136"/>
      <c r="V937" s="136"/>
      <c r="W937" s="136"/>
      <c r="X937" s="136"/>
      <c r="Y937" s="136"/>
      <c r="Z937" s="136"/>
      <c r="AA937" s="136"/>
      <c r="AB937" s="136"/>
      <c r="AC937" s="136"/>
      <c r="AD937" s="136"/>
      <c r="AE937" s="136"/>
      <c r="AF937" s="136"/>
      <c r="AG937" s="136"/>
      <c r="AH937" s="136"/>
      <c r="AI937" s="136"/>
      <c r="AJ937" s="136"/>
      <c r="AK937" s="136"/>
      <c r="AL937" s="136"/>
      <c r="AM937" s="136"/>
      <c r="AN937" s="136"/>
      <c r="AO937" s="136"/>
      <c r="AP937" s="136"/>
      <c r="AQ937" s="136"/>
      <c r="AR937" s="136"/>
      <c r="AS937" s="136"/>
      <c r="AT937" s="136"/>
    </row>
    <row r="938" spans="1:46" s="135" customFormat="1" x14ac:dyDescent="0.25">
      <c r="A938" s="134"/>
      <c r="I938" s="64"/>
      <c r="J938" s="136"/>
      <c r="K938" s="136"/>
      <c r="L938" s="136"/>
      <c r="M938" s="136"/>
      <c r="N938" s="136"/>
      <c r="O938" s="136"/>
      <c r="P938" s="136"/>
      <c r="Q938" s="136"/>
      <c r="R938" s="136"/>
      <c r="S938" s="136"/>
      <c r="T938" s="136"/>
      <c r="U938" s="136"/>
      <c r="V938" s="136"/>
      <c r="W938" s="136"/>
      <c r="X938" s="136"/>
      <c r="Y938" s="136"/>
      <c r="Z938" s="136"/>
      <c r="AA938" s="136"/>
      <c r="AB938" s="136"/>
      <c r="AC938" s="136"/>
      <c r="AD938" s="136"/>
      <c r="AE938" s="136"/>
      <c r="AF938" s="136"/>
      <c r="AG938" s="136"/>
      <c r="AH938" s="136"/>
      <c r="AI938" s="136"/>
      <c r="AJ938" s="136"/>
      <c r="AK938" s="136"/>
      <c r="AL938" s="136"/>
      <c r="AM938" s="136"/>
      <c r="AN938" s="136"/>
      <c r="AO938" s="136"/>
      <c r="AP938" s="136"/>
      <c r="AQ938" s="136"/>
      <c r="AR938" s="136"/>
      <c r="AS938" s="136"/>
      <c r="AT938" s="136"/>
    </row>
    <row r="939" spans="1:46" s="135" customFormat="1" x14ac:dyDescent="0.25">
      <c r="A939" s="134"/>
      <c r="I939" s="64"/>
      <c r="J939" s="136"/>
      <c r="K939" s="136"/>
      <c r="L939" s="136"/>
      <c r="M939" s="136"/>
      <c r="N939" s="136"/>
      <c r="O939" s="136"/>
      <c r="P939" s="136"/>
      <c r="Q939" s="136"/>
      <c r="R939" s="136"/>
      <c r="S939" s="136"/>
      <c r="T939" s="136"/>
      <c r="U939" s="136"/>
      <c r="V939" s="136"/>
      <c r="W939" s="136"/>
      <c r="X939" s="136"/>
      <c r="Y939" s="136"/>
      <c r="Z939" s="136"/>
      <c r="AA939" s="136"/>
      <c r="AB939" s="136"/>
      <c r="AC939" s="136"/>
      <c r="AD939" s="136"/>
      <c r="AE939" s="136"/>
      <c r="AF939" s="136"/>
      <c r="AG939" s="136"/>
      <c r="AH939" s="136"/>
      <c r="AI939" s="136"/>
      <c r="AJ939" s="136"/>
      <c r="AK939" s="136"/>
      <c r="AL939" s="136"/>
      <c r="AM939" s="136"/>
      <c r="AN939" s="136"/>
      <c r="AO939" s="136"/>
      <c r="AP939" s="136"/>
      <c r="AQ939" s="136"/>
      <c r="AR939" s="136"/>
      <c r="AS939" s="136"/>
      <c r="AT939" s="136"/>
    </row>
    <row r="940" spans="1:46" s="135" customFormat="1" x14ac:dyDescent="0.25">
      <c r="A940" s="134"/>
      <c r="I940" s="64"/>
      <c r="J940" s="136"/>
      <c r="K940" s="136"/>
      <c r="L940" s="136"/>
      <c r="M940" s="136"/>
      <c r="N940" s="136"/>
      <c r="O940" s="136"/>
      <c r="P940" s="136"/>
      <c r="Q940" s="136"/>
      <c r="R940" s="136"/>
      <c r="S940" s="136"/>
      <c r="T940" s="136"/>
      <c r="U940" s="136"/>
      <c r="V940" s="136"/>
      <c r="W940" s="136"/>
      <c r="X940" s="136"/>
      <c r="Y940" s="136"/>
      <c r="Z940" s="136"/>
      <c r="AA940" s="136"/>
      <c r="AB940" s="136"/>
      <c r="AC940" s="136"/>
      <c r="AD940" s="136"/>
      <c r="AE940" s="136"/>
      <c r="AF940" s="136"/>
      <c r="AG940" s="136"/>
      <c r="AH940" s="136"/>
      <c r="AI940" s="136"/>
      <c r="AJ940" s="136"/>
      <c r="AK940" s="136"/>
      <c r="AL940" s="136"/>
      <c r="AM940" s="136"/>
      <c r="AN940" s="136"/>
      <c r="AO940" s="136"/>
      <c r="AP940" s="136"/>
      <c r="AQ940" s="136"/>
      <c r="AR940" s="136"/>
      <c r="AS940" s="136"/>
      <c r="AT940" s="136"/>
    </row>
    <row r="941" spans="1:46" s="135" customFormat="1" x14ac:dyDescent="0.25">
      <c r="A941" s="134"/>
      <c r="I941" s="64"/>
      <c r="J941" s="136"/>
      <c r="K941" s="136"/>
      <c r="L941" s="136"/>
      <c r="M941" s="136"/>
      <c r="N941" s="136"/>
      <c r="O941" s="136"/>
      <c r="P941" s="136"/>
      <c r="Q941" s="136"/>
      <c r="R941" s="136"/>
      <c r="S941" s="136"/>
      <c r="T941" s="136"/>
      <c r="U941" s="136"/>
      <c r="V941" s="136"/>
      <c r="W941" s="136"/>
      <c r="X941" s="136"/>
      <c r="Y941" s="136"/>
      <c r="Z941" s="136"/>
      <c r="AA941" s="136"/>
      <c r="AB941" s="136"/>
      <c r="AC941" s="136"/>
      <c r="AD941" s="136"/>
      <c r="AE941" s="136"/>
      <c r="AF941" s="136"/>
      <c r="AG941" s="136"/>
      <c r="AH941" s="136"/>
      <c r="AI941" s="136"/>
      <c r="AJ941" s="136"/>
      <c r="AK941" s="136"/>
      <c r="AL941" s="136"/>
      <c r="AM941" s="136"/>
      <c r="AN941" s="136"/>
      <c r="AO941" s="136"/>
      <c r="AP941" s="136"/>
      <c r="AQ941" s="136"/>
      <c r="AR941" s="136"/>
      <c r="AS941" s="136"/>
      <c r="AT941" s="136"/>
    </row>
    <row r="942" spans="1:46" s="135" customFormat="1" x14ac:dyDescent="0.25">
      <c r="A942" s="134"/>
      <c r="I942" s="64"/>
      <c r="J942" s="136"/>
      <c r="K942" s="136"/>
      <c r="L942" s="136"/>
      <c r="M942" s="136"/>
      <c r="N942" s="136"/>
      <c r="O942" s="136"/>
      <c r="P942" s="136"/>
      <c r="Q942" s="136"/>
      <c r="R942" s="136"/>
      <c r="S942" s="136"/>
      <c r="T942" s="136"/>
      <c r="U942" s="136"/>
      <c r="V942" s="136"/>
      <c r="W942" s="136"/>
      <c r="X942" s="136"/>
      <c r="Y942" s="136"/>
      <c r="Z942" s="136"/>
      <c r="AA942" s="136"/>
      <c r="AB942" s="136"/>
      <c r="AC942" s="136"/>
      <c r="AD942" s="136"/>
      <c r="AE942" s="136"/>
      <c r="AF942" s="136"/>
      <c r="AG942" s="136"/>
      <c r="AH942" s="136"/>
      <c r="AI942" s="136"/>
      <c r="AJ942" s="136"/>
      <c r="AK942" s="136"/>
      <c r="AL942" s="136"/>
      <c r="AM942" s="136"/>
      <c r="AN942" s="136"/>
      <c r="AO942" s="136"/>
      <c r="AP942" s="136"/>
      <c r="AQ942" s="136"/>
      <c r="AR942" s="136"/>
      <c r="AS942" s="136"/>
      <c r="AT942" s="136"/>
    </row>
    <row r="943" spans="1:46" s="135" customFormat="1" x14ac:dyDescent="0.25">
      <c r="A943" s="134"/>
      <c r="I943" s="64"/>
      <c r="J943" s="136"/>
      <c r="K943" s="136"/>
      <c r="L943" s="136"/>
      <c r="M943" s="136"/>
      <c r="N943" s="136"/>
      <c r="O943" s="136"/>
      <c r="P943" s="136"/>
      <c r="Q943" s="136"/>
      <c r="R943" s="136"/>
      <c r="S943" s="136"/>
      <c r="T943" s="136"/>
      <c r="U943" s="136"/>
      <c r="V943" s="136"/>
      <c r="W943" s="136"/>
      <c r="X943" s="136"/>
      <c r="Y943" s="136"/>
      <c r="Z943" s="136"/>
      <c r="AA943" s="136"/>
      <c r="AB943" s="136"/>
      <c r="AC943" s="136"/>
      <c r="AD943" s="136"/>
      <c r="AE943" s="136"/>
      <c r="AF943" s="136"/>
      <c r="AG943" s="136"/>
      <c r="AH943" s="136"/>
      <c r="AI943" s="136"/>
      <c r="AJ943" s="136"/>
      <c r="AK943" s="136"/>
      <c r="AL943" s="136"/>
      <c r="AM943" s="136"/>
      <c r="AN943" s="136"/>
      <c r="AO943" s="136"/>
      <c r="AP943" s="136"/>
      <c r="AQ943" s="136"/>
      <c r="AR943" s="136"/>
      <c r="AS943" s="136"/>
      <c r="AT943" s="136"/>
    </row>
    <row r="944" spans="1:46" s="135" customFormat="1" x14ac:dyDescent="0.25">
      <c r="A944" s="134"/>
      <c r="I944" s="64"/>
      <c r="J944" s="136"/>
      <c r="K944" s="136"/>
      <c r="L944" s="136"/>
      <c r="M944" s="136"/>
      <c r="N944" s="136"/>
      <c r="O944" s="136"/>
      <c r="P944" s="136"/>
      <c r="Q944" s="136"/>
      <c r="R944" s="136"/>
      <c r="S944" s="136"/>
      <c r="T944" s="136"/>
      <c r="U944" s="136"/>
      <c r="V944" s="136"/>
      <c r="W944" s="136"/>
      <c r="X944" s="136"/>
      <c r="Y944" s="136"/>
      <c r="Z944" s="136"/>
      <c r="AA944" s="136"/>
      <c r="AB944" s="136"/>
      <c r="AC944" s="136"/>
      <c r="AD944" s="136"/>
      <c r="AE944" s="136"/>
      <c r="AF944" s="136"/>
      <c r="AG944" s="136"/>
      <c r="AH944" s="136"/>
      <c r="AI944" s="136"/>
      <c r="AJ944" s="136"/>
      <c r="AK944" s="136"/>
      <c r="AL944" s="136"/>
      <c r="AM944" s="136"/>
      <c r="AN944" s="136"/>
      <c r="AO944" s="136"/>
      <c r="AP944" s="136"/>
      <c r="AQ944" s="136"/>
      <c r="AR944" s="136"/>
      <c r="AS944" s="136"/>
      <c r="AT944" s="136"/>
    </row>
    <row r="945" spans="1:46" s="135" customFormat="1" x14ac:dyDescent="0.25">
      <c r="A945" s="134"/>
      <c r="I945" s="64"/>
      <c r="J945" s="136"/>
      <c r="K945" s="136"/>
      <c r="L945" s="136"/>
      <c r="M945" s="136"/>
      <c r="N945" s="136"/>
      <c r="O945" s="136"/>
      <c r="P945" s="136"/>
      <c r="Q945" s="136"/>
      <c r="R945" s="136"/>
      <c r="S945" s="136"/>
      <c r="T945" s="136"/>
      <c r="U945" s="136"/>
      <c r="V945" s="136"/>
      <c r="W945" s="136"/>
      <c r="X945" s="136"/>
      <c r="Y945" s="136"/>
      <c r="Z945" s="136"/>
      <c r="AA945" s="136"/>
      <c r="AB945" s="136"/>
      <c r="AC945" s="136"/>
      <c r="AD945" s="136"/>
      <c r="AE945" s="136"/>
      <c r="AF945" s="136"/>
      <c r="AG945" s="136"/>
      <c r="AH945" s="136"/>
      <c r="AI945" s="136"/>
      <c r="AJ945" s="136"/>
      <c r="AK945" s="136"/>
      <c r="AL945" s="136"/>
      <c r="AM945" s="136"/>
      <c r="AN945" s="136"/>
      <c r="AO945" s="136"/>
      <c r="AP945" s="136"/>
      <c r="AQ945" s="136"/>
      <c r="AR945" s="136"/>
      <c r="AS945" s="136"/>
      <c r="AT945" s="136"/>
    </row>
    <row r="946" spans="1:46" s="135" customFormat="1" x14ac:dyDescent="0.25">
      <c r="A946" s="134"/>
      <c r="I946" s="64"/>
      <c r="J946" s="136"/>
      <c r="K946" s="136"/>
      <c r="L946" s="136"/>
      <c r="M946" s="136"/>
      <c r="N946" s="136"/>
      <c r="O946" s="136"/>
      <c r="P946" s="136"/>
      <c r="Q946" s="136"/>
      <c r="R946" s="136"/>
      <c r="S946" s="136"/>
      <c r="T946" s="136"/>
      <c r="U946" s="136"/>
      <c r="V946" s="136"/>
      <c r="W946" s="136"/>
      <c r="X946" s="136"/>
      <c r="Y946" s="136"/>
      <c r="Z946" s="136"/>
      <c r="AA946" s="136"/>
      <c r="AB946" s="136"/>
      <c r="AC946" s="136"/>
      <c r="AD946" s="136"/>
      <c r="AE946" s="136"/>
      <c r="AF946" s="136"/>
      <c r="AG946" s="136"/>
      <c r="AH946" s="136"/>
      <c r="AI946" s="136"/>
      <c r="AJ946" s="136"/>
      <c r="AK946" s="136"/>
      <c r="AL946" s="136"/>
      <c r="AM946" s="136"/>
      <c r="AN946" s="136"/>
      <c r="AO946" s="136"/>
      <c r="AP946" s="136"/>
      <c r="AQ946" s="136"/>
      <c r="AR946" s="136"/>
      <c r="AS946" s="136"/>
      <c r="AT946" s="136"/>
    </row>
    <row r="947" spans="1:46" s="135" customFormat="1" x14ac:dyDescent="0.25">
      <c r="A947" s="134"/>
      <c r="I947" s="64"/>
      <c r="J947" s="136"/>
      <c r="K947" s="136"/>
      <c r="L947" s="136"/>
      <c r="M947" s="136"/>
      <c r="N947" s="136"/>
      <c r="O947" s="136"/>
      <c r="P947" s="136"/>
      <c r="Q947" s="136"/>
      <c r="R947" s="136"/>
      <c r="S947" s="136"/>
      <c r="T947" s="136"/>
      <c r="U947" s="136"/>
      <c r="V947" s="136"/>
      <c r="W947" s="136"/>
      <c r="X947" s="136"/>
      <c r="Y947" s="136"/>
      <c r="Z947" s="136"/>
      <c r="AA947" s="136"/>
      <c r="AB947" s="136"/>
      <c r="AC947" s="136"/>
      <c r="AD947" s="136"/>
      <c r="AE947" s="136"/>
      <c r="AF947" s="136"/>
      <c r="AG947" s="136"/>
      <c r="AH947" s="136"/>
      <c r="AI947" s="136"/>
      <c r="AJ947" s="136"/>
      <c r="AK947" s="136"/>
      <c r="AL947" s="136"/>
      <c r="AM947" s="136"/>
      <c r="AN947" s="136"/>
      <c r="AO947" s="136"/>
      <c r="AP947" s="136"/>
      <c r="AQ947" s="136"/>
      <c r="AR947" s="136"/>
      <c r="AS947" s="136"/>
      <c r="AT947" s="136"/>
    </row>
    <row r="948" spans="1:46" s="135" customFormat="1" x14ac:dyDescent="0.25">
      <c r="A948" s="134"/>
      <c r="I948" s="64"/>
      <c r="J948" s="136"/>
      <c r="K948" s="136"/>
      <c r="L948" s="136"/>
      <c r="M948" s="136"/>
      <c r="N948" s="136"/>
      <c r="O948" s="136"/>
      <c r="P948" s="136"/>
      <c r="Q948" s="136"/>
      <c r="R948" s="136"/>
      <c r="S948" s="136"/>
      <c r="T948" s="136"/>
      <c r="U948" s="136"/>
      <c r="V948" s="136"/>
      <c r="W948" s="136"/>
      <c r="X948" s="136"/>
      <c r="Y948" s="136"/>
      <c r="Z948" s="136"/>
      <c r="AA948" s="136"/>
      <c r="AB948" s="136"/>
      <c r="AC948" s="136"/>
      <c r="AD948" s="136"/>
      <c r="AE948" s="136"/>
      <c r="AF948" s="136"/>
      <c r="AG948" s="136"/>
      <c r="AH948" s="136"/>
      <c r="AI948" s="136"/>
      <c r="AJ948" s="136"/>
      <c r="AK948" s="136"/>
      <c r="AL948" s="136"/>
      <c r="AM948" s="136"/>
      <c r="AN948" s="136"/>
      <c r="AO948" s="136"/>
      <c r="AP948" s="136"/>
      <c r="AQ948" s="136"/>
      <c r="AR948" s="136"/>
      <c r="AS948" s="136"/>
      <c r="AT948" s="136"/>
    </row>
    <row r="949" spans="1:46" s="135" customFormat="1" x14ac:dyDescent="0.25">
      <c r="A949" s="134"/>
      <c r="I949" s="64"/>
      <c r="J949" s="136"/>
      <c r="K949" s="136"/>
      <c r="L949" s="136"/>
      <c r="M949" s="136"/>
      <c r="N949" s="136"/>
      <c r="O949" s="136"/>
      <c r="P949" s="136"/>
      <c r="Q949" s="136"/>
      <c r="R949" s="136"/>
      <c r="S949" s="136"/>
      <c r="T949" s="136"/>
      <c r="U949" s="136"/>
      <c r="V949" s="136"/>
      <c r="W949" s="136"/>
      <c r="X949" s="136"/>
      <c r="Y949" s="136"/>
      <c r="Z949" s="136"/>
      <c r="AA949" s="136"/>
      <c r="AB949" s="136"/>
      <c r="AC949" s="136"/>
      <c r="AD949" s="136"/>
      <c r="AE949" s="136"/>
      <c r="AF949" s="136"/>
      <c r="AG949" s="136"/>
      <c r="AH949" s="136"/>
      <c r="AI949" s="136"/>
      <c r="AJ949" s="136"/>
      <c r="AK949" s="136"/>
      <c r="AL949" s="136"/>
      <c r="AM949" s="136"/>
      <c r="AN949" s="136"/>
      <c r="AO949" s="136"/>
      <c r="AP949" s="136"/>
      <c r="AQ949" s="136"/>
      <c r="AR949" s="136"/>
      <c r="AS949" s="136"/>
      <c r="AT949" s="136"/>
    </row>
    <row r="950" spans="1:46" s="135" customFormat="1" x14ac:dyDescent="0.25">
      <c r="A950" s="134"/>
      <c r="I950" s="64"/>
      <c r="J950" s="136"/>
      <c r="K950" s="136"/>
      <c r="L950" s="136"/>
      <c r="M950" s="136"/>
      <c r="N950" s="136"/>
      <c r="O950" s="136"/>
      <c r="P950" s="136"/>
      <c r="Q950" s="136"/>
      <c r="R950" s="136"/>
      <c r="S950" s="136"/>
      <c r="T950" s="136"/>
      <c r="U950" s="136"/>
      <c r="V950" s="136"/>
      <c r="W950" s="136"/>
      <c r="X950" s="136"/>
      <c r="Y950" s="136"/>
      <c r="Z950" s="136"/>
      <c r="AA950" s="136"/>
      <c r="AB950" s="136"/>
      <c r="AC950" s="136"/>
      <c r="AD950" s="136"/>
      <c r="AE950" s="136"/>
      <c r="AF950" s="136"/>
      <c r="AG950" s="136"/>
      <c r="AH950" s="136"/>
      <c r="AI950" s="136"/>
      <c r="AJ950" s="136"/>
      <c r="AK950" s="136"/>
      <c r="AL950" s="136"/>
      <c r="AM950" s="136"/>
      <c r="AN950" s="136"/>
      <c r="AO950" s="136"/>
      <c r="AP950" s="136"/>
      <c r="AQ950" s="136"/>
      <c r="AR950" s="136"/>
      <c r="AS950" s="136"/>
      <c r="AT950" s="136"/>
    </row>
    <row r="951" spans="1:46" s="135" customFormat="1" x14ac:dyDescent="0.25">
      <c r="A951" s="134"/>
      <c r="I951" s="64"/>
      <c r="J951" s="136"/>
      <c r="K951" s="136"/>
      <c r="L951" s="136"/>
      <c r="M951" s="136"/>
      <c r="N951" s="136"/>
      <c r="O951" s="136"/>
      <c r="P951" s="136"/>
      <c r="Q951" s="136"/>
      <c r="R951" s="136"/>
      <c r="S951" s="136"/>
      <c r="T951" s="136"/>
      <c r="U951" s="136"/>
      <c r="V951" s="136"/>
      <c r="W951" s="136"/>
      <c r="X951" s="136"/>
      <c r="Y951" s="136"/>
      <c r="Z951" s="136"/>
      <c r="AA951" s="136"/>
      <c r="AB951" s="136"/>
      <c r="AC951" s="136"/>
      <c r="AD951" s="136"/>
      <c r="AE951" s="136"/>
      <c r="AF951" s="136"/>
      <c r="AG951" s="136"/>
      <c r="AH951" s="136"/>
      <c r="AI951" s="136"/>
      <c r="AJ951" s="136"/>
      <c r="AK951" s="136"/>
      <c r="AL951" s="136"/>
      <c r="AM951" s="136"/>
      <c r="AN951" s="136"/>
      <c r="AO951" s="136"/>
      <c r="AP951" s="136"/>
      <c r="AQ951" s="136"/>
      <c r="AR951" s="136"/>
      <c r="AS951" s="136"/>
      <c r="AT951" s="136"/>
    </row>
    <row r="952" spans="1:46" s="135" customFormat="1" x14ac:dyDescent="0.25">
      <c r="A952" s="134"/>
      <c r="I952" s="64"/>
      <c r="J952" s="136"/>
      <c r="K952" s="136"/>
      <c r="L952" s="136"/>
      <c r="M952" s="136"/>
      <c r="N952" s="136"/>
      <c r="O952" s="136"/>
      <c r="P952" s="136"/>
      <c r="Q952" s="136"/>
      <c r="R952" s="136"/>
      <c r="S952" s="136"/>
      <c r="T952" s="136"/>
      <c r="U952" s="136"/>
      <c r="V952" s="136"/>
      <c r="W952" s="136"/>
      <c r="X952" s="136"/>
      <c r="Y952" s="136"/>
      <c r="Z952" s="136"/>
      <c r="AA952" s="136"/>
      <c r="AB952" s="136"/>
      <c r="AC952" s="136"/>
      <c r="AD952" s="136"/>
      <c r="AE952" s="136"/>
      <c r="AF952" s="136"/>
      <c r="AG952" s="136"/>
      <c r="AH952" s="136"/>
      <c r="AI952" s="136"/>
      <c r="AJ952" s="136"/>
      <c r="AK952" s="136"/>
      <c r="AL952" s="136"/>
      <c r="AM952" s="136"/>
      <c r="AN952" s="136"/>
      <c r="AO952" s="136"/>
      <c r="AP952" s="136"/>
      <c r="AQ952" s="136"/>
      <c r="AR952" s="136"/>
      <c r="AS952" s="136"/>
      <c r="AT952" s="136"/>
    </row>
    <row r="953" spans="1:46" s="135" customFormat="1" x14ac:dyDescent="0.25">
      <c r="A953" s="134"/>
      <c r="I953" s="64"/>
      <c r="J953" s="136"/>
      <c r="K953" s="136"/>
      <c r="L953" s="136"/>
      <c r="M953" s="136"/>
      <c r="N953" s="136"/>
      <c r="O953" s="136"/>
      <c r="P953" s="136"/>
      <c r="Q953" s="136"/>
      <c r="R953" s="136"/>
      <c r="S953" s="136"/>
      <c r="T953" s="136"/>
      <c r="U953" s="136"/>
      <c r="V953" s="136"/>
      <c r="W953" s="136"/>
      <c r="X953" s="136"/>
      <c r="Y953" s="136"/>
      <c r="Z953" s="136"/>
      <c r="AA953" s="136"/>
      <c r="AB953" s="136"/>
      <c r="AC953" s="136"/>
      <c r="AD953" s="136"/>
      <c r="AE953" s="136"/>
      <c r="AF953" s="136"/>
      <c r="AG953" s="136"/>
      <c r="AH953" s="136"/>
      <c r="AI953" s="136"/>
      <c r="AJ953" s="136"/>
      <c r="AK953" s="136"/>
      <c r="AL953" s="136"/>
      <c r="AM953" s="136"/>
      <c r="AN953" s="136"/>
      <c r="AO953" s="136"/>
      <c r="AP953" s="136"/>
      <c r="AQ953" s="136"/>
      <c r="AR953" s="136"/>
      <c r="AS953" s="136"/>
      <c r="AT953" s="136"/>
    </row>
    <row r="954" spans="1:46" s="135" customFormat="1" x14ac:dyDescent="0.25">
      <c r="A954" s="134"/>
      <c r="I954" s="64"/>
      <c r="J954" s="136"/>
      <c r="K954" s="136"/>
      <c r="L954" s="136"/>
      <c r="M954" s="136"/>
      <c r="N954" s="136"/>
      <c r="O954" s="136"/>
      <c r="P954" s="136"/>
      <c r="Q954" s="136"/>
      <c r="R954" s="136"/>
      <c r="S954" s="136"/>
      <c r="T954" s="136"/>
      <c r="U954" s="136"/>
      <c r="V954" s="136"/>
      <c r="W954" s="136"/>
      <c r="X954" s="136"/>
      <c r="Y954" s="136"/>
      <c r="Z954" s="136"/>
      <c r="AA954" s="136"/>
      <c r="AB954" s="136"/>
      <c r="AC954" s="136"/>
      <c r="AD954" s="136"/>
      <c r="AE954" s="136"/>
      <c r="AF954" s="136"/>
      <c r="AG954" s="136"/>
      <c r="AH954" s="136"/>
      <c r="AI954" s="136"/>
      <c r="AJ954" s="136"/>
      <c r="AK954" s="136"/>
      <c r="AL954" s="136"/>
      <c r="AM954" s="136"/>
      <c r="AN954" s="136"/>
      <c r="AO954" s="136"/>
      <c r="AP954" s="136"/>
      <c r="AQ954" s="136"/>
      <c r="AR954" s="136"/>
      <c r="AS954" s="136"/>
      <c r="AT954" s="136"/>
    </row>
    <row r="955" spans="1:46" s="135" customFormat="1" x14ac:dyDescent="0.25">
      <c r="A955" s="134"/>
      <c r="I955" s="64"/>
      <c r="J955" s="136"/>
      <c r="K955" s="136"/>
      <c r="L955" s="136"/>
      <c r="M955" s="136"/>
      <c r="N955" s="136"/>
      <c r="O955" s="136"/>
      <c r="P955" s="136"/>
      <c r="Q955" s="136"/>
      <c r="R955" s="136"/>
      <c r="S955" s="136"/>
      <c r="T955" s="136"/>
      <c r="U955" s="136"/>
      <c r="V955" s="136"/>
      <c r="W955" s="136"/>
      <c r="X955" s="136"/>
      <c r="Y955" s="136"/>
      <c r="Z955" s="136"/>
      <c r="AA955" s="136"/>
      <c r="AB955" s="136"/>
      <c r="AC955" s="136"/>
      <c r="AD955" s="136"/>
      <c r="AE955" s="136"/>
      <c r="AF955" s="136"/>
      <c r="AG955" s="136"/>
      <c r="AH955" s="136"/>
      <c r="AI955" s="136"/>
      <c r="AJ955" s="136"/>
      <c r="AK955" s="136"/>
      <c r="AL955" s="136"/>
      <c r="AM955" s="136"/>
      <c r="AN955" s="136"/>
      <c r="AO955" s="136"/>
      <c r="AP955" s="136"/>
      <c r="AQ955" s="136"/>
      <c r="AR955" s="136"/>
      <c r="AS955" s="136"/>
      <c r="AT955" s="136"/>
    </row>
    <row r="956" spans="1:46" s="135" customFormat="1" x14ac:dyDescent="0.25">
      <c r="A956" s="134"/>
      <c r="I956" s="64"/>
      <c r="J956" s="136"/>
      <c r="K956" s="136"/>
      <c r="L956" s="136"/>
      <c r="M956" s="136"/>
      <c r="N956" s="136"/>
      <c r="O956" s="136"/>
      <c r="P956" s="136"/>
      <c r="Q956" s="136"/>
      <c r="R956" s="136"/>
      <c r="S956" s="136"/>
      <c r="T956" s="136"/>
      <c r="U956" s="136"/>
      <c r="V956" s="136"/>
      <c r="W956" s="136"/>
      <c r="X956" s="136"/>
      <c r="Y956" s="136"/>
      <c r="Z956" s="136"/>
      <c r="AA956" s="136"/>
      <c r="AB956" s="136"/>
      <c r="AC956" s="136"/>
      <c r="AD956" s="136"/>
      <c r="AE956" s="136"/>
      <c r="AF956" s="136"/>
      <c r="AG956" s="136"/>
      <c r="AH956" s="136"/>
      <c r="AI956" s="136"/>
      <c r="AJ956" s="136"/>
      <c r="AK956" s="136"/>
      <c r="AL956" s="136"/>
      <c r="AM956" s="136"/>
      <c r="AN956" s="136"/>
      <c r="AO956" s="136"/>
      <c r="AP956" s="136"/>
      <c r="AQ956" s="136"/>
      <c r="AR956" s="136"/>
      <c r="AS956" s="136"/>
      <c r="AT956" s="136"/>
    </row>
    <row r="957" spans="1:46" s="135" customFormat="1" x14ac:dyDescent="0.25">
      <c r="A957" s="134"/>
      <c r="I957" s="64"/>
      <c r="J957" s="136"/>
      <c r="K957" s="136"/>
      <c r="L957" s="136"/>
      <c r="M957" s="136"/>
      <c r="N957" s="136"/>
      <c r="O957" s="136"/>
      <c r="P957" s="136"/>
      <c r="Q957" s="136"/>
      <c r="R957" s="136"/>
      <c r="S957" s="136"/>
      <c r="T957" s="136"/>
      <c r="U957" s="136"/>
      <c r="V957" s="136"/>
      <c r="W957" s="136"/>
      <c r="X957" s="136"/>
      <c r="Y957" s="136"/>
      <c r="Z957" s="136"/>
      <c r="AA957" s="136"/>
      <c r="AB957" s="136"/>
      <c r="AC957" s="136"/>
      <c r="AD957" s="136"/>
      <c r="AE957" s="136"/>
      <c r="AF957" s="136"/>
      <c r="AG957" s="136"/>
      <c r="AH957" s="136"/>
      <c r="AI957" s="136"/>
      <c r="AJ957" s="136"/>
      <c r="AK957" s="136"/>
      <c r="AL957" s="136"/>
      <c r="AM957" s="136"/>
      <c r="AN957" s="136"/>
      <c r="AO957" s="136"/>
      <c r="AP957" s="136"/>
      <c r="AQ957" s="136"/>
      <c r="AR957" s="136"/>
      <c r="AS957" s="136"/>
      <c r="AT957" s="136"/>
    </row>
    <row r="958" spans="1:46" s="135" customFormat="1" x14ac:dyDescent="0.25">
      <c r="A958" s="134"/>
      <c r="I958" s="64"/>
      <c r="J958" s="136"/>
      <c r="K958" s="136"/>
      <c r="L958" s="136"/>
      <c r="M958" s="136"/>
      <c r="N958" s="136"/>
      <c r="O958" s="136"/>
      <c r="P958" s="136"/>
      <c r="Q958" s="136"/>
      <c r="R958" s="136"/>
      <c r="S958" s="136"/>
      <c r="T958" s="136"/>
      <c r="U958" s="136"/>
      <c r="V958" s="136"/>
      <c r="W958" s="136"/>
      <c r="X958" s="136"/>
      <c r="Y958" s="136"/>
      <c r="Z958" s="136"/>
      <c r="AA958" s="136"/>
      <c r="AB958" s="136"/>
      <c r="AC958" s="136"/>
      <c r="AD958" s="136"/>
      <c r="AE958" s="136"/>
      <c r="AF958" s="136"/>
      <c r="AG958" s="136"/>
      <c r="AH958" s="136"/>
      <c r="AI958" s="136"/>
      <c r="AJ958" s="136"/>
      <c r="AK958" s="136"/>
      <c r="AL958" s="136"/>
      <c r="AM958" s="136"/>
      <c r="AN958" s="136"/>
      <c r="AO958" s="136"/>
      <c r="AP958" s="136"/>
      <c r="AQ958" s="136"/>
      <c r="AR958" s="136"/>
      <c r="AS958" s="136"/>
      <c r="AT958" s="136"/>
    </row>
    <row r="959" spans="1:46" s="135" customFormat="1" x14ac:dyDescent="0.25">
      <c r="A959" s="134"/>
      <c r="I959" s="64"/>
      <c r="J959" s="136"/>
      <c r="K959" s="136"/>
      <c r="L959" s="136"/>
      <c r="M959" s="136"/>
      <c r="N959" s="136"/>
      <c r="O959" s="136"/>
      <c r="P959" s="136"/>
      <c r="Q959" s="136"/>
      <c r="R959" s="136"/>
      <c r="S959" s="136"/>
      <c r="T959" s="136"/>
      <c r="U959" s="136"/>
      <c r="V959" s="136"/>
      <c r="W959" s="136"/>
      <c r="X959" s="136"/>
      <c r="Y959" s="136"/>
      <c r="Z959" s="136"/>
      <c r="AA959" s="136"/>
      <c r="AB959" s="136"/>
      <c r="AC959" s="136"/>
      <c r="AD959" s="136"/>
      <c r="AE959" s="136"/>
      <c r="AF959" s="136"/>
      <c r="AG959" s="136"/>
      <c r="AH959" s="136"/>
      <c r="AI959" s="136"/>
      <c r="AJ959" s="136"/>
      <c r="AK959" s="136"/>
      <c r="AL959" s="136"/>
      <c r="AM959" s="136"/>
      <c r="AN959" s="136"/>
      <c r="AO959" s="136"/>
      <c r="AP959" s="136"/>
      <c r="AQ959" s="136"/>
      <c r="AR959" s="136"/>
      <c r="AS959" s="136"/>
      <c r="AT959" s="136"/>
    </row>
    <row r="960" spans="1:46" s="135" customFormat="1" x14ac:dyDescent="0.25">
      <c r="A960" s="134"/>
      <c r="I960" s="64"/>
      <c r="J960" s="136"/>
      <c r="K960" s="136"/>
      <c r="L960" s="136"/>
      <c r="M960" s="136"/>
      <c r="N960" s="136"/>
      <c r="O960" s="136"/>
      <c r="P960" s="136"/>
      <c r="Q960" s="136"/>
      <c r="R960" s="136"/>
      <c r="S960" s="136"/>
      <c r="T960" s="136"/>
      <c r="U960" s="136"/>
      <c r="V960" s="136"/>
      <c r="W960" s="136"/>
      <c r="X960" s="136"/>
      <c r="Y960" s="136"/>
      <c r="Z960" s="136"/>
      <c r="AA960" s="136"/>
      <c r="AB960" s="136"/>
      <c r="AC960" s="136"/>
      <c r="AD960" s="136"/>
      <c r="AE960" s="136"/>
      <c r="AF960" s="136"/>
      <c r="AG960" s="136"/>
      <c r="AH960" s="136"/>
      <c r="AI960" s="136"/>
      <c r="AJ960" s="136"/>
      <c r="AK960" s="136"/>
      <c r="AL960" s="136"/>
      <c r="AM960" s="136"/>
      <c r="AN960" s="136"/>
      <c r="AO960" s="136"/>
      <c r="AP960" s="136"/>
      <c r="AQ960" s="136"/>
      <c r="AR960" s="136"/>
      <c r="AS960" s="136"/>
      <c r="AT960" s="136"/>
    </row>
    <row r="961" spans="1:46" s="135" customFormat="1" x14ac:dyDescent="0.25">
      <c r="A961" s="134"/>
      <c r="I961" s="64"/>
      <c r="J961" s="136"/>
      <c r="K961" s="136"/>
      <c r="L961" s="136"/>
      <c r="M961" s="136"/>
      <c r="N961" s="136"/>
      <c r="O961" s="136"/>
      <c r="P961" s="136"/>
      <c r="Q961" s="136"/>
      <c r="R961" s="136"/>
      <c r="S961" s="136"/>
      <c r="T961" s="136"/>
      <c r="U961" s="136"/>
      <c r="V961" s="136"/>
      <c r="W961" s="136"/>
      <c r="X961" s="136"/>
      <c r="Y961" s="136"/>
      <c r="Z961" s="136"/>
      <c r="AA961" s="136"/>
      <c r="AB961" s="136"/>
      <c r="AC961" s="136"/>
      <c r="AD961" s="136"/>
      <c r="AE961" s="136"/>
      <c r="AF961" s="136"/>
      <c r="AG961" s="136"/>
      <c r="AH961" s="136"/>
      <c r="AI961" s="136"/>
      <c r="AJ961" s="136"/>
      <c r="AK961" s="136"/>
      <c r="AL961" s="136"/>
      <c r="AM961" s="136"/>
      <c r="AN961" s="136"/>
      <c r="AO961" s="136"/>
      <c r="AP961" s="136"/>
      <c r="AQ961" s="136"/>
      <c r="AR961" s="136"/>
      <c r="AS961" s="136"/>
      <c r="AT961" s="136"/>
    </row>
    <row r="962" spans="1:46" s="135" customFormat="1" x14ac:dyDescent="0.25">
      <c r="A962" s="134"/>
      <c r="I962" s="64"/>
      <c r="J962" s="136"/>
      <c r="K962" s="136"/>
      <c r="L962" s="136"/>
      <c r="M962" s="136"/>
      <c r="N962" s="136"/>
      <c r="O962" s="136"/>
      <c r="P962" s="136"/>
      <c r="Q962" s="136"/>
      <c r="R962" s="136"/>
      <c r="S962" s="136"/>
      <c r="T962" s="136"/>
      <c r="U962" s="136"/>
      <c r="V962" s="136"/>
      <c r="W962" s="136"/>
      <c r="X962" s="136"/>
      <c r="Y962" s="136"/>
      <c r="Z962" s="136"/>
      <c r="AA962" s="136"/>
      <c r="AB962" s="136"/>
      <c r="AC962" s="136"/>
      <c r="AD962" s="136"/>
      <c r="AE962" s="136"/>
      <c r="AF962" s="136"/>
      <c r="AG962" s="136"/>
      <c r="AH962" s="136"/>
      <c r="AI962" s="136"/>
      <c r="AJ962" s="136"/>
      <c r="AK962" s="136"/>
      <c r="AL962" s="136"/>
      <c r="AM962" s="136"/>
      <c r="AN962" s="136"/>
      <c r="AO962" s="136"/>
      <c r="AP962" s="136"/>
      <c r="AQ962" s="136"/>
      <c r="AR962" s="136"/>
      <c r="AS962" s="136"/>
      <c r="AT962" s="136"/>
    </row>
    <row r="963" spans="1:46" s="135" customFormat="1" x14ac:dyDescent="0.25">
      <c r="A963" s="134"/>
      <c r="I963" s="64"/>
      <c r="J963" s="136"/>
      <c r="K963" s="136"/>
      <c r="L963" s="136"/>
      <c r="M963" s="136"/>
      <c r="N963" s="136"/>
      <c r="O963" s="136"/>
      <c r="P963" s="136"/>
      <c r="Q963" s="136"/>
      <c r="R963" s="136"/>
      <c r="S963" s="136"/>
      <c r="T963" s="136"/>
      <c r="U963" s="136"/>
      <c r="V963" s="136"/>
      <c r="W963" s="136"/>
      <c r="X963" s="136"/>
      <c r="Y963" s="136"/>
      <c r="Z963" s="136"/>
      <c r="AA963" s="136"/>
      <c r="AB963" s="136"/>
      <c r="AC963" s="136"/>
      <c r="AD963" s="136"/>
      <c r="AE963" s="136"/>
      <c r="AF963" s="136"/>
      <c r="AG963" s="136"/>
      <c r="AH963" s="136"/>
      <c r="AI963" s="136"/>
      <c r="AJ963" s="136"/>
      <c r="AK963" s="136"/>
      <c r="AL963" s="136"/>
      <c r="AM963" s="136"/>
      <c r="AN963" s="136"/>
      <c r="AO963" s="136"/>
      <c r="AP963" s="136"/>
      <c r="AQ963" s="136"/>
      <c r="AR963" s="136"/>
      <c r="AS963" s="136"/>
      <c r="AT963" s="136"/>
    </row>
    <row r="964" spans="1:46" s="135" customFormat="1" x14ac:dyDescent="0.25">
      <c r="A964" s="134"/>
      <c r="I964" s="64"/>
      <c r="J964" s="136"/>
      <c r="K964" s="136"/>
      <c r="L964" s="136"/>
      <c r="M964" s="136"/>
      <c r="N964" s="136"/>
      <c r="O964" s="136"/>
      <c r="P964" s="136"/>
      <c r="Q964" s="136"/>
      <c r="R964" s="136"/>
      <c r="S964" s="136"/>
      <c r="T964" s="136"/>
      <c r="U964" s="136"/>
      <c r="V964" s="136"/>
      <c r="W964" s="136"/>
      <c r="X964" s="136"/>
      <c r="Y964" s="136"/>
      <c r="Z964" s="136"/>
      <c r="AA964" s="136"/>
      <c r="AB964" s="136"/>
      <c r="AC964" s="136"/>
      <c r="AD964" s="136"/>
      <c r="AE964" s="136"/>
      <c r="AF964" s="136"/>
      <c r="AG964" s="136"/>
      <c r="AH964" s="136"/>
      <c r="AI964" s="136"/>
      <c r="AJ964" s="136"/>
      <c r="AK964" s="136"/>
      <c r="AL964" s="136"/>
      <c r="AM964" s="136"/>
      <c r="AN964" s="136"/>
      <c r="AO964" s="136"/>
      <c r="AP964" s="136"/>
      <c r="AQ964" s="136"/>
      <c r="AR964" s="136"/>
      <c r="AS964" s="136"/>
      <c r="AT964" s="136"/>
    </row>
    <row r="965" spans="1:46" s="135" customFormat="1" x14ac:dyDescent="0.25">
      <c r="A965" s="134"/>
      <c r="I965" s="64"/>
      <c r="J965" s="136"/>
      <c r="K965" s="136"/>
      <c r="L965" s="136"/>
      <c r="M965" s="136"/>
      <c r="N965" s="136"/>
      <c r="O965" s="136"/>
      <c r="P965" s="136"/>
      <c r="Q965" s="136"/>
      <c r="R965" s="136"/>
      <c r="S965" s="136"/>
      <c r="T965" s="136"/>
      <c r="U965" s="136"/>
      <c r="V965" s="136"/>
      <c r="W965" s="136"/>
      <c r="X965" s="136"/>
      <c r="Y965" s="136"/>
      <c r="Z965" s="136"/>
      <c r="AA965" s="136"/>
      <c r="AB965" s="136"/>
      <c r="AC965" s="136"/>
      <c r="AD965" s="136"/>
      <c r="AE965" s="136"/>
      <c r="AF965" s="136"/>
      <c r="AG965" s="136"/>
      <c r="AH965" s="136"/>
      <c r="AI965" s="136"/>
      <c r="AJ965" s="136"/>
      <c r="AK965" s="136"/>
      <c r="AL965" s="136"/>
      <c r="AM965" s="136"/>
      <c r="AN965" s="136"/>
      <c r="AO965" s="136"/>
      <c r="AP965" s="136"/>
      <c r="AQ965" s="136"/>
      <c r="AR965" s="136"/>
      <c r="AS965" s="136"/>
      <c r="AT965" s="136"/>
    </row>
    <row r="966" spans="1:46" s="135" customFormat="1" x14ac:dyDescent="0.25">
      <c r="A966" s="134"/>
      <c r="I966" s="64"/>
      <c r="J966" s="136"/>
      <c r="K966" s="136"/>
      <c r="L966" s="136"/>
      <c r="M966" s="136"/>
      <c r="N966" s="136"/>
      <c r="O966" s="136"/>
      <c r="P966" s="136"/>
      <c r="Q966" s="136"/>
      <c r="R966" s="136"/>
      <c r="S966" s="136"/>
      <c r="T966" s="136"/>
      <c r="U966" s="136"/>
      <c r="V966" s="136"/>
      <c r="W966" s="136"/>
      <c r="X966" s="136"/>
      <c r="Y966" s="136"/>
      <c r="Z966" s="136"/>
      <c r="AA966" s="136"/>
      <c r="AB966" s="136"/>
      <c r="AC966" s="136"/>
      <c r="AD966" s="136"/>
      <c r="AE966" s="136"/>
      <c r="AF966" s="136"/>
      <c r="AG966" s="136"/>
      <c r="AH966" s="136"/>
      <c r="AI966" s="136"/>
      <c r="AJ966" s="136"/>
      <c r="AK966" s="136"/>
      <c r="AL966" s="136"/>
      <c r="AM966" s="136"/>
      <c r="AN966" s="136"/>
      <c r="AO966" s="136"/>
      <c r="AP966" s="136"/>
      <c r="AQ966" s="136"/>
      <c r="AR966" s="136"/>
      <c r="AS966" s="136"/>
      <c r="AT966" s="136"/>
    </row>
    <row r="967" spans="1:46" s="135" customFormat="1" x14ac:dyDescent="0.25">
      <c r="A967" s="134"/>
      <c r="I967" s="64"/>
      <c r="J967" s="136"/>
      <c r="K967" s="136"/>
      <c r="L967" s="136"/>
      <c r="M967" s="136"/>
      <c r="N967" s="136"/>
      <c r="O967" s="136"/>
      <c r="P967" s="136"/>
      <c r="Q967" s="136"/>
      <c r="R967" s="136"/>
      <c r="S967" s="136"/>
      <c r="T967" s="136"/>
      <c r="U967" s="136"/>
      <c r="V967" s="136"/>
      <c r="W967" s="136"/>
      <c r="X967" s="136"/>
      <c r="Y967" s="136"/>
      <c r="Z967" s="136"/>
      <c r="AA967" s="136"/>
      <c r="AB967" s="136"/>
      <c r="AC967" s="136"/>
      <c r="AD967" s="136"/>
      <c r="AE967" s="136"/>
      <c r="AF967" s="136"/>
      <c r="AG967" s="136"/>
      <c r="AH967" s="136"/>
      <c r="AI967" s="136"/>
      <c r="AJ967" s="136"/>
      <c r="AK967" s="136"/>
      <c r="AL967" s="136"/>
      <c r="AM967" s="136"/>
      <c r="AN967" s="136"/>
      <c r="AO967" s="136"/>
      <c r="AP967" s="136"/>
      <c r="AQ967" s="136"/>
      <c r="AR967" s="136"/>
      <c r="AS967" s="136"/>
      <c r="AT967" s="136"/>
    </row>
    <row r="968" spans="1:46" s="135" customFormat="1" x14ac:dyDescent="0.25">
      <c r="A968" s="134"/>
      <c r="I968" s="64"/>
      <c r="J968" s="136"/>
      <c r="K968" s="136"/>
      <c r="L968" s="136"/>
      <c r="M968" s="136"/>
      <c r="N968" s="136"/>
      <c r="O968" s="136"/>
      <c r="P968" s="136"/>
      <c r="Q968" s="136"/>
      <c r="R968" s="136"/>
      <c r="S968" s="136"/>
      <c r="T968" s="136"/>
      <c r="U968" s="136"/>
      <c r="V968" s="136"/>
      <c r="W968" s="136"/>
      <c r="X968" s="136"/>
      <c r="Y968" s="136"/>
      <c r="Z968" s="136"/>
      <c r="AA968" s="136"/>
      <c r="AB968" s="136"/>
      <c r="AC968" s="136"/>
      <c r="AD968" s="136"/>
      <c r="AE968" s="136"/>
      <c r="AF968" s="136"/>
      <c r="AG968" s="136"/>
      <c r="AH968" s="136"/>
      <c r="AI968" s="136"/>
      <c r="AJ968" s="136"/>
      <c r="AK968" s="136"/>
      <c r="AL968" s="136"/>
      <c r="AM968" s="136"/>
      <c r="AN968" s="136"/>
      <c r="AO968" s="136"/>
      <c r="AP968" s="136"/>
      <c r="AQ968" s="136"/>
      <c r="AR968" s="136"/>
      <c r="AS968" s="136"/>
      <c r="AT968" s="136"/>
    </row>
    <row r="969" spans="1:46" s="135" customFormat="1" x14ac:dyDescent="0.25">
      <c r="A969" s="134"/>
      <c r="I969" s="64"/>
      <c r="J969" s="136"/>
      <c r="K969" s="136"/>
      <c r="L969" s="136"/>
      <c r="M969" s="136"/>
      <c r="N969" s="136"/>
      <c r="O969" s="136"/>
      <c r="P969" s="136"/>
      <c r="Q969" s="136"/>
      <c r="R969" s="136"/>
      <c r="S969" s="136"/>
      <c r="T969" s="136"/>
      <c r="U969" s="136"/>
      <c r="V969" s="136"/>
      <c r="W969" s="136"/>
      <c r="X969" s="136"/>
      <c r="Y969" s="136"/>
      <c r="Z969" s="136"/>
      <c r="AA969" s="136"/>
      <c r="AB969" s="136"/>
      <c r="AC969" s="136"/>
      <c r="AD969" s="136"/>
      <c r="AE969" s="136"/>
      <c r="AF969" s="136"/>
      <c r="AG969" s="136"/>
      <c r="AH969" s="136"/>
      <c r="AI969" s="136"/>
      <c r="AJ969" s="136"/>
      <c r="AK969" s="136"/>
      <c r="AL969" s="136"/>
      <c r="AM969" s="136"/>
      <c r="AN969" s="136"/>
      <c r="AO969" s="136"/>
      <c r="AP969" s="136"/>
      <c r="AQ969" s="136"/>
      <c r="AR969" s="136"/>
      <c r="AS969" s="136"/>
      <c r="AT969" s="136"/>
    </row>
    <row r="970" spans="1:46" s="135" customFormat="1" x14ac:dyDescent="0.25">
      <c r="A970" s="134"/>
      <c r="I970" s="64"/>
      <c r="J970" s="136"/>
      <c r="K970" s="136"/>
      <c r="L970" s="136"/>
      <c r="M970" s="136"/>
      <c r="N970" s="136"/>
      <c r="O970" s="136"/>
      <c r="P970" s="136"/>
      <c r="Q970" s="136"/>
      <c r="R970" s="136"/>
      <c r="S970" s="136"/>
      <c r="T970" s="136"/>
      <c r="U970" s="136"/>
      <c r="V970" s="136"/>
      <c r="W970" s="136"/>
      <c r="X970" s="136"/>
      <c r="Y970" s="136"/>
      <c r="Z970" s="136"/>
      <c r="AA970" s="136"/>
      <c r="AB970" s="136"/>
      <c r="AC970" s="136"/>
      <c r="AD970" s="136"/>
      <c r="AE970" s="136"/>
      <c r="AF970" s="136"/>
      <c r="AG970" s="136"/>
      <c r="AH970" s="136"/>
      <c r="AI970" s="136"/>
      <c r="AJ970" s="136"/>
      <c r="AK970" s="136"/>
      <c r="AL970" s="136"/>
      <c r="AM970" s="136"/>
      <c r="AN970" s="136"/>
      <c r="AO970" s="136"/>
      <c r="AP970" s="136"/>
      <c r="AQ970" s="136"/>
      <c r="AR970" s="136"/>
      <c r="AS970" s="136"/>
      <c r="AT970" s="136"/>
    </row>
    <row r="971" spans="1:46" s="135" customFormat="1" x14ac:dyDescent="0.25">
      <c r="A971" s="134"/>
      <c r="I971" s="64"/>
      <c r="J971" s="136"/>
      <c r="K971" s="136"/>
      <c r="L971" s="136"/>
      <c r="M971" s="136"/>
      <c r="N971" s="136"/>
      <c r="O971" s="136"/>
      <c r="P971" s="136"/>
      <c r="Q971" s="136"/>
      <c r="R971" s="136"/>
      <c r="S971" s="136"/>
      <c r="T971" s="136"/>
      <c r="U971" s="136"/>
      <c r="V971" s="136"/>
      <c r="W971" s="136"/>
      <c r="X971" s="136"/>
      <c r="Y971" s="136"/>
      <c r="Z971" s="136"/>
      <c r="AA971" s="136"/>
      <c r="AB971" s="136"/>
      <c r="AC971" s="136"/>
      <c r="AD971" s="136"/>
      <c r="AE971" s="136"/>
      <c r="AF971" s="136"/>
      <c r="AG971" s="136"/>
      <c r="AH971" s="136"/>
      <c r="AI971" s="136"/>
      <c r="AJ971" s="136"/>
      <c r="AK971" s="136"/>
      <c r="AL971" s="136"/>
      <c r="AM971" s="136"/>
      <c r="AN971" s="136"/>
      <c r="AO971" s="136"/>
      <c r="AP971" s="136"/>
      <c r="AQ971" s="136"/>
      <c r="AR971" s="136"/>
      <c r="AS971" s="136"/>
      <c r="AT971" s="136"/>
    </row>
    <row r="972" spans="1:46" s="135" customFormat="1" x14ac:dyDescent="0.25">
      <c r="A972" s="134"/>
      <c r="I972" s="64"/>
      <c r="J972" s="136"/>
      <c r="K972" s="136"/>
      <c r="L972" s="136"/>
      <c r="M972" s="136"/>
      <c r="N972" s="136"/>
      <c r="O972" s="136"/>
      <c r="P972" s="136"/>
      <c r="Q972" s="136"/>
      <c r="R972" s="136"/>
      <c r="S972" s="136"/>
      <c r="T972" s="136"/>
      <c r="U972" s="136"/>
      <c r="V972" s="136"/>
      <c r="W972" s="136"/>
      <c r="X972" s="136"/>
      <c r="Y972" s="136"/>
      <c r="Z972" s="136"/>
      <c r="AA972" s="136"/>
      <c r="AB972" s="136"/>
      <c r="AC972" s="136"/>
      <c r="AD972" s="136"/>
      <c r="AE972" s="136"/>
      <c r="AF972" s="136"/>
      <c r="AG972" s="136"/>
      <c r="AH972" s="136"/>
      <c r="AI972" s="136"/>
      <c r="AJ972" s="136"/>
      <c r="AK972" s="136"/>
      <c r="AL972" s="136"/>
      <c r="AM972" s="136"/>
      <c r="AN972" s="136"/>
      <c r="AO972" s="136"/>
      <c r="AP972" s="136"/>
      <c r="AQ972" s="136"/>
      <c r="AR972" s="136"/>
      <c r="AS972" s="136"/>
      <c r="AT972" s="136"/>
    </row>
    <row r="973" spans="1:46" s="135" customFormat="1" x14ac:dyDescent="0.25">
      <c r="A973" s="134"/>
      <c r="I973" s="64"/>
      <c r="J973" s="136"/>
      <c r="K973" s="136"/>
      <c r="L973" s="136"/>
      <c r="M973" s="136"/>
      <c r="N973" s="136"/>
      <c r="O973" s="136"/>
      <c r="P973" s="136"/>
      <c r="Q973" s="136"/>
      <c r="R973" s="136"/>
      <c r="S973" s="136"/>
      <c r="T973" s="136"/>
      <c r="U973" s="136"/>
      <c r="V973" s="136"/>
      <c r="W973" s="136"/>
      <c r="X973" s="136"/>
      <c r="Y973" s="136"/>
      <c r="Z973" s="136"/>
      <c r="AA973" s="136"/>
      <c r="AB973" s="136"/>
      <c r="AC973" s="136"/>
      <c r="AD973" s="136"/>
      <c r="AE973" s="136"/>
      <c r="AF973" s="136"/>
      <c r="AG973" s="136"/>
      <c r="AH973" s="136"/>
      <c r="AI973" s="136"/>
      <c r="AJ973" s="136"/>
      <c r="AK973" s="136"/>
      <c r="AL973" s="136"/>
      <c r="AM973" s="136"/>
      <c r="AN973" s="136"/>
      <c r="AO973" s="136"/>
      <c r="AP973" s="136"/>
      <c r="AQ973" s="136"/>
      <c r="AR973" s="136"/>
      <c r="AS973" s="136"/>
      <c r="AT973" s="136"/>
    </row>
    <row r="974" spans="1:46" s="135" customFormat="1" x14ac:dyDescent="0.25">
      <c r="A974" s="134"/>
      <c r="I974" s="64"/>
      <c r="J974" s="136"/>
      <c r="K974" s="136"/>
      <c r="L974" s="136"/>
      <c r="M974" s="136"/>
      <c r="N974" s="136"/>
      <c r="O974" s="136"/>
      <c r="P974" s="136"/>
      <c r="Q974" s="136"/>
      <c r="R974" s="136"/>
      <c r="S974" s="136"/>
      <c r="T974" s="136"/>
      <c r="U974" s="136"/>
      <c r="V974" s="136"/>
      <c r="W974" s="136"/>
      <c r="X974" s="136"/>
      <c r="Y974" s="136"/>
      <c r="Z974" s="136"/>
      <c r="AA974" s="136"/>
      <c r="AB974" s="136"/>
      <c r="AC974" s="136"/>
      <c r="AD974" s="136"/>
      <c r="AE974" s="136"/>
      <c r="AF974" s="136"/>
      <c r="AG974" s="136"/>
      <c r="AH974" s="136"/>
      <c r="AI974" s="136"/>
      <c r="AJ974" s="136"/>
      <c r="AK974" s="136"/>
      <c r="AL974" s="136"/>
      <c r="AM974" s="136"/>
      <c r="AN974" s="136"/>
      <c r="AO974" s="136"/>
      <c r="AP974" s="136"/>
      <c r="AQ974" s="136"/>
      <c r="AR974" s="136"/>
      <c r="AS974" s="136"/>
      <c r="AT974" s="136"/>
    </row>
    <row r="975" spans="1:46" s="135" customFormat="1" x14ac:dyDescent="0.25">
      <c r="A975" s="134"/>
      <c r="I975" s="64"/>
      <c r="J975" s="136"/>
      <c r="K975" s="136"/>
      <c r="L975" s="136"/>
      <c r="M975" s="136"/>
      <c r="N975" s="136"/>
      <c r="O975" s="136"/>
      <c r="P975" s="136"/>
      <c r="Q975" s="136"/>
      <c r="R975" s="136"/>
      <c r="S975" s="136"/>
      <c r="T975" s="136"/>
      <c r="U975" s="136"/>
      <c r="V975" s="136"/>
      <c r="W975" s="136"/>
      <c r="X975" s="136"/>
      <c r="Y975" s="136"/>
      <c r="Z975" s="136"/>
      <c r="AA975" s="136"/>
      <c r="AB975" s="136"/>
      <c r="AC975" s="136"/>
      <c r="AD975" s="136"/>
      <c r="AE975" s="136"/>
      <c r="AF975" s="136"/>
      <c r="AG975" s="136"/>
      <c r="AH975" s="136"/>
      <c r="AI975" s="136"/>
      <c r="AJ975" s="136"/>
      <c r="AK975" s="136"/>
      <c r="AL975" s="136"/>
      <c r="AM975" s="136"/>
      <c r="AN975" s="136"/>
      <c r="AO975" s="136"/>
      <c r="AP975" s="136"/>
      <c r="AQ975" s="136"/>
      <c r="AR975" s="136"/>
      <c r="AS975" s="136"/>
      <c r="AT975" s="136"/>
    </row>
    <row r="976" spans="1:46" s="135" customFormat="1" x14ac:dyDescent="0.25">
      <c r="A976" s="134"/>
      <c r="I976" s="64"/>
      <c r="J976" s="136"/>
      <c r="K976" s="136"/>
      <c r="L976" s="136"/>
      <c r="M976" s="136"/>
      <c r="N976" s="136"/>
      <c r="O976" s="136"/>
      <c r="P976" s="136"/>
      <c r="Q976" s="136"/>
      <c r="R976" s="136"/>
      <c r="S976" s="136"/>
      <c r="T976" s="136"/>
      <c r="U976" s="136"/>
      <c r="V976" s="136"/>
      <c r="W976" s="136"/>
      <c r="X976" s="136"/>
      <c r="Y976" s="136"/>
      <c r="Z976" s="136"/>
      <c r="AA976" s="136"/>
      <c r="AB976" s="136"/>
      <c r="AC976" s="136"/>
      <c r="AD976" s="136"/>
      <c r="AE976" s="136"/>
      <c r="AF976" s="136"/>
      <c r="AG976" s="136"/>
      <c r="AH976" s="136"/>
      <c r="AI976" s="136"/>
      <c r="AJ976" s="136"/>
      <c r="AK976" s="136"/>
      <c r="AL976" s="136"/>
      <c r="AM976" s="136"/>
      <c r="AN976" s="136"/>
      <c r="AO976" s="136"/>
      <c r="AP976" s="136"/>
      <c r="AQ976" s="136"/>
      <c r="AR976" s="136"/>
      <c r="AS976" s="136"/>
      <c r="AT976" s="136"/>
    </row>
    <row r="977" spans="1:46" s="135" customFormat="1" x14ac:dyDescent="0.25">
      <c r="A977" s="134"/>
      <c r="I977" s="64"/>
      <c r="J977" s="136"/>
      <c r="K977" s="136"/>
      <c r="L977" s="136"/>
      <c r="M977" s="136"/>
      <c r="N977" s="136"/>
      <c r="O977" s="136"/>
      <c r="P977" s="136"/>
      <c r="Q977" s="136"/>
      <c r="R977" s="136"/>
      <c r="S977" s="136"/>
      <c r="T977" s="136"/>
      <c r="U977" s="136"/>
      <c r="V977" s="136"/>
      <c r="W977" s="136"/>
      <c r="X977" s="136"/>
      <c r="Y977" s="136"/>
      <c r="Z977" s="136"/>
      <c r="AA977" s="136"/>
      <c r="AB977" s="136"/>
      <c r="AC977" s="136"/>
      <c r="AD977" s="136"/>
      <c r="AE977" s="136"/>
      <c r="AF977" s="136"/>
      <c r="AG977" s="136"/>
      <c r="AH977" s="136"/>
      <c r="AI977" s="136"/>
      <c r="AJ977" s="136"/>
      <c r="AK977" s="136"/>
      <c r="AL977" s="136"/>
      <c r="AM977" s="136"/>
      <c r="AN977" s="136"/>
      <c r="AO977" s="136"/>
      <c r="AP977" s="136"/>
      <c r="AQ977" s="136"/>
      <c r="AR977" s="136"/>
      <c r="AS977" s="136"/>
      <c r="AT977" s="136"/>
    </row>
    <row r="978" spans="1:46" s="135" customFormat="1" x14ac:dyDescent="0.25">
      <c r="A978" s="134"/>
      <c r="I978" s="64"/>
      <c r="J978" s="136"/>
      <c r="K978" s="136"/>
      <c r="L978" s="136"/>
      <c r="M978" s="136"/>
      <c r="N978" s="136"/>
      <c r="O978" s="136"/>
      <c r="P978" s="136"/>
      <c r="Q978" s="136"/>
      <c r="R978" s="136"/>
      <c r="S978" s="136"/>
      <c r="T978" s="136"/>
      <c r="U978" s="136"/>
      <c r="V978" s="136"/>
      <c r="W978" s="136"/>
      <c r="X978" s="136"/>
      <c r="Y978" s="136"/>
      <c r="Z978" s="136"/>
      <c r="AA978" s="136"/>
      <c r="AB978" s="136"/>
      <c r="AC978" s="136"/>
      <c r="AD978" s="136"/>
      <c r="AE978" s="136"/>
      <c r="AF978" s="136"/>
      <c r="AG978" s="136"/>
      <c r="AH978" s="136"/>
      <c r="AI978" s="136"/>
      <c r="AJ978" s="136"/>
      <c r="AK978" s="136"/>
      <c r="AL978" s="136"/>
      <c r="AM978" s="136"/>
      <c r="AN978" s="136"/>
      <c r="AO978" s="136"/>
      <c r="AP978" s="136"/>
      <c r="AQ978" s="136"/>
      <c r="AR978" s="136"/>
      <c r="AS978" s="136"/>
      <c r="AT978" s="136"/>
    </row>
    <row r="979" spans="1:46" s="135" customFormat="1" x14ac:dyDescent="0.25">
      <c r="A979" s="134"/>
      <c r="I979" s="64"/>
      <c r="J979" s="136"/>
      <c r="K979" s="136"/>
      <c r="L979" s="136"/>
      <c r="M979" s="136"/>
      <c r="N979" s="136"/>
      <c r="O979" s="136"/>
      <c r="P979" s="136"/>
      <c r="Q979" s="136"/>
      <c r="R979" s="136"/>
      <c r="S979" s="136"/>
      <c r="T979" s="136"/>
      <c r="U979" s="136"/>
      <c r="V979" s="136"/>
      <c r="W979" s="136"/>
      <c r="X979" s="136"/>
      <c r="Y979" s="136"/>
      <c r="Z979" s="136"/>
      <c r="AA979" s="136"/>
      <c r="AB979" s="136"/>
      <c r="AC979" s="136"/>
      <c r="AD979" s="136"/>
      <c r="AE979" s="136"/>
      <c r="AF979" s="136"/>
      <c r="AG979" s="136"/>
      <c r="AH979" s="136"/>
      <c r="AI979" s="136"/>
      <c r="AJ979" s="136"/>
      <c r="AK979" s="136"/>
      <c r="AL979" s="136"/>
      <c r="AM979" s="136"/>
      <c r="AN979" s="136"/>
      <c r="AO979" s="136"/>
      <c r="AP979" s="136"/>
      <c r="AQ979" s="136"/>
      <c r="AR979" s="136"/>
      <c r="AS979" s="136"/>
      <c r="AT979" s="136"/>
    </row>
    <row r="980" spans="1:46" s="135" customFormat="1" x14ac:dyDescent="0.25">
      <c r="A980" s="134"/>
      <c r="I980" s="64"/>
      <c r="J980" s="136"/>
      <c r="K980" s="136"/>
      <c r="L980" s="136"/>
      <c r="M980" s="136"/>
      <c r="N980" s="136"/>
      <c r="O980" s="136"/>
      <c r="P980" s="136"/>
      <c r="Q980" s="136"/>
      <c r="R980" s="136"/>
      <c r="S980" s="136"/>
      <c r="T980" s="136"/>
      <c r="U980" s="136"/>
      <c r="V980" s="136"/>
      <c r="W980" s="136"/>
      <c r="X980" s="136"/>
      <c r="Y980" s="136"/>
      <c r="Z980" s="136"/>
      <c r="AA980" s="136"/>
      <c r="AB980" s="136"/>
      <c r="AC980" s="136"/>
      <c r="AD980" s="136"/>
      <c r="AE980" s="136"/>
      <c r="AF980" s="136"/>
      <c r="AG980" s="136"/>
      <c r="AH980" s="136"/>
      <c r="AI980" s="136"/>
      <c r="AJ980" s="136"/>
      <c r="AK980" s="136"/>
      <c r="AL980" s="136"/>
      <c r="AM980" s="136"/>
      <c r="AN980" s="136"/>
      <c r="AO980" s="136"/>
      <c r="AP980" s="136"/>
      <c r="AQ980" s="136"/>
      <c r="AR980" s="136"/>
      <c r="AS980" s="136"/>
      <c r="AT980" s="136"/>
    </row>
    <row r="981" spans="1:46" s="135" customFormat="1" x14ac:dyDescent="0.25">
      <c r="A981" s="134"/>
      <c r="I981" s="64"/>
      <c r="J981" s="136"/>
      <c r="K981" s="136"/>
      <c r="L981" s="136"/>
      <c r="M981" s="136"/>
      <c r="N981" s="136"/>
      <c r="O981" s="136"/>
      <c r="P981" s="136"/>
      <c r="Q981" s="136"/>
      <c r="R981" s="136"/>
      <c r="S981" s="136"/>
      <c r="T981" s="136"/>
      <c r="U981" s="136"/>
      <c r="V981" s="136"/>
      <c r="W981" s="136"/>
      <c r="X981" s="136"/>
      <c r="Y981" s="136"/>
      <c r="Z981" s="136"/>
      <c r="AA981" s="136"/>
      <c r="AB981" s="136"/>
      <c r="AC981" s="136"/>
      <c r="AD981" s="136"/>
      <c r="AE981" s="136"/>
      <c r="AF981" s="136"/>
      <c r="AG981" s="136"/>
      <c r="AH981" s="136"/>
      <c r="AI981" s="136"/>
      <c r="AJ981" s="136"/>
      <c r="AK981" s="136"/>
      <c r="AL981" s="136"/>
      <c r="AM981" s="136"/>
      <c r="AN981" s="136"/>
      <c r="AO981" s="136"/>
      <c r="AP981" s="136"/>
      <c r="AQ981" s="136"/>
      <c r="AR981" s="136"/>
      <c r="AS981" s="136"/>
      <c r="AT981" s="136"/>
    </row>
    <row r="982" spans="1:46" s="135" customFormat="1" x14ac:dyDescent="0.25">
      <c r="A982" s="134"/>
      <c r="I982" s="64"/>
      <c r="J982" s="136"/>
      <c r="K982" s="136"/>
      <c r="L982" s="136"/>
      <c r="M982" s="136"/>
      <c r="N982" s="136"/>
      <c r="O982" s="136"/>
      <c r="P982" s="136"/>
      <c r="Q982" s="136"/>
      <c r="R982" s="136"/>
      <c r="S982" s="136"/>
      <c r="T982" s="136"/>
      <c r="U982" s="136"/>
      <c r="V982" s="136"/>
      <c r="W982" s="136"/>
      <c r="X982" s="136"/>
      <c r="Y982" s="136"/>
      <c r="Z982" s="136"/>
      <c r="AA982" s="136"/>
      <c r="AB982" s="136"/>
      <c r="AC982" s="136"/>
      <c r="AD982" s="136"/>
      <c r="AE982" s="136"/>
      <c r="AF982" s="136"/>
      <c r="AG982" s="136"/>
      <c r="AH982" s="136"/>
      <c r="AI982" s="136"/>
      <c r="AJ982" s="136"/>
      <c r="AK982" s="136"/>
      <c r="AL982" s="136"/>
      <c r="AM982" s="136"/>
      <c r="AN982" s="136"/>
      <c r="AO982" s="136"/>
      <c r="AP982" s="136"/>
      <c r="AQ982" s="136"/>
      <c r="AR982" s="136"/>
      <c r="AS982" s="136"/>
      <c r="AT982" s="136"/>
    </row>
    <row r="983" spans="1:46" s="135" customFormat="1" x14ac:dyDescent="0.25">
      <c r="A983" s="134"/>
      <c r="I983" s="64"/>
      <c r="J983" s="136"/>
      <c r="K983" s="136"/>
      <c r="L983" s="136"/>
      <c r="M983" s="136"/>
      <c r="N983" s="136"/>
      <c r="O983" s="136"/>
      <c r="P983" s="136"/>
      <c r="Q983" s="136"/>
      <c r="R983" s="136"/>
      <c r="S983" s="136"/>
      <c r="T983" s="136"/>
      <c r="U983" s="136"/>
      <c r="V983" s="136"/>
      <c r="W983" s="136"/>
      <c r="X983" s="136"/>
      <c r="Y983" s="136"/>
      <c r="Z983" s="136"/>
      <c r="AA983" s="136"/>
      <c r="AB983" s="136"/>
      <c r="AC983" s="136"/>
      <c r="AD983" s="136"/>
      <c r="AE983" s="136"/>
      <c r="AF983" s="136"/>
      <c r="AG983" s="136"/>
      <c r="AH983" s="136"/>
      <c r="AI983" s="136"/>
      <c r="AJ983" s="136"/>
      <c r="AK983" s="136"/>
      <c r="AL983" s="136"/>
      <c r="AM983" s="136"/>
      <c r="AN983" s="136"/>
      <c r="AO983" s="136"/>
      <c r="AP983" s="136"/>
      <c r="AQ983" s="136"/>
      <c r="AR983" s="136"/>
      <c r="AS983" s="136"/>
      <c r="AT983" s="136"/>
    </row>
    <row r="984" spans="1:46" s="135" customFormat="1" x14ac:dyDescent="0.25">
      <c r="A984" s="134"/>
      <c r="I984" s="64"/>
      <c r="J984" s="136"/>
      <c r="K984" s="136"/>
      <c r="L984" s="136"/>
      <c r="M984" s="136"/>
      <c r="N984" s="136"/>
      <c r="O984" s="136"/>
      <c r="P984" s="136"/>
      <c r="Q984" s="136"/>
      <c r="R984" s="136"/>
      <c r="S984" s="136"/>
      <c r="T984" s="136"/>
      <c r="U984" s="136"/>
      <c r="V984" s="136"/>
      <c r="W984" s="136"/>
      <c r="X984" s="136"/>
      <c r="Y984" s="136"/>
      <c r="Z984" s="136"/>
      <c r="AA984" s="136"/>
      <c r="AB984" s="136"/>
      <c r="AC984" s="136"/>
      <c r="AD984" s="136"/>
      <c r="AE984" s="136"/>
      <c r="AF984" s="136"/>
      <c r="AG984" s="136"/>
      <c r="AH984" s="136"/>
      <c r="AI984" s="136"/>
      <c r="AJ984" s="136"/>
      <c r="AK984" s="136"/>
      <c r="AL984" s="136"/>
      <c r="AM984" s="136"/>
      <c r="AN984" s="136"/>
      <c r="AO984" s="136"/>
      <c r="AP984" s="136"/>
      <c r="AQ984" s="136"/>
      <c r="AR984" s="136"/>
      <c r="AS984" s="136"/>
      <c r="AT984" s="136"/>
    </row>
    <row r="985" spans="1:46" s="135" customFormat="1" x14ac:dyDescent="0.25">
      <c r="A985" s="134"/>
      <c r="I985" s="64"/>
      <c r="J985" s="136"/>
      <c r="K985" s="136"/>
      <c r="L985" s="136"/>
      <c r="M985" s="136"/>
      <c r="N985" s="136"/>
      <c r="O985" s="136"/>
      <c r="P985" s="136"/>
      <c r="Q985" s="136"/>
      <c r="R985" s="136"/>
      <c r="S985" s="136"/>
      <c r="T985" s="136"/>
      <c r="U985" s="136"/>
      <c r="V985" s="136"/>
      <c r="W985" s="136"/>
      <c r="X985" s="136"/>
      <c r="Y985" s="136"/>
      <c r="Z985" s="136"/>
      <c r="AA985" s="136"/>
      <c r="AB985" s="136"/>
      <c r="AC985" s="136"/>
      <c r="AD985" s="136"/>
      <c r="AE985" s="136"/>
      <c r="AF985" s="136"/>
      <c r="AG985" s="136"/>
      <c r="AH985" s="136"/>
      <c r="AI985" s="136"/>
      <c r="AJ985" s="136"/>
      <c r="AK985" s="136"/>
      <c r="AL985" s="136"/>
      <c r="AM985" s="136"/>
      <c r="AN985" s="136"/>
      <c r="AO985" s="136"/>
      <c r="AP985" s="136"/>
      <c r="AQ985" s="136"/>
      <c r="AR985" s="136"/>
      <c r="AS985" s="136"/>
      <c r="AT985" s="136"/>
    </row>
    <row r="986" spans="1:46" s="135" customFormat="1" x14ac:dyDescent="0.25">
      <c r="A986" s="134"/>
      <c r="I986" s="64"/>
      <c r="J986" s="136"/>
      <c r="K986" s="136"/>
      <c r="L986" s="136"/>
      <c r="M986" s="136"/>
      <c r="N986" s="136"/>
      <c r="O986" s="136"/>
      <c r="P986" s="136"/>
      <c r="Q986" s="136"/>
      <c r="R986" s="136"/>
      <c r="S986" s="136"/>
      <c r="T986" s="136"/>
      <c r="U986" s="136"/>
      <c r="V986" s="136"/>
      <c r="W986" s="136"/>
      <c r="X986" s="136"/>
      <c r="Y986" s="136"/>
      <c r="Z986" s="136"/>
      <c r="AA986" s="136"/>
      <c r="AB986" s="136"/>
      <c r="AC986" s="136"/>
      <c r="AD986" s="136"/>
      <c r="AE986" s="136"/>
      <c r="AF986" s="136"/>
      <c r="AG986" s="136"/>
      <c r="AH986" s="136"/>
      <c r="AI986" s="136"/>
      <c r="AJ986" s="136"/>
      <c r="AK986" s="136"/>
      <c r="AL986" s="136"/>
      <c r="AM986" s="136"/>
      <c r="AN986" s="136"/>
      <c r="AO986" s="136"/>
      <c r="AP986" s="136"/>
      <c r="AQ986" s="136"/>
      <c r="AR986" s="136"/>
      <c r="AS986" s="136"/>
      <c r="AT986" s="136"/>
    </row>
    <row r="987" spans="1:46" s="135" customFormat="1" x14ac:dyDescent="0.25">
      <c r="A987" s="134"/>
      <c r="I987" s="64"/>
      <c r="J987" s="136"/>
      <c r="K987" s="136"/>
      <c r="L987" s="136"/>
      <c r="M987" s="136"/>
      <c r="N987" s="136"/>
      <c r="O987" s="136"/>
      <c r="P987" s="136"/>
      <c r="Q987" s="136"/>
      <c r="R987" s="136"/>
      <c r="S987" s="136"/>
      <c r="T987" s="136"/>
      <c r="U987" s="136"/>
      <c r="V987" s="136"/>
      <c r="W987" s="136"/>
      <c r="X987" s="136"/>
      <c r="Y987" s="136"/>
      <c r="Z987" s="136"/>
      <c r="AA987" s="136"/>
      <c r="AB987" s="136"/>
      <c r="AC987" s="136"/>
      <c r="AD987" s="136"/>
      <c r="AE987" s="136"/>
      <c r="AF987" s="136"/>
      <c r="AG987" s="136"/>
      <c r="AH987" s="136"/>
      <c r="AI987" s="136"/>
      <c r="AJ987" s="136"/>
      <c r="AK987" s="136"/>
      <c r="AL987" s="136"/>
      <c r="AM987" s="136"/>
      <c r="AN987" s="136"/>
      <c r="AO987" s="136"/>
      <c r="AP987" s="136"/>
      <c r="AQ987" s="136"/>
      <c r="AR987" s="136"/>
      <c r="AS987" s="136"/>
      <c r="AT987" s="136"/>
    </row>
    <row r="988" spans="1:46" s="135" customFormat="1" x14ac:dyDescent="0.25">
      <c r="A988" s="134"/>
      <c r="I988" s="64"/>
      <c r="J988" s="136"/>
      <c r="K988" s="136"/>
      <c r="L988" s="136"/>
      <c r="M988" s="136"/>
      <c r="N988" s="136"/>
      <c r="O988" s="136"/>
      <c r="P988" s="136"/>
      <c r="Q988" s="136"/>
      <c r="R988" s="136"/>
      <c r="S988" s="136"/>
      <c r="T988" s="136"/>
      <c r="U988" s="136"/>
      <c r="V988" s="136"/>
      <c r="W988" s="136"/>
      <c r="X988" s="136"/>
      <c r="Y988" s="136"/>
      <c r="Z988" s="136"/>
      <c r="AA988" s="136"/>
      <c r="AB988" s="136"/>
      <c r="AC988" s="136"/>
      <c r="AD988" s="136"/>
      <c r="AE988" s="136"/>
      <c r="AF988" s="136"/>
      <c r="AG988" s="136"/>
      <c r="AH988" s="136"/>
      <c r="AI988" s="136"/>
      <c r="AJ988" s="136"/>
      <c r="AK988" s="136"/>
      <c r="AL988" s="136"/>
      <c r="AM988" s="136"/>
      <c r="AN988" s="136"/>
      <c r="AO988" s="136"/>
      <c r="AP988" s="136"/>
      <c r="AQ988" s="136"/>
      <c r="AR988" s="136"/>
      <c r="AS988" s="136"/>
      <c r="AT988" s="136"/>
    </row>
    <row r="989" spans="1:46" s="135" customFormat="1" x14ac:dyDescent="0.25">
      <c r="A989" s="134"/>
      <c r="I989" s="64"/>
      <c r="J989" s="136"/>
      <c r="K989" s="136"/>
      <c r="L989" s="136"/>
      <c r="M989" s="136"/>
      <c r="N989" s="136"/>
      <c r="O989" s="136"/>
      <c r="P989" s="136"/>
      <c r="Q989" s="136"/>
      <c r="R989" s="136"/>
      <c r="S989" s="136"/>
      <c r="T989" s="136"/>
      <c r="U989" s="136"/>
      <c r="V989" s="136"/>
      <c r="W989" s="136"/>
      <c r="X989" s="136"/>
      <c r="Y989" s="136"/>
      <c r="Z989" s="136"/>
      <c r="AA989" s="136"/>
      <c r="AB989" s="136"/>
      <c r="AC989" s="136"/>
      <c r="AD989" s="136"/>
      <c r="AE989" s="136"/>
      <c r="AF989" s="136"/>
      <c r="AG989" s="136"/>
      <c r="AH989" s="136"/>
      <c r="AI989" s="136"/>
      <c r="AJ989" s="136"/>
      <c r="AK989" s="136"/>
      <c r="AL989" s="136"/>
      <c r="AM989" s="136"/>
      <c r="AN989" s="136"/>
      <c r="AO989" s="136"/>
      <c r="AP989" s="136"/>
      <c r="AQ989" s="136"/>
      <c r="AR989" s="136"/>
      <c r="AS989" s="136"/>
      <c r="AT989" s="136"/>
    </row>
    <row r="990" spans="1:46" s="135" customFormat="1" x14ac:dyDescent="0.25">
      <c r="A990" s="134"/>
      <c r="I990" s="64"/>
      <c r="J990" s="136"/>
      <c r="K990" s="136"/>
      <c r="L990" s="136"/>
      <c r="M990" s="136"/>
      <c r="N990" s="136"/>
      <c r="O990" s="136"/>
      <c r="P990" s="136"/>
      <c r="Q990" s="136"/>
      <c r="R990" s="136"/>
      <c r="S990" s="136"/>
      <c r="T990" s="136"/>
      <c r="U990" s="136"/>
      <c r="V990" s="136"/>
      <c r="W990" s="136"/>
      <c r="X990" s="136"/>
      <c r="Y990" s="136"/>
      <c r="Z990" s="136"/>
      <c r="AA990" s="136"/>
      <c r="AB990" s="136"/>
      <c r="AC990" s="136"/>
      <c r="AD990" s="136"/>
      <c r="AE990" s="136"/>
      <c r="AF990" s="136"/>
      <c r="AG990" s="136"/>
      <c r="AH990" s="136"/>
      <c r="AI990" s="136"/>
      <c r="AJ990" s="136"/>
      <c r="AK990" s="136"/>
      <c r="AL990" s="136"/>
      <c r="AM990" s="136"/>
      <c r="AN990" s="136"/>
      <c r="AO990" s="136"/>
      <c r="AP990" s="136"/>
      <c r="AQ990" s="136"/>
      <c r="AR990" s="136"/>
      <c r="AS990" s="136"/>
      <c r="AT990" s="136"/>
    </row>
    <row r="991" spans="1:46" s="135" customFormat="1" x14ac:dyDescent="0.25">
      <c r="A991" s="134"/>
      <c r="I991" s="64"/>
      <c r="J991" s="136"/>
      <c r="K991" s="136"/>
      <c r="L991" s="136"/>
      <c r="M991" s="136"/>
      <c r="N991" s="136"/>
      <c r="O991" s="136"/>
      <c r="P991" s="136"/>
      <c r="Q991" s="136"/>
      <c r="R991" s="136"/>
      <c r="S991" s="136"/>
      <c r="T991" s="136"/>
      <c r="U991" s="136"/>
      <c r="V991" s="136"/>
      <c r="W991" s="136"/>
      <c r="X991" s="136"/>
      <c r="Y991" s="136"/>
      <c r="Z991" s="136"/>
      <c r="AA991" s="136"/>
      <c r="AB991" s="136"/>
      <c r="AC991" s="136"/>
      <c r="AD991" s="136"/>
      <c r="AE991" s="136"/>
      <c r="AF991" s="136"/>
      <c r="AG991" s="136"/>
      <c r="AH991" s="136"/>
      <c r="AI991" s="136"/>
      <c r="AJ991" s="136"/>
      <c r="AK991" s="136"/>
      <c r="AL991" s="136"/>
      <c r="AM991" s="136"/>
      <c r="AN991" s="136"/>
      <c r="AO991" s="136"/>
      <c r="AP991" s="136"/>
      <c r="AQ991" s="136"/>
      <c r="AR991" s="136"/>
      <c r="AS991" s="136"/>
      <c r="AT991" s="136"/>
    </row>
    <row r="992" spans="1:46" s="135" customFormat="1" x14ac:dyDescent="0.25">
      <c r="A992" s="134"/>
      <c r="I992" s="64"/>
      <c r="J992" s="136"/>
      <c r="K992" s="136"/>
      <c r="L992" s="136"/>
      <c r="M992" s="136"/>
      <c r="N992" s="136"/>
      <c r="O992" s="136"/>
      <c r="P992" s="136"/>
      <c r="Q992" s="136"/>
      <c r="R992" s="136"/>
      <c r="S992" s="136"/>
      <c r="T992" s="136"/>
      <c r="U992" s="136"/>
      <c r="V992" s="136"/>
      <c r="W992" s="136"/>
      <c r="X992" s="136"/>
      <c r="Y992" s="136"/>
      <c r="Z992" s="136"/>
      <c r="AA992" s="136"/>
      <c r="AB992" s="136"/>
      <c r="AC992" s="136"/>
      <c r="AD992" s="136"/>
      <c r="AE992" s="136"/>
      <c r="AF992" s="136"/>
      <c r="AG992" s="136"/>
      <c r="AH992" s="136"/>
      <c r="AI992" s="136"/>
      <c r="AJ992" s="136"/>
      <c r="AK992" s="136"/>
      <c r="AL992" s="136"/>
      <c r="AM992" s="136"/>
      <c r="AN992" s="136"/>
      <c r="AO992" s="136"/>
      <c r="AP992" s="136"/>
      <c r="AQ992" s="136"/>
      <c r="AR992" s="136"/>
      <c r="AS992" s="136"/>
      <c r="AT992" s="136"/>
    </row>
    <row r="993" spans="1:46" s="135" customFormat="1" x14ac:dyDescent="0.25">
      <c r="A993" s="134"/>
      <c r="I993" s="64"/>
      <c r="J993" s="136"/>
      <c r="K993" s="136"/>
      <c r="L993" s="136"/>
      <c r="M993" s="136"/>
      <c r="N993" s="136"/>
      <c r="O993" s="136"/>
      <c r="P993" s="136"/>
      <c r="Q993" s="136"/>
      <c r="R993" s="136"/>
      <c r="S993" s="136"/>
      <c r="T993" s="136"/>
      <c r="U993" s="136"/>
      <c r="V993" s="136"/>
      <c r="W993" s="136"/>
      <c r="X993" s="136"/>
      <c r="Y993" s="136"/>
      <c r="Z993" s="136"/>
      <c r="AA993" s="136"/>
      <c r="AB993" s="136"/>
      <c r="AC993" s="136"/>
      <c r="AD993" s="136"/>
      <c r="AE993" s="136"/>
      <c r="AF993" s="136"/>
      <c r="AG993" s="136"/>
      <c r="AH993" s="136"/>
      <c r="AI993" s="136"/>
      <c r="AJ993" s="136"/>
      <c r="AK993" s="136"/>
      <c r="AL993" s="136"/>
      <c r="AM993" s="136"/>
      <c r="AN993" s="136"/>
      <c r="AO993" s="136"/>
      <c r="AP993" s="136"/>
      <c r="AQ993" s="136"/>
      <c r="AR993" s="136"/>
      <c r="AS993" s="136"/>
      <c r="AT993" s="136"/>
    </row>
    <row r="994" spans="1:46" s="135" customFormat="1" x14ac:dyDescent="0.25">
      <c r="A994" s="134"/>
      <c r="I994" s="64"/>
      <c r="J994" s="136"/>
      <c r="K994" s="136"/>
      <c r="L994" s="136"/>
      <c r="M994" s="136"/>
      <c r="N994" s="136"/>
      <c r="O994" s="136"/>
      <c r="P994" s="136"/>
      <c r="Q994" s="136"/>
      <c r="R994" s="136"/>
      <c r="S994" s="136"/>
      <c r="T994" s="136"/>
      <c r="U994" s="136"/>
      <c r="V994" s="136"/>
      <c r="W994" s="136"/>
      <c r="X994" s="136"/>
      <c r="Y994" s="136"/>
      <c r="Z994" s="136"/>
      <c r="AA994" s="136"/>
      <c r="AB994" s="136"/>
      <c r="AC994" s="136"/>
      <c r="AD994" s="136"/>
      <c r="AE994" s="136"/>
      <c r="AF994" s="136"/>
      <c r="AG994" s="136"/>
      <c r="AH994" s="136"/>
      <c r="AI994" s="136"/>
      <c r="AJ994" s="136"/>
      <c r="AK994" s="136"/>
      <c r="AL994" s="136"/>
      <c r="AM994" s="136"/>
      <c r="AN994" s="136"/>
      <c r="AO994" s="136"/>
      <c r="AP994" s="136"/>
      <c r="AQ994" s="136"/>
      <c r="AR994" s="136"/>
      <c r="AS994" s="136"/>
      <c r="AT994" s="136"/>
    </row>
    <row r="995" spans="1:46" s="135" customFormat="1" x14ac:dyDescent="0.25">
      <c r="A995" s="134"/>
      <c r="I995" s="64"/>
      <c r="J995" s="136"/>
      <c r="K995" s="136"/>
      <c r="L995" s="136"/>
      <c r="M995" s="136"/>
      <c r="N995" s="136"/>
      <c r="O995" s="136"/>
      <c r="P995" s="136"/>
      <c r="Q995" s="136"/>
      <c r="R995" s="136"/>
      <c r="S995" s="136"/>
      <c r="T995" s="136"/>
      <c r="U995" s="136"/>
      <c r="V995" s="136"/>
      <c r="W995" s="136"/>
      <c r="X995" s="136"/>
      <c r="Y995" s="136"/>
      <c r="Z995" s="136"/>
      <c r="AA995" s="136"/>
      <c r="AB995" s="136"/>
      <c r="AC995" s="136"/>
      <c r="AD995" s="136"/>
      <c r="AE995" s="136"/>
      <c r="AF995" s="136"/>
      <c r="AG995" s="136"/>
      <c r="AH995" s="136"/>
      <c r="AI995" s="136"/>
      <c r="AJ995" s="136"/>
      <c r="AK995" s="136"/>
      <c r="AL995" s="136"/>
      <c r="AM995" s="136"/>
      <c r="AN995" s="136"/>
      <c r="AO995" s="136"/>
      <c r="AP995" s="136"/>
      <c r="AQ995" s="136"/>
      <c r="AR995" s="136"/>
      <c r="AS995" s="136"/>
      <c r="AT995" s="136"/>
    </row>
    <row r="996" spans="1:46" s="135" customFormat="1" x14ac:dyDescent="0.25">
      <c r="A996" s="134"/>
      <c r="I996" s="64"/>
      <c r="J996" s="136"/>
      <c r="K996" s="136"/>
      <c r="L996" s="136"/>
      <c r="M996" s="136"/>
      <c r="N996" s="136"/>
      <c r="O996" s="136"/>
      <c r="P996" s="136"/>
      <c r="Q996" s="136"/>
      <c r="R996" s="136"/>
      <c r="S996" s="136"/>
      <c r="T996" s="136"/>
      <c r="U996" s="136"/>
      <c r="V996" s="136"/>
      <c r="W996" s="136"/>
      <c r="X996" s="136"/>
      <c r="Y996" s="136"/>
      <c r="Z996" s="136"/>
      <c r="AA996" s="136"/>
      <c r="AB996" s="136"/>
      <c r="AC996" s="136"/>
      <c r="AD996" s="136"/>
      <c r="AE996" s="136"/>
      <c r="AF996" s="136"/>
      <c r="AG996" s="136"/>
      <c r="AH996" s="136"/>
      <c r="AI996" s="136"/>
      <c r="AJ996" s="136"/>
      <c r="AK996" s="136"/>
      <c r="AL996" s="136"/>
      <c r="AM996" s="136"/>
      <c r="AN996" s="136"/>
      <c r="AO996" s="136"/>
      <c r="AP996" s="136"/>
      <c r="AQ996" s="136"/>
      <c r="AR996" s="136"/>
      <c r="AS996" s="136"/>
      <c r="AT996" s="136"/>
    </row>
    <row r="997" spans="1:46" s="135" customFormat="1" x14ac:dyDescent="0.25">
      <c r="A997" s="134"/>
      <c r="I997" s="64"/>
      <c r="J997" s="136"/>
      <c r="K997" s="136"/>
      <c r="L997" s="136"/>
      <c r="M997" s="136"/>
      <c r="N997" s="136"/>
      <c r="O997" s="136"/>
      <c r="P997" s="136"/>
      <c r="Q997" s="136"/>
      <c r="R997" s="136"/>
      <c r="S997" s="136"/>
      <c r="T997" s="136"/>
      <c r="U997" s="136"/>
      <c r="V997" s="136"/>
      <c r="W997" s="136"/>
      <c r="X997" s="136"/>
      <c r="Y997" s="136"/>
      <c r="Z997" s="136"/>
      <c r="AA997" s="136"/>
      <c r="AB997" s="136"/>
      <c r="AC997" s="136"/>
      <c r="AD997" s="136"/>
      <c r="AE997" s="136"/>
      <c r="AF997" s="136"/>
      <c r="AG997" s="136"/>
      <c r="AH997" s="136"/>
      <c r="AI997" s="136"/>
      <c r="AJ997" s="136"/>
      <c r="AK997" s="136"/>
      <c r="AL997" s="136"/>
      <c r="AM997" s="136"/>
      <c r="AN997" s="136"/>
      <c r="AO997" s="136"/>
      <c r="AP997" s="136"/>
      <c r="AQ997" s="136"/>
      <c r="AR997" s="136"/>
      <c r="AS997" s="136"/>
      <c r="AT997" s="136"/>
    </row>
    <row r="998" spans="1:46" s="135" customFormat="1" x14ac:dyDescent="0.25">
      <c r="A998" s="134"/>
      <c r="I998" s="64"/>
      <c r="J998" s="136"/>
      <c r="K998" s="136"/>
      <c r="L998" s="136"/>
      <c r="M998" s="136"/>
      <c r="N998" s="136"/>
      <c r="O998" s="136"/>
      <c r="P998" s="136"/>
      <c r="Q998" s="136"/>
      <c r="R998" s="136"/>
      <c r="S998" s="136"/>
      <c r="T998" s="136"/>
      <c r="U998" s="136"/>
      <c r="V998" s="136"/>
      <c r="W998" s="136"/>
      <c r="X998" s="136"/>
      <c r="Y998" s="136"/>
      <c r="Z998" s="136"/>
      <c r="AA998" s="136"/>
      <c r="AB998" s="136"/>
      <c r="AC998" s="136"/>
      <c r="AD998" s="136"/>
      <c r="AE998" s="136"/>
      <c r="AF998" s="136"/>
      <c r="AG998" s="136"/>
      <c r="AH998" s="136"/>
      <c r="AI998" s="136"/>
      <c r="AJ998" s="136"/>
      <c r="AK998" s="136"/>
      <c r="AL998" s="136"/>
      <c r="AM998" s="136"/>
      <c r="AN998" s="136"/>
      <c r="AO998" s="136"/>
      <c r="AP998" s="136"/>
      <c r="AQ998" s="136"/>
      <c r="AR998" s="136"/>
      <c r="AS998" s="136"/>
      <c r="AT998" s="136"/>
    </row>
    <row r="999" spans="1:46" s="135" customFormat="1" x14ac:dyDescent="0.25">
      <c r="A999" s="134"/>
      <c r="I999" s="64"/>
      <c r="J999" s="136"/>
      <c r="K999" s="136"/>
      <c r="L999" s="136"/>
      <c r="M999" s="136"/>
      <c r="N999" s="136"/>
      <c r="O999" s="136"/>
      <c r="P999" s="136"/>
      <c r="Q999" s="136"/>
      <c r="R999" s="136"/>
      <c r="S999" s="136"/>
      <c r="T999" s="136"/>
      <c r="U999" s="136"/>
      <c r="V999" s="136"/>
      <c r="W999" s="136"/>
      <c r="X999" s="136"/>
      <c r="Y999" s="136"/>
      <c r="Z999" s="136"/>
      <c r="AA999" s="136"/>
      <c r="AB999" s="136"/>
      <c r="AC999" s="136"/>
      <c r="AD999" s="136"/>
      <c r="AE999" s="136"/>
      <c r="AF999" s="136"/>
      <c r="AG999" s="136"/>
      <c r="AH999" s="136"/>
      <c r="AI999" s="136"/>
      <c r="AJ999" s="136"/>
      <c r="AK999" s="136"/>
      <c r="AL999" s="136"/>
      <c r="AM999" s="136"/>
      <c r="AN999" s="136"/>
      <c r="AO999" s="136"/>
      <c r="AP999" s="136"/>
      <c r="AQ999" s="136"/>
      <c r="AR999" s="136"/>
      <c r="AS999" s="136"/>
      <c r="AT999" s="136"/>
    </row>
    <row r="1000" spans="1:46" s="135" customFormat="1" x14ac:dyDescent="0.25">
      <c r="A1000" s="134"/>
      <c r="I1000" s="64"/>
      <c r="J1000" s="136"/>
      <c r="K1000" s="136"/>
      <c r="L1000" s="136"/>
      <c r="M1000" s="136"/>
      <c r="N1000" s="136"/>
      <c r="O1000" s="136"/>
      <c r="P1000" s="136"/>
      <c r="Q1000" s="136"/>
      <c r="R1000" s="136"/>
      <c r="S1000" s="136"/>
      <c r="T1000" s="136"/>
      <c r="U1000" s="136"/>
      <c r="V1000" s="136"/>
      <c r="W1000" s="136"/>
      <c r="X1000" s="136"/>
      <c r="Y1000" s="136"/>
      <c r="Z1000" s="136"/>
      <c r="AA1000" s="136"/>
      <c r="AB1000" s="136"/>
      <c r="AC1000" s="136"/>
      <c r="AD1000" s="136"/>
      <c r="AE1000" s="136"/>
      <c r="AF1000" s="136"/>
      <c r="AG1000" s="136"/>
      <c r="AH1000" s="136"/>
      <c r="AI1000" s="136"/>
      <c r="AJ1000" s="136"/>
      <c r="AK1000" s="136"/>
      <c r="AL1000" s="136"/>
      <c r="AM1000" s="136"/>
      <c r="AN1000" s="136"/>
      <c r="AO1000" s="136"/>
      <c r="AP1000" s="136"/>
      <c r="AQ1000" s="136"/>
      <c r="AR1000" s="136"/>
      <c r="AS1000" s="136"/>
      <c r="AT1000" s="136"/>
    </row>
    <row r="1001" spans="1:46" s="135" customFormat="1" x14ac:dyDescent="0.25">
      <c r="A1001" s="134"/>
      <c r="I1001" s="64"/>
      <c r="J1001" s="136"/>
      <c r="K1001" s="136"/>
      <c r="L1001" s="136"/>
      <c r="M1001" s="136"/>
      <c r="N1001" s="136"/>
      <c r="O1001" s="136"/>
      <c r="P1001" s="136"/>
      <c r="Q1001" s="136"/>
      <c r="R1001" s="136"/>
      <c r="S1001" s="136"/>
      <c r="T1001" s="136"/>
      <c r="U1001" s="136"/>
      <c r="V1001" s="136"/>
      <c r="W1001" s="136"/>
      <c r="X1001" s="136"/>
      <c r="Y1001" s="136"/>
      <c r="Z1001" s="136"/>
      <c r="AA1001" s="136"/>
      <c r="AB1001" s="136"/>
      <c r="AC1001" s="136"/>
      <c r="AD1001" s="136"/>
      <c r="AE1001" s="136"/>
      <c r="AF1001" s="136"/>
      <c r="AG1001" s="136"/>
      <c r="AH1001" s="136"/>
      <c r="AI1001" s="136"/>
      <c r="AJ1001" s="136"/>
      <c r="AK1001" s="136"/>
      <c r="AL1001" s="136"/>
      <c r="AM1001" s="136"/>
      <c r="AN1001" s="136"/>
      <c r="AO1001" s="136"/>
      <c r="AP1001" s="136"/>
      <c r="AQ1001" s="136"/>
      <c r="AR1001" s="136"/>
      <c r="AS1001" s="136"/>
      <c r="AT1001" s="136"/>
    </row>
    <row r="1002" spans="1:46" s="135" customFormat="1" x14ac:dyDescent="0.25">
      <c r="A1002" s="134"/>
      <c r="I1002" s="64"/>
      <c r="J1002" s="136"/>
      <c r="K1002" s="136"/>
      <c r="L1002" s="136"/>
      <c r="M1002" s="136"/>
      <c r="N1002" s="136"/>
      <c r="O1002" s="136"/>
      <c r="P1002" s="136"/>
      <c r="Q1002" s="136"/>
      <c r="R1002" s="136"/>
      <c r="S1002" s="136"/>
      <c r="T1002" s="136"/>
      <c r="U1002" s="136"/>
      <c r="V1002" s="136"/>
      <c r="W1002" s="136"/>
      <c r="X1002" s="136"/>
      <c r="Y1002" s="136"/>
      <c r="Z1002" s="136"/>
      <c r="AA1002" s="136"/>
      <c r="AB1002" s="136"/>
      <c r="AC1002" s="136"/>
      <c r="AD1002" s="136"/>
      <c r="AE1002" s="136"/>
      <c r="AF1002" s="136"/>
      <c r="AG1002" s="136"/>
      <c r="AH1002" s="136"/>
      <c r="AI1002" s="136"/>
      <c r="AJ1002" s="136"/>
      <c r="AK1002" s="136"/>
      <c r="AL1002" s="136"/>
      <c r="AM1002" s="136"/>
      <c r="AN1002" s="136"/>
      <c r="AO1002" s="136"/>
      <c r="AP1002" s="136"/>
      <c r="AQ1002" s="136"/>
      <c r="AR1002" s="136"/>
      <c r="AS1002" s="136"/>
      <c r="AT1002" s="136"/>
    </row>
    <row r="1003" spans="1:46" s="135" customFormat="1" x14ac:dyDescent="0.25">
      <c r="A1003" s="134"/>
      <c r="I1003" s="64"/>
      <c r="J1003" s="136"/>
      <c r="K1003" s="136"/>
      <c r="L1003" s="136"/>
      <c r="M1003" s="136"/>
      <c r="N1003" s="136"/>
      <c r="O1003" s="136"/>
      <c r="P1003" s="136"/>
      <c r="Q1003" s="136"/>
      <c r="R1003" s="136"/>
      <c r="S1003" s="136"/>
      <c r="T1003" s="136"/>
      <c r="U1003" s="136"/>
      <c r="V1003" s="136"/>
      <c r="W1003" s="136"/>
      <c r="X1003" s="136"/>
      <c r="Y1003" s="136"/>
      <c r="Z1003" s="136"/>
      <c r="AA1003" s="136"/>
      <c r="AB1003" s="136"/>
      <c r="AC1003" s="136"/>
      <c r="AD1003" s="136"/>
      <c r="AE1003" s="136"/>
      <c r="AF1003" s="136"/>
      <c r="AG1003" s="136"/>
      <c r="AH1003" s="136"/>
      <c r="AI1003" s="136"/>
      <c r="AJ1003" s="136"/>
      <c r="AK1003" s="136"/>
      <c r="AL1003" s="136"/>
      <c r="AM1003" s="136"/>
      <c r="AN1003" s="136"/>
      <c r="AO1003" s="136"/>
      <c r="AP1003" s="136"/>
      <c r="AQ1003" s="136"/>
      <c r="AR1003" s="136"/>
      <c r="AS1003" s="136"/>
      <c r="AT1003" s="136"/>
    </row>
    <row r="1004" spans="1:46" s="135" customFormat="1" x14ac:dyDescent="0.25">
      <c r="A1004" s="134"/>
      <c r="I1004" s="64"/>
      <c r="J1004" s="136"/>
      <c r="K1004" s="136"/>
      <c r="L1004" s="136"/>
      <c r="M1004" s="136"/>
      <c r="N1004" s="136"/>
      <c r="O1004" s="136"/>
      <c r="P1004" s="136"/>
      <c r="Q1004" s="136"/>
      <c r="R1004" s="136"/>
      <c r="S1004" s="136"/>
      <c r="T1004" s="136"/>
      <c r="U1004" s="136"/>
      <c r="V1004" s="136"/>
      <c r="W1004" s="136"/>
      <c r="X1004" s="136"/>
      <c r="Y1004" s="136"/>
      <c r="Z1004" s="136"/>
      <c r="AA1004" s="136"/>
      <c r="AB1004" s="136"/>
      <c r="AC1004" s="136"/>
      <c r="AD1004" s="136"/>
      <c r="AE1004" s="136"/>
      <c r="AF1004" s="136"/>
      <c r="AG1004" s="136"/>
      <c r="AH1004" s="136"/>
      <c r="AI1004" s="136"/>
      <c r="AJ1004" s="136"/>
      <c r="AK1004" s="136"/>
      <c r="AL1004" s="136"/>
      <c r="AM1004" s="136"/>
      <c r="AN1004" s="136"/>
      <c r="AO1004" s="136"/>
      <c r="AP1004" s="136"/>
      <c r="AQ1004" s="136"/>
      <c r="AR1004" s="136"/>
      <c r="AS1004" s="136"/>
      <c r="AT1004" s="136"/>
    </row>
    <row r="1005" spans="1:46" s="135" customFormat="1" x14ac:dyDescent="0.25">
      <c r="A1005" s="134"/>
      <c r="I1005" s="64"/>
      <c r="J1005" s="136"/>
      <c r="K1005" s="136"/>
      <c r="L1005" s="136"/>
      <c r="M1005" s="136"/>
      <c r="N1005" s="136"/>
      <c r="O1005" s="136"/>
      <c r="P1005" s="136"/>
      <c r="Q1005" s="136"/>
      <c r="R1005" s="136"/>
      <c r="S1005" s="136"/>
      <c r="T1005" s="136"/>
      <c r="U1005" s="136"/>
      <c r="V1005" s="136"/>
      <c r="W1005" s="136"/>
      <c r="X1005" s="136"/>
      <c r="Y1005" s="136"/>
      <c r="Z1005" s="136"/>
      <c r="AA1005" s="136"/>
      <c r="AB1005" s="136"/>
      <c r="AC1005" s="136"/>
      <c r="AD1005" s="136"/>
      <c r="AE1005" s="136"/>
      <c r="AF1005" s="136"/>
      <c r="AG1005" s="136"/>
      <c r="AH1005" s="136"/>
      <c r="AI1005" s="136"/>
      <c r="AJ1005" s="136"/>
      <c r="AK1005" s="136"/>
      <c r="AL1005" s="136"/>
      <c r="AM1005" s="136"/>
      <c r="AN1005" s="136"/>
      <c r="AO1005" s="136"/>
      <c r="AP1005" s="136"/>
      <c r="AQ1005" s="136"/>
      <c r="AR1005" s="136"/>
      <c r="AS1005" s="136"/>
      <c r="AT1005" s="136"/>
    </row>
    <row r="1006" spans="1:46" s="135" customFormat="1" x14ac:dyDescent="0.25">
      <c r="A1006" s="134"/>
      <c r="I1006" s="64"/>
      <c r="J1006" s="136"/>
      <c r="K1006" s="136"/>
      <c r="L1006" s="136"/>
      <c r="M1006" s="136"/>
      <c r="N1006" s="136"/>
      <c r="O1006" s="136"/>
      <c r="P1006" s="136"/>
      <c r="Q1006" s="136"/>
      <c r="R1006" s="136"/>
      <c r="S1006" s="136"/>
      <c r="T1006" s="136"/>
      <c r="U1006" s="136"/>
      <c r="V1006" s="136"/>
      <c r="W1006" s="136"/>
      <c r="X1006" s="136"/>
      <c r="Y1006" s="136"/>
      <c r="Z1006" s="136"/>
      <c r="AA1006" s="136"/>
      <c r="AB1006" s="136"/>
      <c r="AC1006" s="136"/>
      <c r="AD1006" s="136"/>
      <c r="AE1006" s="136"/>
      <c r="AF1006" s="136"/>
      <c r="AG1006" s="136"/>
      <c r="AH1006" s="136"/>
      <c r="AI1006" s="136"/>
      <c r="AJ1006" s="136"/>
      <c r="AK1006" s="136"/>
      <c r="AL1006" s="136"/>
      <c r="AM1006" s="136"/>
      <c r="AN1006" s="136"/>
      <c r="AO1006" s="136"/>
      <c r="AP1006" s="136"/>
      <c r="AQ1006" s="136"/>
      <c r="AR1006" s="136"/>
      <c r="AS1006" s="136"/>
      <c r="AT1006" s="136"/>
    </row>
    <row r="1007" spans="1:46" s="135" customFormat="1" x14ac:dyDescent="0.25">
      <c r="A1007" s="134"/>
      <c r="I1007" s="64"/>
      <c r="J1007" s="136"/>
      <c r="K1007" s="136"/>
      <c r="L1007" s="136"/>
      <c r="M1007" s="136"/>
      <c r="N1007" s="136"/>
      <c r="O1007" s="136"/>
      <c r="P1007" s="136"/>
      <c r="Q1007" s="136"/>
      <c r="R1007" s="136"/>
      <c r="S1007" s="136"/>
      <c r="T1007" s="136"/>
      <c r="U1007" s="136"/>
      <c r="V1007" s="136"/>
      <c r="W1007" s="136"/>
      <c r="X1007" s="136"/>
      <c r="Y1007" s="136"/>
      <c r="Z1007" s="136"/>
      <c r="AA1007" s="136"/>
      <c r="AB1007" s="136"/>
      <c r="AC1007" s="136"/>
      <c r="AD1007" s="136"/>
      <c r="AE1007" s="136"/>
      <c r="AF1007" s="136"/>
      <c r="AG1007" s="136"/>
      <c r="AH1007" s="136"/>
      <c r="AI1007" s="136"/>
      <c r="AJ1007" s="136"/>
      <c r="AK1007" s="136"/>
      <c r="AL1007" s="136"/>
      <c r="AM1007" s="136"/>
      <c r="AN1007" s="136"/>
      <c r="AO1007" s="136"/>
      <c r="AP1007" s="136"/>
      <c r="AQ1007" s="136"/>
      <c r="AR1007" s="136"/>
      <c r="AS1007" s="136"/>
      <c r="AT1007" s="136"/>
    </row>
    <row r="1008" spans="1:46" s="135" customFormat="1" x14ac:dyDescent="0.25">
      <c r="A1008" s="134"/>
      <c r="I1008" s="64"/>
      <c r="J1008" s="136"/>
      <c r="K1008" s="136"/>
      <c r="L1008" s="136"/>
      <c r="M1008" s="136"/>
      <c r="N1008" s="136"/>
      <c r="O1008" s="136"/>
      <c r="P1008" s="136"/>
      <c r="Q1008" s="136"/>
      <c r="R1008" s="136"/>
      <c r="S1008" s="136"/>
      <c r="T1008" s="136"/>
      <c r="U1008" s="136"/>
      <c r="V1008" s="136"/>
      <c r="W1008" s="136"/>
      <c r="X1008" s="136"/>
      <c r="Y1008" s="136"/>
      <c r="Z1008" s="136"/>
      <c r="AA1008" s="136"/>
      <c r="AB1008" s="136"/>
      <c r="AC1008" s="136"/>
      <c r="AD1008" s="136"/>
      <c r="AE1008" s="136"/>
      <c r="AF1008" s="136"/>
      <c r="AG1008" s="136"/>
      <c r="AH1008" s="136"/>
      <c r="AI1008" s="136"/>
      <c r="AJ1008" s="136"/>
      <c r="AK1008" s="136"/>
      <c r="AL1008" s="136"/>
      <c r="AM1008" s="136"/>
      <c r="AN1008" s="136"/>
      <c r="AO1008" s="136"/>
      <c r="AP1008" s="136"/>
      <c r="AQ1008" s="136"/>
      <c r="AR1008" s="136"/>
      <c r="AS1008" s="136"/>
      <c r="AT1008" s="136"/>
    </row>
    <row r="1009" spans="1:46" s="135" customFormat="1" x14ac:dyDescent="0.25">
      <c r="A1009" s="134"/>
      <c r="I1009" s="64"/>
      <c r="J1009" s="136"/>
      <c r="K1009" s="136"/>
      <c r="L1009" s="136"/>
      <c r="M1009" s="136"/>
      <c r="N1009" s="136"/>
      <c r="O1009" s="136"/>
      <c r="P1009" s="136"/>
      <c r="Q1009" s="136"/>
      <c r="R1009" s="136"/>
      <c r="S1009" s="136"/>
      <c r="T1009" s="136"/>
      <c r="U1009" s="136"/>
      <c r="V1009" s="136"/>
      <c r="W1009" s="136"/>
      <c r="X1009" s="136"/>
      <c r="Y1009" s="136"/>
      <c r="Z1009" s="136"/>
      <c r="AA1009" s="136"/>
      <c r="AB1009" s="136"/>
      <c r="AC1009" s="136"/>
      <c r="AD1009" s="136"/>
      <c r="AE1009" s="136"/>
      <c r="AF1009" s="136"/>
      <c r="AG1009" s="136"/>
      <c r="AH1009" s="136"/>
      <c r="AI1009" s="136"/>
      <c r="AJ1009" s="136"/>
      <c r="AK1009" s="136"/>
      <c r="AL1009" s="136"/>
      <c r="AM1009" s="136"/>
      <c r="AN1009" s="136"/>
      <c r="AO1009" s="136"/>
      <c r="AP1009" s="136"/>
      <c r="AQ1009" s="136"/>
      <c r="AR1009" s="136"/>
      <c r="AS1009" s="136"/>
      <c r="AT1009" s="136"/>
    </row>
    <row r="1010" spans="1:46" s="135" customFormat="1" x14ac:dyDescent="0.25">
      <c r="A1010" s="134"/>
      <c r="I1010" s="64"/>
      <c r="J1010" s="136"/>
      <c r="K1010" s="136"/>
      <c r="L1010" s="136"/>
      <c r="M1010" s="136"/>
      <c r="N1010" s="136"/>
      <c r="O1010" s="136"/>
      <c r="P1010" s="136"/>
      <c r="Q1010" s="136"/>
      <c r="R1010" s="136"/>
      <c r="S1010" s="136"/>
      <c r="T1010" s="136"/>
      <c r="U1010" s="136"/>
      <c r="V1010" s="136"/>
      <c r="W1010" s="136"/>
      <c r="X1010" s="136"/>
      <c r="Y1010" s="136"/>
      <c r="Z1010" s="136"/>
      <c r="AA1010" s="136"/>
      <c r="AB1010" s="136"/>
      <c r="AC1010" s="136"/>
      <c r="AD1010" s="136"/>
      <c r="AE1010" s="136"/>
      <c r="AF1010" s="136"/>
      <c r="AG1010" s="136"/>
      <c r="AH1010" s="136"/>
      <c r="AI1010" s="136"/>
      <c r="AJ1010" s="136"/>
      <c r="AK1010" s="136"/>
      <c r="AL1010" s="136"/>
      <c r="AM1010" s="136"/>
      <c r="AN1010" s="136"/>
      <c r="AO1010" s="136"/>
      <c r="AP1010" s="136"/>
      <c r="AQ1010" s="136"/>
      <c r="AR1010" s="136"/>
      <c r="AS1010" s="136"/>
      <c r="AT1010" s="136"/>
    </row>
    <row r="1011" spans="1:46" s="135" customFormat="1" x14ac:dyDescent="0.25">
      <c r="A1011" s="134"/>
      <c r="I1011" s="64"/>
      <c r="J1011" s="136"/>
      <c r="K1011" s="136"/>
      <c r="L1011" s="136"/>
      <c r="M1011" s="136"/>
      <c r="N1011" s="136"/>
      <c r="O1011" s="136"/>
      <c r="P1011" s="136"/>
      <c r="Q1011" s="136"/>
      <c r="R1011" s="136"/>
      <c r="S1011" s="136"/>
      <c r="T1011" s="136"/>
      <c r="U1011" s="136"/>
      <c r="V1011" s="136"/>
      <c r="W1011" s="136"/>
      <c r="X1011" s="136"/>
      <c r="Y1011" s="136"/>
      <c r="Z1011" s="136"/>
      <c r="AA1011" s="136"/>
      <c r="AB1011" s="136"/>
      <c r="AC1011" s="136"/>
      <c r="AD1011" s="136"/>
      <c r="AE1011" s="136"/>
      <c r="AF1011" s="136"/>
      <c r="AG1011" s="136"/>
      <c r="AH1011" s="136"/>
      <c r="AI1011" s="136"/>
      <c r="AJ1011" s="136"/>
      <c r="AK1011" s="136"/>
      <c r="AL1011" s="136"/>
      <c r="AM1011" s="136"/>
      <c r="AN1011" s="136"/>
      <c r="AO1011" s="136"/>
      <c r="AP1011" s="136"/>
      <c r="AQ1011" s="136"/>
      <c r="AR1011" s="136"/>
      <c r="AS1011" s="136"/>
      <c r="AT1011" s="136"/>
    </row>
    <row r="1012" spans="1:46" s="135" customFormat="1" x14ac:dyDescent="0.25">
      <c r="A1012" s="134"/>
      <c r="I1012" s="64"/>
      <c r="J1012" s="136"/>
      <c r="K1012" s="136"/>
      <c r="L1012" s="136"/>
      <c r="M1012" s="136"/>
      <c r="N1012" s="136"/>
      <c r="O1012" s="136"/>
      <c r="P1012" s="136"/>
      <c r="Q1012" s="136"/>
      <c r="R1012" s="136"/>
      <c r="S1012" s="136"/>
      <c r="T1012" s="136"/>
      <c r="U1012" s="136"/>
      <c r="V1012" s="136"/>
      <c r="W1012" s="136"/>
      <c r="X1012" s="136"/>
      <c r="Y1012" s="136"/>
      <c r="Z1012" s="136"/>
      <c r="AA1012" s="136"/>
      <c r="AB1012" s="136"/>
      <c r="AC1012" s="136"/>
      <c r="AD1012" s="136"/>
      <c r="AE1012" s="136"/>
      <c r="AF1012" s="136"/>
      <c r="AG1012" s="136"/>
      <c r="AH1012" s="136"/>
      <c r="AI1012" s="136"/>
      <c r="AJ1012" s="136"/>
      <c r="AK1012" s="136"/>
      <c r="AL1012" s="136"/>
      <c r="AM1012" s="136"/>
      <c r="AN1012" s="136"/>
      <c r="AO1012" s="136"/>
      <c r="AP1012" s="136"/>
      <c r="AQ1012" s="136"/>
      <c r="AR1012" s="136"/>
      <c r="AS1012" s="136"/>
      <c r="AT1012" s="136"/>
    </row>
    <row r="1013" spans="1:46" s="135" customFormat="1" x14ac:dyDescent="0.25">
      <c r="A1013" s="134"/>
      <c r="I1013" s="64"/>
      <c r="J1013" s="136"/>
      <c r="K1013" s="136"/>
      <c r="L1013" s="136"/>
      <c r="M1013" s="136"/>
      <c r="N1013" s="136"/>
      <c r="O1013" s="136"/>
      <c r="P1013" s="136"/>
      <c r="Q1013" s="136"/>
      <c r="R1013" s="136"/>
      <c r="S1013" s="136"/>
      <c r="T1013" s="136"/>
      <c r="U1013" s="136"/>
      <c r="V1013" s="136"/>
      <c r="W1013" s="136"/>
      <c r="X1013" s="136"/>
      <c r="Y1013" s="136"/>
      <c r="Z1013" s="136"/>
      <c r="AA1013" s="136"/>
      <c r="AB1013" s="136"/>
      <c r="AC1013" s="136"/>
      <c r="AD1013" s="136"/>
      <c r="AE1013" s="136"/>
      <c r="AF1013" s="136"/>
      <c r="AG1013" s="136"/>
      <c r="AH1013" s="136"/>
      <c r="AI1013" s="136"/>
      <c r="AJ1013" s="136"/>
      <c r="AK1013" s="136"/>
      <c r="AL1013" s="136"/>
      <c r="AM1013" s="136"/>
      <c r="AN1013" s="136"/>
      <c r="AO1013" s="136"/>
      <c r="AP1013" s="136"/>
      <c r="AQ1013" s="136"/>
      <c r="AR1013" s="136"/>
      <c r="AS1013" s="136"/>
      <c r="AT1013" s="136"/>
    </row>
    <row r="1014" spans="1:46" s="135" customFormat="1" x14ac:dyDescent="0.25">
      <c r="A1014" s="134"/>
      <c r="I1014" s="64"/>
      <c r="J1014" s="136"/>
      <c r="K1014" s="136"/>
      <c r="L1014" s="136"/>
      <c r="M1014" s="136"/>
      <c r="N1014" s="136"/>
      <c r="O1014" s="136"/>
      <c r="P1014" s="136"/>
      <c r="Q1014" s="136"/>
      <c r="R1014" s="136"/>
      <c r="S1014" s="136"/>
      <c r="T1014" s="136"/>
      <c r="U1014" s="136"/>
      <c r="V1014" s="136"/>
      <c r="W1014" s="136"/>
      <c r="X1014" s="136"/>
      <c r="Y1014" s="136"/>
      <c r="Z1014" s="136"/>
      <c r="AA1014" s="136"/>
      <c r="AB1014" s="136"/>
      <c r="AC1014" s="136"/>
      <c r="AD1014" s="136"/>
      <c r="AE1014" s="136"/>
      <c r="AF1014" s="136"/>
      <c r="AG1014" s="136"/>
      <c r="AH1014" s="136"/>
      <c r="AI1014" s="136"/>
      <c r="AJ1014" s="136"/>
      <c r="AK1014" s="136"/>
      <c r="AL1014" s="136"/>
      <c r="AM1014" s="136"/>
      <c r="AN1014" s="136"/>
      <c r="AO1014" s="136"/>
      <c r="AP1014" s="136"/>
      <c r="AQ1014" s="136"/>
      <c r="AR1014" s="136"/>
      <c r="AS1014" s="136"/>
      <c r="AT1014" s="136"/>
    </row>
    <row r="1015" spans="1:46" s="135" customFormat="1" x14ac:dyDescent="0.25">
      <c r="A1015" s="134"/>
      <c r="I1015" s="64"/>
      <c r="J1015" s="136"/>
      <c r="K1015" s="136"/>
      <c r="L1015" s="136"/>
      <c r="M1015" s="136"/>
      <c r="N1015" s="136"/>
      <c r="O1015" s="136"/>
      <c r="P1015" s="136"/>
      <c r="Q1015" s="136"/>
      <c r="R1015" s="136"/>
      <c r="S1015" s="136"/>
      <c r="T1015" s="136"/>
      <c r="U1015" s="136"/>
      <c r="V1015" s="136"/>
      <c r="W1015" s="136"/>
      <c r="X1015" s="136"/>
      <c r="Y1015" s="136"/>
      <c r="Z1015" s="136"/>
      <c r="AA1015" s="136"/>
      <c r="AB1015" s="136"/>
      <c r="AC1015" s="136"/>
      <c r="AD1015" s="136"/>
      <c r="AE1015" s="136"/>
      <c r="AF1015" s="136"/>
      <c r="AG1015" s="136"/>
      <c r="AH1015" s="136"/>
      <c r="AI1015" s="136"/>
      <c r="AJ1015" s="136"/>
      <c r="AK1015" s="136"/>
      <c r="AL1015" s="136"/>
      <c r="AM1015" s="136"/>
      <c r="AN1015" s="136"/>
      <c r="AO1015" s="136"/>
      <c r="AP1015" s="136"/>
      <c r="AQ1015" s="136"/>
      <c r="AR1015" s="136"/>
      <c r="AS1015" s="136"/>
      <c r="AT1015" s="136"/>
    </row>
    <row r="1016" spans="1:46" s="135" customFormat="1" x14ac:dyDescent="0.25">
      <c r="A1016" s="134"/>
      <c r="I1016" s="64"/>
      <c r="J1016" s="136"/>
      <c r="K1016" s="136"/>
      <c r="L1016" s="136"/>
      <c r="M1016" s="136"/>
      <c r="N1016" s="136"/>
      <c r="O1016" s="136"/>
      <c r="P1016" s="136"/>
      <c r="Q1016" s="136"/>
      <c r="R1016" s="136"/>
      <c r="S1016" s="136"/>
      <c r="T1016" s="136"/>
      <c r="U1016" s="136"/>
      <c r="V1016" s="136"/>
      <c r="W1016" s="136"/>
      <c r="X1016" s="136"/>
      <c r="Y1016" s="136"/>
      <c r="Z1016" s="136"/>
      <c r="AA1016" s="136"/>
      <c r="AB1016" s="136"/>
      <c r="AC1016" s="136"/>
      <c r="AD1016" s="136"/>
      <c r="AE1016" s="136"/>
      <c r="AF1016" s="136"/>
      <c r="AG1016" s="136"/>
      <c r="AH1016" s="136"/>
      <c r="AI1016" s="136"/>
      <c r="AJ1016" s="136"/>
      <c r="AK1016" s="136"/>
      <c r="AL1016" s="136"/>
      <c r="AM1016" s="136"/>
      <c r="AN1016" s="136"/>
      <c r="AO1016" s="136"/>
      <c r="AP1016" s="136"/>
      <c r="AQ1016" s="136"/>
      <c r="AR1016" s="136"/>
      <c r="AS1016" s="136"/>
      <c r="AT1016" s="136"/>
    </row>
    <row r="1017" spans="1:46" s="135" customFormat="1" x14ac:dyDescent="0.25">
      <c r="A1017" s="134"/>
      <c r="I1017" s="64"/>
      <c r="J1017" s="136"/>
      <c r="K1017" s="136"/>
      <c r="L1017" s="136"/>
      <c r="M1017" s="136"/>
      <c r="N1017" s="136"/>
      <c r="O1017" s="136"/>
      <c r="P1017" s="136"/>
      <c r="Q1017" s="136"/>
      <c r="R1017" s="136"/>
      <c r="S1017" s="136"/>
      <c r="T1017" s="136"/>
      <c r="U1017" s="136"/>
      <c r="V1017" s="136"/>
      <c r="W1017" s="136"/>
      <c r="X1017" s="136"/>
      <c r="Y1017" s="136"/>
      <c r="Z1017" s="136"/>
      <c r="AA1017" s="136"/>
      <c r="AB1017" s="136"/>
      <c r="AC1017" s="136"/>
      <c r="AD1017" s="136"/>
      <c r="AE1017" s="136"/>
      <c r="AF1017" s="136"/>
      <c r="AG1017" s="136"/>
      <c r="AH1017" s="136"/>
      <c r="AI1017" s="136"/>
      <c r="AJ1017" s="136"/>
      <c r="AK1017" s="136"/>
      <c r="AL1017" s="136"/>
      <c r="AM1017" s="136"/>
      <c r="AN1017" s="136"/>
      <c r="AO1017" s="136"/>
      <c r="AP1017" s="136"/>
      <c r="AQ1017" s="136"/>
      <c r="AR1017" s="136"/>
      <c r="AS1017" s="136"/>
      <c r="AT1017" s="136"/>
    </row>
    <row r="1018" spans="1:46" s="135" customFormat="1" x14ac:dyDescent="0.25">
      <c r="A1018" s="134"/>
      <c r="I1018" s="64"/>
      <c r="J1018" s="136"/>
      <c r="K1018" s="136"/>
      <c r="L1018" s="136"/>
      <c r="M1018" s="136"/>
      <c r="N1018" s="136"/>
      <c r="O1018" s="136"/>
      <c r="P1018" s="136"/>
      <c r="Q1018" s="136"/>
      <c r="R1018" s="136"/>
      <c r="S1018" s="136"/>
      <c r="T1018" s="136"/>
      <c r="U1018" s="136"/>
      <c r="V1018" s="136"/>
      <c r="W1018" s="136"/>
      <c r="X1018" s="136"/>
      <c r="Y1018" s="136"/>
      <c r="Z1018" s="136"/>
      <c r="AA1018" s="136"/>
      <c r="AB1018" s="136"/>
      <c r="AC1018" s="136"/>
      <c r="AD1018" s="136"/>
      <c r="AE1018" s="136"/>
      <c r="AF1018" s="136"/>
      <c r="AG1018" s="136"/>
      <c r="AH1018" s="136"/>
      <c r="AI1018" s="136"/>
      <c r="AJ1018" s="136"/>
      <c r="AK1018" s="136"/>
      <c r="AL1018" s="136"/>
      <c r="AM1018" s="136"/>
      <c r="AN1018" s="136"/>
      <c r="AO1018" s="136"/>
      <c r="AP1018" s="136"/>
      <c r="AQ1018" s="136"/>
      <c r="AR1018" s="136"/>
      <c r="AS1018" s="136"/>
      <c r="AT1018" s="136"/>
    </row>
    <row r="1019" spans="1:46" s="135" customFormat="1" x14ac:dyDescent="0.25">
      <c r="A1019" s="134"/>
      <c r="I1019" s="64"/>
      <c r="J1019" s="136"/>
      <c r="K1019" s="136"/>
      <c r="L1019" s="136"/>
      <c r="M1019" s="136"/>
      <c r="N1019" s="136"/>
      <c r="O1019" s="136"/>
      <c r="P1019" s="136"/>
      <c r="Q1019" s="136"/>
      <c r="R1019" s="136"/>
      <c r="S1019" s="136"/>
      <c r="T1019" s="136"/>
      <c r="U1019" s="136"/>
      <c r="V1019" s="136"/>
      <c r="W1019" s="136"/>
      <c r="X1019" s="136"/>
      <c r="Y1019" s="136"/>
      <c r="Z1019" s="136"/>
      <c r="AA1019" s="136"/>
      <c r="AB1019" s="136"/>
      <c r="AC1019" s="136"/>
      <c r="AD1019" s="136"/>
      <c r="AE1019" s="136"/>
      <c r="AF1019" s="136"/>
      <c r="AG1019" s="136"/>
      <c r="AH1019" s="136"/>
      <c r="AI1019" s="136"/>
      <c r="AJ1019" s="136"/>
      <c r="AK1019" s="136"/>
      <c r="AL1019" s="136"/>
      <c r="AM1019" s="136"/>
      <c r="AN1019" s="136"/>
      <c r="AO1019" s="136"/>
      <c r="AP1019" s="136"/>
      <c r="AQ1019" s="136"/>
      <c r="AR1019" s="136"/>
      <c r="AS1019" s="136"/>
      <c r="AT1019" s="136"/>
    </row>
    <row r="1020" spans="1:46" s="135" customFormat="1" x14ac:dyDescent="0.25">
      <c r="A1020" s="134"/>
      <c r="I1020" s="64"/>
      <c r="J1020" s="136"/>
      <c r="K1020" s="136"/>
      <c r="L1020" s="136"/>
      <c r="M1020" s="136"/>
      <c r="N1020" s="136"/>
      <c r="O1020" s="136"/>
      <c r="P1020" s="136"/>
      <c r="Q1020" s="136"/>
      <c r="R1020" s="136"/>
      <c r="S1020" s="136"/>
      <c r="T1020" s="136"/>
      <c r="U1020" s="136"/>
      <c r="V1020" s="136"/>
      <c r="W1020" s="136"/>
      <c r="X1020" s="136"/>
      <c r="Y1020" s="136"/>
      <c r="Z1020" s="136"/>
      <c r="AA1020" s="136"/>
      <c r="AB1020" s="136"/>
      <c r="AC1020" s="136"/>
      <c r="AD1020" s="136"/>
      <c r="AE1020" s="136"/>
      <c r="AF1020" s="136"/>
      <c r="AG1020" s="136"/>
      <c r="AH1020" s="136"/>
      <c r="AI1020" s="136"/>
      <c r="AJ1020" s="136"/>
      <c r="AK1020" s="136"/>
      <c r="AL1020" s="136"/>
      <c r="AM1020" s="136"/>
      <c r="AN1020" s="136"/>
      <c r="AO1020" s="136"/>
      <c r="AP1020" s="136"/>
      <c r="AQ1020" s="136"/>
      <c r="AR1020" s="136"/>
      <c r="AS1020" s="136"/>
      <c r="AT1020" s="136"/>
    </row>
    <row r="1021" spans="1:46" s="135" customFormat="1" x14ac:dyDescent="0.25">
      <c r="A1021" s="134"/>
      <c r="I1021" s="64"/>
      <c r="J1021" s="136"/>
      <c r="K1021" s="136"/>
      <c r="L1021" s="136"/>
      <c r="M1021" s="136"/>
      <c r="N1021" s="136"/>
      <c r="O1021" s="136"/>
      <c r="P1021" s="136"/>
      <c r="Q1021" s="136"/>
      <c r="R1021" s="136"/>
      <c r="S1021" s="136"/>
      <c r="T1021" s="136"/>
      <c r="U1021" s="136"/>
      <c r="V1021" s="136"/>
      <c r="W1021" s="136"/>
      <c r="X1021" s="136"/>
      <c r="Y1021" s="136"/>
      <c r="Z1021" s="136"/>
      <c r="AA1021" s="136"/>
      <c r="AB1021" s="136"/>
      <c r="AC1021" s="136"/>
      <c r="AD1021" s="136"/>
      <c r="AE1021" s="136"/>
      <c r="AF1021" s="136"/>
      <c r="AG1021" s="136"/>
      <c r="AH1021" s="136"/>
      <c r="AI1021" s="136"/>
      <c r="AJ1021" s="136"/>
      <c r="AK1021" s="136"/>
      <c r="AL1021" s="136"/>
      <c r="AM1021" s="136"/>
      <c r="AN1021" s="136"/>
      <c r="AO1021" s="136"/>
      <c r="AP1021" s="136"/>
      <c r="AQ1021" s="136"/>
      <c r="AR1021" s="136"/>
      <c r="AS1021" s="136"/>
      <c r="AT1021" s="136"/>
    </row>
    <row r="1022" spans="1:46" s="135" customFormat="1" x14ac:dyDescent="0.25">
      <c r="A1022" s="134"/>
      <c r="I1022" s="64"/>
      <c r="J1022" s="136"/>
      <c r="K1022" s="136"/>
      <c r="L1022" s="136"/>
      <c r="M1022" s="136"/>
      <c r="N1022" s="136"/>
      <c r="O1022" s="136"/>
      <c r="P1022" s="136"/>
      <c r="Q1022" s="136"/>
      <c r="R1022" s="136"/>
      <c r="S1022" s="136"/>
      <c r="T1022" s="136"/>
      <c r="U1022" s="136"/>
      <c r="V1022" s="136"/>
      <c r="W1022" s="136"/>
      <c r="X1022" s="136"/>
      <c r="Y1022" s="136"/>
      <c r="Z1022" s="136"/>
      <c r="AA1022" s="136"/>
      <c r="AB1022" s="136"/>
      <c r="AC1022" s="136"/>
      <c r="AD1022" s="136"/>
      <c r="AE1022" s="136"/>
      <c r="AF1022" s="136"/>
      <c r="AG1022" s="136"/>
      <c r="AH1022" s="136"/>
      <c r="AI1022" s="136"/>
      <c r="AJ1022" s="136"/>
      <c r="AK1022" s="136"/>
      <c r="AL1022" s="136"/>
      <c r="AM1022" s="136"/>
      <c r="AN1022" s="136"/>
      <c r="AO1022" s="136"/>
      <c r="AP1022" s="136"/>
      <c r="AQ1022" s="136"/>
      <c r="AR1022" s="136"/>
      <c r="AS1022" s="136"/>
      <c r="AT1022" s="136"/>
    </row>
    <row r="1023" spans="1:46" s="135" customFormat="1" x14ac:dyDescent="0.25">
      <c r="A1023" s="134"/>
      <c r="I1023" s="64"/>
      <c r="J1023" s="136"/>
      <c r="K1023" s="136"/>
      <c r="L1023" s="136"/>
      <c r="M1023" s="136"/>
      <c r="N1023" s="136"/>
      <c r="O1023" s="136"/>
      <c r="P1023" s="136"/>
      <c r="Q1023" s="136"/>
      <c r="R1023" s="136"/>
      <c r="S1023" s="136"/>
      <c r="T1023" s="136"/>
      <c r="U1023" s="136"/>
      <c r="V1023" s="136"/>
      <c r="W1023" s="136"/>
      <c r="X1023" s="136"/>
      <c r="Y1023" s="136"/>
      <c r="Z1023" s="136"/>
      <c r="AA1023" s="136"/>
      <c r="AB1023" s="136"/>
      <c r="AC1023" s="136"/>
      <c r="AD1023" s="136"/>
      <c r="AE1023" s="136"/>
      <c r="AF1023" s="136"/>
      <c r="AG1023" s="136"/>
      <c r="AH1023" s="136"/>
      <c r="AI1023" s="136"/>
      <c r="AJ1023" s="136"/>
      <c r="AK1023" s="136"/>
      <c r="AL1023" s="136"/>
      <c r="AM1023" s="136"/>
      <c r="AN1023" s="136"/>
      <c r="AO1023" s="136"/>
      <c r="AP1023" s="136"/>
      <c r="AQ1023" s="136"/>
      <c r="AR1023" s="136"/>
      <c r="AS1023" s="136"/>
      <c r="AT1023" s="136"/>
    </row>
    <row r="1024" spans="1:46" s="135" customFormat="1" x14ac:dyDescent="0.25">
      <c r="A1024" s="134"/>
      <c r="I1024" s="64"/>
      <c r="J1024" s="136"/>
      <c r="K1024" s="136"/>
      <c r="L1024" s="136"/>
      <c r="M1024" s="136"/>
      <c r="N1024" s="136"/>
      <c r="O1024" s="136"/>
      <c r="P1024" s="136"/>
      <c r="Q1024" s="136"/>
      <c r="R1024" s="136"/>
      <c r="S1024" s="136"/>
      <c r="T1024" s="136"/>
      <c r="U1024" s="136"/>
      <c r="V1024" s="136"/>
      <c r="W1024" s="136"/>
      <c r="X1024" s="136"/>
      <c r="Y1024" s="136"/>
      <c r="Z1024" s="136"/>
      <c r="AA1024" s="136"/>
      <c r="AB1024" s="136"/>
      <c r="AC1024" s="136"/>
      <c r="AD1024" s="136"/>
      <c r="AE1024" s="136"/>
      <c r="AF1024" s="136"/>
      <c r="AG1024" s="136"/>
      <c r="AH1024" s="136"/>
      <c r="AI1024" s="136"/>
      <c r="AJ1024" s="136"/>
      <c r="AK1024" s="136"/>
      <c r="AL1024" s="136"/>
      <c r="AM1024" s="136"/>
      <c r="AN1024" s="136"/>
      <c r="AO1024" s="136"/>
      <c r="AP1024" s="136"/>
      <c r="AQ1024" s="136"/>
      <c r="AR1024" s="136"/>
      <c r="AS1024" s="136"/>
      <c r="AT1024" s="136"/>
    </row>
    <row r="1025" spans="1:46" s="135" customFormat="1" x14ac:dyDescent="0.25">
      <c r="A1025" s="134"/>
      <c r="I1025" s="64"/>
      <c r="J1025" s="136"/>
      <c r="K1025" s="136"/>
      <c r="L1025" s="136"/>
      <c r="M1025" s="136"/>
      <c r="N1025" s="136"/>
      <c r="O1025" s="136"/>
      <c r="P1025" s="136"/>
      <c r="Q1025" s="136"/>
      <c r="R1025" s="136"/>
      <c r="S1025" s="136"/>
      <c r="T1025" s="136"/>
      <c r="U1025" s="136"/>
      <c r="V1025" s="136"/>
      <c r="W1025" s="136"/>
      <c r="X1025" s="136"/>
      <c r="Y1025" s="136"/>
      <c r="Z1025" s="136"/>
      <c r="AA1025" s="136"/>
      <c r="AB1025" s="136"/>
      <c r="AC1025" s="136"/>
      <c r="AD1025" s="136"/>
      <c r="AE1025" s="136"/>
      <c r="AF1025" s="136"/>
      <c r="AG1025" s="136"/>
      <c r="AH1025" s="136"/>
      <c r="AI1025" s="136"/>
      <c r="AJ1025" s="136"/>
      <c r="AK1025" s="136"/>
      <c r="AL1025" s="136"/>
      <c r="AM1025" s="136"/>
      <c r="AN1025" s="136"/>
      <c r="AO1025" s="136"/>
      <c r="AP1025" s="136"/>
      <c r="AQ1025" s="136"/>
      <c r="AR1025" s="136"/>
      <c r="AS1025" s="136"/>
      <c r="AT1025" s="136"/>
    </row>
    <row r="1026" spans="1:46" s="135" customFormat="1" x14ac:dyDescent="0.25">
      <c r="A1026" s="134"/>
      <c r="I1026" s="64"/>
      <c r="J1026" s="136"/>
      <c r="K1026" s="136"/>
      <c r="L1026" s="136"/>
      <c r="M1026" s="136"/>
      <c r="N1026" s="136"/>
      <c r="O1026" s="136"/>
      <c r="P1026" s="136"/>
      <c r="Q1026" s="136"/>
      <c r="R1026" s="136"/>
      <c r="S1026" s="136"/>
      <c r="T1026" s="136"/>
      <c r="U1026" s="136"/>
      <c r="V1026" s="136"/>
      <c r="W1026" s="136"/>
      <c r="X1026" s="136"/>
      <c r="Y1026" s="136"/>
      <c r="Z1026" s="136"/>
      <c r="AA1026" s="136"/>
      <c r="AB1026" s="136"/>
      <c r="AC1026" s="136"/>
      <c r="AD1026" s="136"/>
      <c r="AE1026" s="136"/>
      <c r="AF1026" s="136"/>
      <c r="AG1026" s="136"/>
      <c r="AH1026" s="136"/>
      <c r="AI1026" s="136"/>
      <c r="AJ1026" s="136"/>
      <c r="AK1026" s="136"/>
      <c r="AL1026" s="136"/>
      <c r="AM1026" s="136"/>
      <c r="AN1026" s="136"/>
      <c r="AO1026" s="136"/>
      <c r="AP1026" s="136"/>
      <c r="AQ1026" s="136"/>
      <c r="AR1026" s="136"/>
      <c r="AS1026" s="136"/>
      <c r="AT1026" s="136"/>
    </row>
    <row r="1027" spans="1:46" s="135" customFormat="1" x14ac:dyDescent="0.25">
      <c r="A1027" s="134"/>
      <c r="I1027" s="64"/>
      <c r="J1027" s="136"/>
      <c r="K1027" s="136"/>
      <c r="L1027" s="136"/>
      <c r="M1027" s="136"/>
      <c r="N1027" s="136"/>
      <c r="O1027" s="136"/>
      <c r="P1027" s="136"/>
      <c r="Q1027" s="136"/>
      <c r="R1027" s="136"/>
      <c r="S1027" s="136"/>
      <c r="T1027" s="136"/>
      <c r="U1027" s="136"/>
      <c r="V1027" s="136"/>
      <c r="W1027" s="136"/>
      <c r="X1027" s="136"/>
      <c r="Y1027" s="136"/>
      <c r="Z1027" s="136"/>
      <c r="AA1027" s="136"/>
      <c r="AB1027" s="136"/>
      <c r="AC1027" s="136"/>
      <c r="AD1027" s="136"/>
      <c r="AE1027" s="136"/>
      <c r="AF1027" s="136"/>
      <c r="AG1027" s="136"/>
      <c r="AH1027" s="136"/>
      <c r="AI1027" s="136"/>
      <c r="AJ1027" s="136"/>
      <c r="AK1027" s="136"/>
      <c r="AL1027" s="136"/>
      <c r="AM1027" s="136"/>
      <c r="AN1027" s="136"/>
      <c r="AO1027" s="136"/>
      <c r="AP1027" s="136"/>
      <c r="AQ1027" s="136"/>
      <c r="AR1027" s="136"/>
      <c r="AS1027" s="136"/>
      <c r="AT1027" s="136"/>
    </row>
    <row r="1028" spans="1:46" s="135" customFormat="1" x14ac:dyDescent="0.25">
      <c r="A1028" s="134"/>
      <c r="I1028" s="64"/>
      <c r="J1028" s="136"/>
      <c r="K1028" s="136"/>
      <c r="L1028" s="136"/>
      <c r="M1028" s="136"/>
      <c r="N1028" s="136"/>
      <c r="O1028" s="136"/>
      <c r="P1028" s="136"/>
      <c r="Q1028" s="136"/>
      <c r="R1028" s="136"/>
      <c r="S1028" s="136"/>
      <c r="T1028" s="136"/>
      <c r="U1028" s="136"/>
      <c r="V1028" s="136"/>
      <c r="W1028" s="136"/>
      <c r="X1028" s="136"/>
      <c r="Y1028" s="136"/>
      <c r="Z1028" s="136"/>
      <c r="AA1028" s="136"/>
      <c r="AB1028" s="136"/>
      <c r="AC1028" s="136"/>
      <c r="AD1028" s="136"/>
      <c r="AE1028" s="136"/>
      <c r="AF1028" s="136"/>
      <c r="AG1028" s="136"/>
      <c r="AH1028" s="136"/>
      <c r="AI1028" s="136"/>
      <c r="AJ1028" s="136"/>
      <c r="AK1028" s="136"/>
      <c r="AL1028" s="136"/>
      <c r="AM1028" s="136"/>
      <c r="AN1028" s="136"/>
      <c r="AO1028" s="136"/>
      <c r="AP1028" s="136"/>
      <c r="AQ1028" s="136"/>
      <c r="AR1028" s="136"/>
      <c r="AS1028" s="136"/>
      <c r="AT1028" s="136"/>
    </row>
    <row r="1029" spans="1:46" s="135" customFormat="1" x14ac:dyDescent="0.25">
      <c r="A1029" s="134"/>
      <c r="I1029" s="64"/>
      <c r="J1029" s="136"/>
      <c r="K1029" s="136"/>
      <c r="L1029" s="136"/>
      <c r="M1029" s="136"/>
      <c r="N1029" s="136"/>
      <c r="O1029" s="136"/>
      <c r="P1029" s="136"/>
      <c r="Q1029" s="136"/>
      <c r="R1029" s="136"/>
      <c r="S1029" s="136"/>
      <c r="T1029" s="136"/>
      <c r="U1029" s="136"/>
      <c r="V1029" s="136"/>
      <c r="W1029" s="136"/>
      <c r="X1029" s="136"/>
      <c r="Y1029" s="136"/>
      <c r="Z1029" s="136"/>
      <c r="AA1029" s="136"/>
      <c r="AB1029" s="136"/>
      <c r="AC1029" s="136"/>
      <c r="AD1029" s="136"/>
      <c r="AE1029" s="136"/>
      <c r="AF1029" s="136"/>
      <c r="AG1029" s="136"/>
      <c r="AH1029" s="136"/>
      <c r="AI1029" s="136"/>
      <c r="AJ1029" s="136"/>
      <c r="AK1029" s="136"/>
      <c r="AL1029" s="136"/>
      <c r="AM1029" s="136"/>
      <c r="AN1029" s="136"/>
      <c r="AO1029" s="136"/>
      <c r="AP1029" s="136"/>
      <c r="AQ1029" s="136"/>
      <c r="AR1029" s="136"/>
      <c r="AS1029" s="136"/>
      <c r="AT1029" s="136"/>
    </row>
    <row r="1030" spans="1:46" s="135" customFormat="1" x14ac:dyDescent="0.25">
      <c r="A1030" s="134"/>
      <c r="I1030" s="64"/>
      <c r="J1030" s="136"/>
      <c r="K1030" s="136"/>
      <c r="L1030" s="136"/>
      <c r="M1030" s="136"/>
      <c r="N1030" s="136"/>
      <c r="O1030" s="136"/>
      <c r="P1030" s="136"/>
      <c r="Q1030" s="136"/>
      <c r="R1030" s="136"/>
      <c r="S1030" s="136"/>
      <c r="T1030" s="136"/>
      <c r="U1030" s="136"/>
      <c r="V1030" s="136"/>
      <c r="W1030" s="136"/>
      <c r="X1030" s="136"/>
      <c r="Y1030" s="136"/>
      <c r="Z1030" s="136"/>
      <c r="AA1030" s="136"/>
      <c r="AB1030" s="136"/>
      <c r="AC1030" s="136"/>
      <c r="AD1030" s="136"/>
      <c r="AE1030" s="136"/>
      <c r="AF1030" s="136"/>
      <c r="AG1030" s="136"/>
      <c r="AH1030" s="136"/>
      <c r="AI1030" s="136"/>
      <c r="AJ1030" s="136"/>
      <c r="AK1030" s="136"/>
      <c r="AL1030" s="136"/>
      <c r="AM1030" s="136"/>
      <c r="AN1030" s="136"/>
      <c r="AO1030" s="136"/>
      <c r="AP1030" s="136"/>
      <c r="AQ1030" s="136"/>
      <c r="AR1030" s="136"/>
      <c r="AS1030" s="136"/>
      <c r="AT1030" s="136"/>
    </row>
    <row r="1031" spans="1:46" s="135" customFormat="1" x14ac:dyDescent="0.25">
      <c r="A1031" s="134"/>
      <c r="I1031" s="64"/>
      <c r="J1031" s="136"/>
      <c r="K1031" s="136"/>
      <c r="L1031" s="136"/>
      <c r="M1031" s="136"/>
      <c r="N1031" s="136"/>
      <c r="O1031" s="136"/>
      <c r="P1031" s="136"/>
      <c r="Q1031" s="136"/>
      <c r="R1031" s="136"/>
      <c r="S1031" s="136"/>
      <c r="T1031" s="136"/>
      <c r="U1031" s="136"/>
      <c r="V1031" s="136"/>
      <c r="W1031" s="136"/>
      <c r="X1031" s="136"/>
      <c r="Y1031" s="136"/>
      <c r="Z1031" s="136"/>
      <c r="AA1031" s="136"/>
      <c r="AB1031" s="136"/>
      <c r="AC1031" s="136"/>
      <c r="AD1031" s="136"/>
      <c r="AE1031" s="136"/>
      <c r="AF1031" s="136"/>
      <c r="AG1031" s="136"/>
      <c r="AH1031" s="136"/>
      <c r="AI1031" s="136"/>
      <c r="AJ1031" s="136"/>
      <c r="AK1031" s="136"/>
      <c r="AL1031" s="136"/>
      <c r="AM1031" s="136"/>
      <c r="AN1031" s="136"/>
      <c r="AO1031" s="136"/>
      <c r="AP1031" s="136"/>
      <c r="AQ1031" s="136"/>
      <c r="AR1031" s="136"/>
      <c r="AS1031" s="136"/>
      <c r="AT1031" s="136"/>
    </row>
    <row r="1032" spans="1:46" s="135" customFormat="1" x14ac:dyDescent="0.25">
      <c r="A1032" s="134"/>
      <c r="I1032" s="64"/>
      <c r="J1032" s="136"/>
      <c r="K1032" s="136"/>
      <c r="L1032" s="136"/>
      <c r="M1032" s="136"/>
      <c r="N1032" s="136"/>
      <c r="O1032" s="136"/>
      <c r="P1032" s="136"/>
      <c r="Q1032" s="136"/>
      <c r="R1032" s="136"/>
      <c r="S1032" s="136"/>
      <c r="T1032" s="136"/>
      <c r="U1032" s="136"/>
      <c r="V1032" s="136"/>
      <c r="W1032" s="136"/>
      <c r="X1032" s="136"/>
      <c r="Y1032" s="136"/>
      <c r="Z1032" s="136"/>
      <c r="AA1032" s="136"/>
      <c r="AB1032" s="136"/>
      <c r="AC1032" s="136"/>
      <c r="AD1032" s="136"/>
      <c r="AE1032" s="136"/>
      <c r="AF1032" s="136"/>
      <c r="AG1032" s="136"/>
      <c r="AH1032" s="136"/>
      <c r="AI1032" s="136"/>
      <c r="AJ1032" s="136"/>
      <c r="AK1032" s="136"/>
      <c r="AL1032" s="136"/>
      <c r="AM1032" s="136"/>
      <c r="AN1032" s="136"/>
      <c r="AO1032" s="136"/>
      <c r="AP1032" s="136"/>
      <c r="AQ1032" s="136"/>
      <c r="AR1032" s="136"/>
      <c r="AS1032" s="136"/>
      <c r="AT1032" s="136"/>
    </row>
    <row r="1033" spans="1:46" s="135" customFormat="1" x14ac:dyDescent="0.25">
      <c r="A1033" s="134"/>
      <c r="I1033" s="64"/>
      <c r="J1033" s="136"/>
      <c r="K1033" s="136"/>
      <c r="L1033" s="136"/>
      <c r="M1033" s="136"/>
      <c r="N1033" s="136"/>
      <c r="O1033" s="136"/>
      <c r="P1033" s="136"/>
      <c r="Q1033" s="136"/>
      <c r="R1033" s="136"/>
      <c r="S1033" s="136"/>
      <c r="T1033" s="136"/>
      <c r="U1033" s="136"/>
      <c r="V1033" s="136"/>
      <c r="W1033" s="136"/>
      <c r="X1033" s="136"/>
      <c r="Y1033" s="136"/>
      <c r="Z1033" s="136"/>
      <c r="AA1033" s="136"/>
      <c r="AB1033" s="136"/>
      <c r="AC1033" s="136"/>
      <c r="AD1033" s="136"/>
      <c r="AE1033" s="136"/>
      <c r="AF1033" s="136"/>
      <c r="AG1033" s="136"/>
      <c r="AH1033" s="136"/>
      <c r="AI1033" s="136"/>
      <c r="AJ1033" s="136"/>
      <c r="AK1033" s="136"/>
      <c r="AL1033" s="136"/>
      <c r="AM1033" s="136"/>
      <c r="AN1033" s="136"/>
      <c r="AO1033" s="136"/>
      <c r="AP1033" s="136"/>
      <c r="AQ1033" s="136"/>
      <c r="AR1033" s="136"/>
      <c r="AS1033" s="136"/>
      <c r="AT1033" s="136"/>
    </row>
    <row r="1034" spans="1:46" s="135" customFormat="1" x14ac:dyDescent="0.25">
      <c r="A1034" s="134"/>
      <c r="I1034" s="64"/>
      <c r="J1034" s="136"/>
      <c r="K1034" s="136"/>
      <c r="L1034" s="136"/>
      <c r="M1034" s="136"/>
      <c r="N1034" s="136"/>
      <c r="O1034" s="136"/>
      <c r="P1034" s="136"/>
      <c r="Q1034" s="136"/>
      <c r="R1034" s="136"/>
      <c r="S1034" s="136"/>
      <c r="T1034" s="136"/>
      <c r="U1034" s="136"/>
      <c r="V1034" s="136"/>
      <c r="W1034" s="136"/>
      <c r="X1034" s="136"/>
      <c r="Y1034" s="136"/>
      <c r="Z1034" s="136"/>
      <c r="AA1034" s="136"/>
      <c r="AB1034" s="136"/>
      <c r="AC1034" s="136"/>
      <c r="AD1034" s="136"/>
      <c r="AE1034" s="136"/>
      <c r="AF1034" s="136"/>
      <c r="AG1034" s="136"/>
      <c r="AH1034" s="136"/>
      <c r="AI1034" s="136"/>
      <c r="AJ1034" s="136"/>
      <c r="AK1034" s="136"/>
      <c r="AL1034" s="136"/>
      <c r="AM1034" s="136"/>
      <c r="AN1034" s="136"/>
      <c r="AO1034" s="136"/>
      <c r="AP1034" s="136"/>
      <c r="AQ1034" s="136"/>
      <c r="AR1034" s="136"/>
      <c r="AS1034" s="136"/>
      <c r="AT1034" s="136"/>
    </row>
    <row r="1035" spans="1:46" s="135" customFormat="1" x14ac:dyDescent="0.25">
      <c r="A1035" s="134"/>
      <c r="I1035" s="64"/>
      <c r="J1035" s="136"/>
      <c r="K1035" s="136"/>
      <c r="L1035" s="136"/>
      <c r="M1035" s="136"/>
      <c r="N1035" s="136"/>
      <c r="O1035" s="136"/>
      <c r="P1035" s="136"/>
      <c r="Q1035" s="136"/>
      <c r="R1035" s="136"/>
      <c r="S1035" s="136"/>
      <c r="T1035" s="136"/>
      <c r="U1035" s="136"/>
      <c r="V1035" s="136"/>
      <c r="W1035" s="136"/>
      <c r="X1035" s="136"/>
      <c r="Y1035" s="136"/>
      <c r="Z1035" s="136"/>
      <c r="AA1035" s="136"/>
      <c r="AB1035" s="136"/>
      <c r="AC1035" s="136"/>
      <c r="AD1035" s="136"/>
      <c r="AE1035" s="136"/>
      <c r="AF1035" s="136"/>
      <c r="AG1035" s="136"/>
      <c r="AH1035" s="136"/>
      <c r="AI1035" s="136"/>
      <c r="AJ1035" s="136"/>
      <c r="AK1035" s="136"/>
      <c r="AL1035" s="136"/>
      <c r="AM1035" s="136"/>
      <c r="AN1035" s="136"/>
      <c r="AO1035" s="136"/>
      <c r="AP1035" s="136"/>
      <c r="AQ1035" s="136"/>
      <c r="AR1035" s="136"/>
      <c r="AS1035" s="136"/>
      <c r="AT1035" s="136"/>
    </row>
    <row r="1036" spans="1:46" s="135" customFormat="1" x14ac:dyDescent="0.25">
      <c r="A1036" s="134"/>
      <c r="I1036" s="64"/>
      <c r="J1036" s="136"/>
      <c r="K1036" s="136"/>
      <c r="L1036" s="136"/>
      <c r="M1036" s="136"/>
      <c r="N1036" s="136"/>
      <c r="O1036" s="136"/>
      <c r="P1036" s="136"/>
      <c r="Q1036" s="136"/>
      <c r="R1036" s="136"/>
      <c r="S1036" s="136"/>
      <c r="T1036" s="136"/>
      <c r="U1036" s="136"/>
      <c r="V1036" s="136"/>
      <c r="W1036" s="136"/>
      <c r="X1036" s="136"/>
      <c r="Y1036" s="136"/>
      <c r="Z1036" s="136"/>
      <c r="AA1036" s="136"/>
      <c r="AB1036" s="136"/>
      <c r="AC1036" s="136"/>
      <c r="AD1036" s="136"/>
      <c r="AE1036" s="136"/>
      <c r="AF1036" s="136"/>
      <c r="AG1036" s="136"/>
      <c r="AH1036" s="136"/>
      <c r="AI1036" s="136"/>
      <c r="AJ1036" s="136"/>
      <c r="AK1036" s="136"/>
      <c r="AL1036" s="136"/>
      <c r="AM1036" s="136"/>
      <c r="AN1036" s="136"/>
      <c r="AO1036" s="136"/>
      <c r="AP1036" s="136"/>
      <c r="AQ1036" s="136"/>
      <c r="AR1036" s="136"/>
      <c r="AS1036" s="136"/>
      <c r="AT1036" s="136"/>
    </row>
    <row r="1037" spans="1:46" s="135" customFormat="1" x14ac:dyDescent="0.25">
      <c r="A1037" s="134"/>
      <c r="I1037" s="64"/>
      <c r="J1037" s="136"/>
      <c r="K1037" s="136"/>
      <c r="L1037" s="136"/>
      <c r="M1037" s="136"/>
      <c r="N1037" s="136"/>
      <c r="O1037" s="136"/>
      <c r="P1037" s="136"/>
      <c r="Q1037" s="136"/>
      <c r="R1037" s="136"/>
      <c r="S1037" s="136"/>
      <c r="T1037" s="136"/>
      <c r="U1037" s="136"/>
      <c r="V1037" s="136"/>
      <c r="W1037" s="136"/>
      <c r="X1037" s="136"/>
      <c r="Y1037" s="136"/>
      <c r="Z1037" s="136"/>
      <c r="AA1037" s="136"/>
      <c r="AB1037" s="136"/>
      <c r="AC1037" s="136"/>
      <c r="AD1037" s="136"/>
      <c r="AE1037" s="136"/>
      <c r="AF1037" s="136"/>
      <c r="AG1037" s="136"/>
      <c r="AH1037" s="136"/>
      <c r="AI1037" s="136"/>
      <c r="AJ1037" s="136"/>
      <c r="AK1037" s="136"/>
      <c r="AL1037" s="136"/>
      <c r="AM1037" s="136"/>
      <c r="AN1037" s="136"/>
      <c r="AO1037" s="136"/>
      <c r="AP1037" s="136"/>
      <c r="AQ1037" s="136"/>
      <c r="AR1037" s="136"/>
      <c r="AS1037" s="136"/>
      <c r="AT1037" s="136"/>
    </row>
  </sheetData>
  <sheetProtection algorithmName="SHA-512" hashValue="mg1O5mOi2Z46BM034VHyIRAx/KKmrNZ6tDQZEy0FyyMWrAINjoYJs2x+wv/7CCWAeWVg7Htertgv8x8gmDYdow==" saltValue="LpeXnPmH5jjpwnuzOWqALw==" spinCount="100000" sheet="1" objects="1" scenarios="1" formatRows="0"/>
  <protectedRanges>
    <protectedRange sqref="H310:H314" name="Range1"/>
    <protectedRange sqref="H48:H65" name="Range1_1"/>
    <protectedRange sqref="H412:H414" name="Range1_2"/>
  </protectedRanges>
  <dataConsolidate/>
  <mergeCells count="378">
    <mergeCell ref="C8:D8"/>
    <mergeCell ref="B10:F10"/>
    <mergeCell ref="C15:F15"/>
    <mergeCell ref="C16:F16"/>
    <mergeCell ref="C18:F18"/>
    <mergeCell ref="C19:F19"/>
    <mergeCell ref="C27:F27"/>
    <mergeCell ref="C28:F28"/>
    <mergeCell ref="C45:F45"/>
    <mergeCell ref="C46:F46"/>
    <mergeCell ref="C66:F66"/>
    <mergeCell ref="C67:F67"/>
    <mergeCell ref="C20:F20"/>
    <mergeCell ref="C21:F21"/>
    <mergeCell ref="C22:F22"/>
    <mergeCell ref="C23:F23"/>
    <mergeCell ref="C24:F24"/>
    <mergeCell ref="C26:F26"/>
    <mergeCell ref="C75:F75"/>
    <mergeCell ref="C76:F76"/>
    <mergeCell ref="C78:F78"/>
    <mergeCell ref="C79:F79"/>
    <mergeCell ref="C82:F82"/>
    <mergeCell ref="C83:F83"/>
    <mergeCell ref="C68:F68"/>
    <mergeCell ref="C70:F70"/>
    <mergeCell ref="C71:F71"/>
    <mergeCell ref="C72:F72"/>
    <mergeCell ref="C73:F73"/>
    <mergeCell ref="C74:F74"/>
    <mergeCell ref="C92:F92"/>
    <mergeCell ref="C93:F93"/>
    <mergeCell ref="C94:F94"/>
    <mergeCell ref="C95:F95"/>
    <mergeCell ref="C96:F96"/>
    <mergeCell ref="C97:F97"/>
    <mergeCell ref="C85:F85"/>
    <mergeCell ref="C86:F86"/>
    <mergeCell ref="C87:F87"/>
    <mergeCell ref="C88:F88"/>
    <mergeCell ref="C90:F90"/>
    <mergeCell ref="C91:F91"/>
    <mergeCell ref="C106:F106"/>
    <mergeCell ref="C107:F107"/>
    <mergeCell ref="C108:F108"/>
    <mergeCell ref="C109:F109"/>
    <mergeCell ref="C110:F110"/>
    <mergeCell ref="C111:F111"/>
    <mergeCell ref="C99:F99"/>
    <mergeCell ref="C100:F100"/>
    <mergeCell ref="C101:F101"/>
    <mergeCell ref="C102:F102"/>
    <mergeCell ref="C103:F103"/>
    <mergeCell ref="C104:F104"/>
    <mergeCell ref="C122:F122"/>
    <mergeCell ref="C123:F123"/>
    <mergeCell ref="C124:F124"/>
    <mergeCell ref="C125:F125"/>
    <mergeCell ref="C126:F126"/>
    <mergeCell ref="C127:F127"/>
    <mergeCell ref="C112:F112"/>
    <mergeCell ref="C117:F117"/>
    <mergeCell ref="C118:F118"/>
    <mergeCell ref="C119:F119"/>
    <mergeCell ref="C120:F120"/>
    <mergeCell ref="C121:F121"/>
    <mergeCell ref="C134:F134"/>
    <mergeCell ref="C135:F135"/>
    <mergeCell ref="C136:F136"/>
    <mergeCell ref="C145:F145"/>
    <mergeCell ref="C151:F151"/>
    <mergeCell ref="C153:F153"/>
    <mergeCell ref="C128:F128"/>
    <mergeCell ref="C129:F129"/>
    <mergeCell ref="C130:F130"/>
    <mergeCell ref="C131:F131"/>
    <mergeCell ref="C132:F132"/>
    <mergeCell ref="C133:F133"/>
    <mergeCell ref="C160:F160"/>
    <mergeCell ref="C161:F161"/>
    <mergeCell ref="C162:F162"/>
    <mergeCell ref="C163:F163"/>
    <mergeCell ref="C164:F164"/>
    <mergeCell ref="C165:F165"/>
    <mergeCell ref="C154:F154"/>
    <mergeCell ref="C155:F155"/>
    <mergeCell ref="C156:F156"/>
    <mergeCell ref="C157:F157"/>
    <mergeCell ref="C158:F158"/>
    <mergeCell ref="C159:F159"/>
    <mergeCell ref="C172:F172"/>
    <mergeCell ref="C174:F174"/>
    <mergeCell ref="C175:F175"/>
    <mergeCell ref="C176:F176"/>
    <mergeCell ref="C177:F177"/>
    <mergeCell ref="C178:F178"/>
    <mergeCell ref="C166:F166"/>
    <mergeCell ref="C167:F167"/>
    <mergeCell ref="C168:F168"/>
    <mergeCell ref="C169:F169"/>
    <mergeCell ref="C170:F170"/>
    <mergeCell ref="C171:F171"/>
    <mergeCell ref="C186:F186"/>
    <mergeCell ref="C187:F187"/>
    <mergeCell ref="C190:F190"/>
    <mergeCell ref="C191:F191"/>
    <mergeCell ref="C192:F192"/>
    <mergeCell ref="C193:F193"/>
    <mergeCell ref="C179:F179"/>
    <mergeCell ref="C180:F180"/>
    <mergeCell ref="C181:F181"/>
    <mergeCell ref="C182:F182"/>
    <mergeCell ref="C183:F183"/>
    <mergeCell ref="C185:F185"/>
    <mergeCell ref="C200:F200"/>
    <mergeCell ref="C202:D202"/>
    <mergeCell ref="E202:F202"/>
    <mergeCell ref="C203:D203"/>
    <mergeCell ref="E203:F203"/>
    <mergeCell ref="C204:D204"/>
    <mergeCell ref="E204:F204"/>
    <mergeCell ref="C194:F194"/>
    <mergeCell ref="C195:F195"/>
    <mergeCell ref="C196:F196"/>
    <mergeCell ref="C197:F197"/>
    <mergeCell ref="C198:F198"/>
    <mergeCell ref="C199:F199"/>
    <mergeCell ref="C209:D209"/>
    <mergeCell ref="E209:F209"/>
    <mergeCell ref="C210:D210"/>
    <mergeCell ref="E210:F210"/>
    <mergeCell ref="C211:D211"/>
    <mergeCell ref="E211:F211"/>
    <mergeCell ref="C205:D205"/>
    <mergeCell ref="E205:F205"/>
    <mergeCell ref="C206:D206"/>
    <mergeCell ref="E206:F206"/>
    <mergeCell ref="C207:D207"/>
    <mergeCell ref="E207:F207"/>
    <mergeCell ref="C215:D215"/>
    <mergeCell ref="E215:F215"/>
    <mergeCell ref="C216:D216"/>
    <mergeCell ref="E216:F216"/>
    <mergeCell ref="C218:F218"/>
    <mergeCell ref="C219:F219"/>
    <mergeCell ref="C212:D212"/>
    <mergeCell ref="E212:F212"/>
    <mergeCell ref="C213:D213"/>
    <mergeCell ref="E213:F213"/>
    <mergeCell ref="C214:D214"/>
    <mergeCell ref="E214:F214"/>
    <mergeCell ref="C229:F229"/>
    <mergeCell ref="C230:F230"/>
    <mergeCell ref="C231:F231"/>
    <mergeCell ref="C232:F232"/>
    <mergeCell ref="C233:F233"/>
    <mergeCell ref="C234:F234"/>
    <mergeCell ref="C220:F220"/>
    <mergeCell ref="C221:F221"/>
    <mergeCell ref="C224:F224"/>
    <mergeCell ref="C225:F225"/>
    <mergeCell ref="C226:F226"/>
    <mergeCell ref="C227:F227"/>
    <mergeCell ref="E243:F243"/>
    <mergeCell ref="E244:F244"/>
    <mergeCell ref="E245:F245"/>
    <mergeCell ref="E246:F246"/>
    <mergeCell ref="E247:F247"/>
    <mergeCell ref="E248:F248"/>
    <mergeCell ref="C235:F235"/>
    <mergeCell ref="C236:F236"/>
    <mergeCell ref="C238:F238"/>
    <mergeCell ref="C239:F239"/>
    <mergeCell ref="C240:F240"/>
    <mergeCell ref="E242:F242"/>
    <mergeCell ref="C256:F256"/>
    <mergeCell ref="C257:F257"/>
    <mergeCell ref="C258:F258"/>
    <mergeCell ref="C259:F259"/>
    <mergeCell ref="C260:F260"/>
    <mergeCell ref="C261:F261"/>
    <mergeCell ref="E249:F249"/>
    <mergeCell ref="E250:F250"/>
    <mergeCell ref="E251:F251"/>
    <mergeCell ref="E252:F252"/>
    <mergeCell ref="C254:F254"/>
    <mergeCell ref="C255:F255"/>
    <mergeCell ref="C269:F269"/>
    <mergeCell ref="C270:F270"/>
    <mergeCell ref="C272:F272"/>
    <mergeCell ref="C273:F273"/>
    <mergeCell ref="C275:F275"/>
    <mergeCell ref="C276:F276"/>
    <mergeCell ref="C262:F262"/>
    <mergeCell ref="C263:F263"/>
    <mergeCell ref="C264:F264"/>
    <mergeCell ref="C265:F265"/>
    <mergeCell ref="C266:F266"/>
    <mergeCell ref="C268:F268"/>
    <mergeCell ref="C310:F310"/>
    <mergeCell ref="C311:F311"/>
    <mergeCell ref="C312:F312"/>
    <mergeCell ref="C313:F313"/>
    <mergeCell ref="C315:F315"/>
    <mergeCell ref="C316:F316"/>
    <mergeCell ref="C278:F278"/>
    <mergeCell ref="C279:F279"/>
    <mergeCell ref="C291:F291"/>
    <mergeCell ref="C292:F292"/>
    <mergeCell ref="C295:F295"/>
    <mergeCell ref="C296:F296"/>
    <mergeCell ref="C326:F326"/>
    <mergeCell ref="C327:F327"/>
    <mergeCell ref="E337:F337"/>
    <mergeCell ref="E338:F338"/>
    <mergeCell ref="E339:F339"/>
    <mergeCell ref="C342:F342"/>
    <mergeCell ref="C319:F319"/>
    <mergeCell ref="C320:F320"/>
    <mergeCell ref="C322:F322"/>
    <mergeCell ref="C323:F323"/>
    <mergeCell ref="C324:F324"/>
    <mergeCell ref="C325:F325"/>
    <mergeCell ref="C353:F353"/>
    <mergeCell ref="C354:F354"/>
    <mergeCell ref="C355:F355"/>
    <mergeCell ref="C356:F356"/>
    <mergeCell ref="C357:F357"/>
    <mergeCell ref="C358:F358"/>
    <mergeCell ref="C343:F343"/>
    <mergeCell ref="E345:F345"/>
    <mergeCell ref="E346:F346"/>
    <mergeCell ref="C348:F348"/>
    <mergeCell ref="C349:F349"/>
    <mergeCell ref="C352:F352"/>
    <mergeCell ref="C367:F367"/>
    <mergeCell ref="C368:F368"/>
    <mergeCell ref="C370:F370"/>
    <mergeCell ref="C371:F371"/>
    <mergeCell ref="C372:F372"/>
    <mergeCell ref="C373:F373"/>
    <mergeCell ref="C359:F359"/>
    <mergeCell ref="C360:F360"/>
    <mergeCell ref="C361:F361"/>
    <mergeCell ref="C363:F363"/>
    <mergeCell ref="C364:F364"/>
    <mergeCell ref="C366:F366"/>
    <mergeCell ref="C405:F405"/>
    <mergeCell ref="C406:F406"/>
    <mergeCell ref="C412:F412"/>
    <mergeCell ref="C413:F413"/>
    <mergeCell ref="C415:F415"/>
    <mergeCell ref="C416:F416"/>
    <mergeCell ref="C374:F374"/>
    <mergeCell ref="C375:F375"/>
    <mergeCell ref="C377:F377"/>
    <mergeCell ref="C378:F378"/>
    <mergeCell ref="C392:F392"/>
    <mergeCell ref="C393:F393"/>
    <mergeCell ref="C424:F424"/>
    <mergeCell ref="C425:F425"/>
    <mergeCell ref="C426:F426"/>
    <mergeCell ref="C427:F427"/>
    <mergeCell ref="C428:F428"/>
    <mergeCell ref="C429:F429"/>
    <mergeCell ref="C417:F417"/>
    <mergeCell ref="C418:F418"/>
    <mergeCell ref="C419:F419"/>
    <mergeCell ref="C420:F420"/>
    <mergeCell ref="C421:F421"/>
    <mergeCell ref="C422:F422"/>
    <mergeCell ref="C437:F437"/>
    <mergeCell ref="C438:F438"/>
    <mergeCell ref="C440:F440"/>
    <mergeCell ref="C441:F441"/>
    <mergeCell ref="C442:F442"/>
    <mergeCell ref="C443:F443"/>
    <mergeCell ref="C430:F430"/>
    <mergeCell ref="C431:F431"/>
    <mergeCell ref="C433:F433"/>
    <mergeCell ref="C434:F434"/>
    <mergeCell ref="C435:F435"/>
    <mergeCell ref="C436:F436"/>
    <mergeCell ref="C451:F451"/>
    <mergeCell ref="C452:F452"/>
    <mergeCell ref="C454:F454"/>
    <mergeCell ref="C455:F455"/>
    <mergeCell ref="C457:F457"/>
    <mergeCell ref="C458:F458"/>
    <mergeCell ref="C444:F444"/>
    <mergeCell ref="C446:F446"/>
    <mergeCell ref="C447:F447"/>
    <mergeCell ref="C448:F448"/>
    <mergeCell ref="C449:F449"/>
    <mergeCell ref="C450:F450"/>
    <mergeCell ref="C468:F468"/>
    <mergeCell ref="C469:F469"/>
    <mergeCell ref="C470:F470"/>
    <mergeCell ref="C471:F471"/>
    <mergeCell ref="C473:F473"/>
    <mergeCell ref="C474:F474"/>
    <mergeCell ref="C459:F459"/>
    <mergeCell ref="C460:F460"/>
    <mergeCell ref="C464:F464"/>
    <mergeCell ref="C465:F465"/>
    <mergeCell ref="C466:F466"/>
    <mergeCell ref="C467:F467"/>
    <mergeCell ref="C482:F482"/>
    <mergeCell ref="C483:F483"/>
    <mergeCell ref="C484:F484"/>
    <mergeCell ref="C485:F485"/>
    <mergeCell ref="C486:F486"/>
    <mergeCell ref="C487:F487"/>
    <mergeCell ref="C475:F475"/>
    <mergeCell ref="C476:F476"/>
    <mergeCell ref="C477:F477"/>
    <mergeCell ref="C478:F478"/>
    <mergeCell ref="C479:F479"/>
    <mergeCell ref="C480:F480"/>
    <mergeCell ref="C495:F495"/>
    <mergeCell ref="C497:F497"/>
    <mergeCell ref="C498:F498"/>
    <mergeCell ref="C499:F499"/>
    <mergeCell ref="C500:F500"/>
    <mergeCell ref="C501:F501"/>
    <mergeCell ref="C488:F488"/>
    <mergeCell ref="C489:F489"/>
    <mergeCell ref="C491:F491"/>
    <mergeCell ref="C492:F492"/>
    <mergeCell ref="C493:F493"/>
    <mergeCell ref="C494:F494"/>
    <mergeCell ref="C512:F512"/>
    <mergeCell ref="C513:F513"/>
    <mergeCell ref="C514:F514"/>
    <mergeCell ref="C515:F515"/>
    <mergeCell ref="C516:F516"/>
    <mergeCell ref="C517:F517"/>
    <mergeCell ref="C502:F502"/>
    <mergeCell ref="C503:F503"/>
    <mergeCell ref="C505:F505"/>
    <mergeCell ref="C506:F506"/>
    <mergeCell ref="C508:F508"/>
    <mergeCell ref="C509:F509"/>
    <mergeCell ref="C524:F524"/>
    <mergeCell ref="C525:F525"/>
    <mergeCell ref="C526:F526"/>
    <mergeCell ref="C528:F528"/>
    <mergeCell ref="C529:F529"/>
    <mergeCell ref="C543:F543"/>
    <mergeCell ref="C518:F518"/>
    <mergeCell ref="C519:F519"/>
    <mergeCell ref="C520:F520"/>
    <mergeCell ref="C521:F521"/>
    <mergeCell ref="C522:F522"/>
    <mergeCell ref="C523:F523"/>
    <mergeCell ref="C558:F558"/>
    <mergeCell ref="C559:F559"/>
    <mergeCell ref="C561:F561"/>
    <mergeCell ref="C562:F562"/>
    <mergeCell ref="C563:F563"/>
    <mergeCell ref="C564:F564"/>
    <mergeCell ref="C544:F544"/>
    <mergeCell ref="C545:F545"/>
    <mergeCell ref="C546:F546"/>
    <mergeCell ref="C547:F547"/>
    <mergeCell ref="C548:F548"/>
    <mergeCell ref="C557:F557"/>
    <mergeCell ref="B574:G574"/>
    <mergeCell ref="C576:F576"/>
    <mergeCell ref="D588:D589"/>
    <mergeCell ref="C591:F591"/>
    <mergeCell ref="C592:F592"/>
    <mergeCell ref="C565:F565"/>
    <mergeCell ref="C566:F566"/>
    <mergeCell ref="C567:F567"/>
    <mergeCell ref="C569:F569"/>
    <mergeCell ref="C570:F570"/>
    <mergeCell ref="B573:G573"/>
  </mergeCells>
  <conditionalFormatting sqref="G19 G222 G331 G39:G43 G107 G149:G150 G211 G216 G290">
    <cfRule type="notContainsBlanks" dxfId="235" priority="237" stopIfTrue="1">
      <formula>LEN(TRIM(G19))&gt;0</formula>
    </cfRule>
  </conditionalFormatting>
  <conditionalFormatting sqref="G32:G37">
    <cfRule type="notContainsBlanks" dxfId="234" priority="236" stopIfTrue="1">
      <formula>LEN(TRIM(G32))&gt;0</formula>
    </cfRule>
  </conditionalFormatting>
  <conditionalFormatting sqref="G204:G205 G207">
    <cfRule type="notContainsBlanks" dxfId="233" priority="235" stopIfTrue="1">
      <formula>LEN(TRIM(G204))&gt;0</formula>
    </cfRule>
  </conditionalFormatting>
  <conditionalFormatting sqref="G123">
    <cfRule type="notContainsBlanks" dxfId="232" priority="218" stopIfTrue="1">
      <formula>LEN(TRIM(G123))&gt;0</formula>
    </cfRule>
  </conditionalFormatting>
  <conditionalFormatting sqref="G253">
    <cfRule type="notContainsBlanks" dxfId="231" priority="234" stopIfTrue="1">
      <formula>LEN(TRIM(G253))&gt;0</formula>
    </cfRule>
  </conditionalFormatting>
  <conditionalFormatting sqref="G95">
    <cfRule type="notContainsBlanks" dxfId="230" priority="225" stopIfTrue="1">
      <formula>LEN(TRIM(G95))&gt;0</formula>
    </cfRule>
  </conditionalFormatting>
  <conditionalFormatting sqref="G435">
    <cfRule type="notContainsBlanks" dxfId="229" priority="181" stopIfTrue="1">
      <formula>LEN(TRIM(G435))&gt;0</formula>
    </cfRule>
  </conditionalFormatting>
  <conditionalFormatting sqref="G509">
    <cfRule type="notContainsBlanks" dxfId="228" priority="166" stopIfTrue="1">
      <formula>LEN(TRIM(G509))&gt;0</formula>
    </cfRule>
  </conditionalFormatting>
  <conditionalFormatting sqref="G353">
    <cfRule type="notContainsBlanks" dxfId="227" priority="196" stopIfTrue="1">
      <formula>LEN(TRIM(G353))&gt;0</formula>
    </cfRule>
  </conditionalFormatting>
  <conditionalFormatting sqref="G354">
    <cfRule type="notContainsBlanks" dxfId="226" priority="195" stopIfTrue="1">
      <formula>LEN(TRIM(G354))&gt;0</formula>
    </cfRule>
  </conditionalFormatting>
  <conditionalFormatting sqref="G89">
    <cfRule type="notContainsBlanks" dxfId="225" priority="233" stopIfTrue="1">
      <formula>LEN(TRIM(G89))&gt;0</formula>
    </cfRule>
  </conditionalFormatting>
  <conditionalFormatting sqref="G245">
    <cfRule type="notContainsBlanks" dxfId="224" priority="141" stopIfTrue="1">
      <formula>LEN(TRIM(G245))&gt;0</formula>
    </cfRule>
  </conditionalFormatting>
  <conditionalFormatting sqref="G358">
    <cfRule type="notContainsBlanks" dxfId="223" priority="191" stopIfTrue="1">
      <formula>LEN(TRIM(G358))&gt;0</formula>
    </cfRule>
  </conditionalFormatting>
  <conditionalFormatting sqref="G359:G360">
    <cfRule type="notContainsBlanks" dxfId="222" priority="190" stopIfTrue="1">
      <formula>LEN(TRIM(G359))&gt;0</formula>
    </cfRule>
  </conditionalFormatting>
  <conditionalFormatting sqref="G252">
    <cfRule type="notContainsBlanks" dxfId="221" priority="136" stopIfTrue="1">
      <formula>LEN(TRIM(G252))&gt;0</formula>
    </cfRule>
  </conditionalFormatting>
  <conditionalFormatting sqref="G276:G277">
    <cfRule type="notContainsBlanks" dxfId="220" priority="135" stopIfTrue="1">
      <formula>LEN(TRIM(G276))&gt;0</formula>
    </cfRule>
  </conditionalFormatting>
  <conditionalFormatting sqref="G296">
    <cfRule type="notContainsBlanks" dxfId="219" priority="134" stopIfTrue="1">
      <formula>LEN(TRIM(G296))&gt;0</formula>
    </cfRule>
  </conditionalFormatting>
  <conditionalFormatting sqref="G300:G308">
    <cfRule type="notContainsBlanks" dxfId="218" priority="133" stopIfTrue="1">
      <formula>LEN(TRIM(G300))&gt;0</formula>
    </cfRule>
  </conditionalFormatting>
  <conditionalFormatting sqref="G320">
    <cfRule type="notContainsBlanks" dxfId="217" priority="201" stopIfTrue="1">
      <formula>LEN(TRIM(G320))&gt;0</formula>
    </cfRule>
  </conditionalFormatting>
  <conditionalFormatting sqref="G485">
    <cfRule type="notContainsBlanks" dxfId="216" priority="173" stopIfTrue="1">
      <formula>LEN(TRIM(G485))&gt;0</formula>
    </cfRule>
  </conditionalFormatting>
  <conditionalFormatting sqref="G486">
    <cfRule type="notContainsBlanks" dxfId="215" priority="172" stopIfTrue="1">
      <formula>LEN(TRIM(G486))&gt;0</formula>
    </cfRule>
  </conditionalFormatting>
  <conditionalFormatting sqref="G487">
    <cfRule type="notContainsBlanks" dxfId="214" priority="171" stopIfTrue="1">
      <formula>LEN(TRIM(G487))&gt;0</formula>
    </cfRule>
  </conditionalFormatting>
  <conditionalFormatting sqref="G91">
    <cfRule type="notContainsBlanks" dxfId="213" priority="229" stopIfTrue="1">
      <formula>LEN(TRIM(G91))&gt;0</formula>
    </cfRule>
  </conditionalFormatting>
  <conditionalFormatting sqref="G83">
    <cfRule type="notContainsBlanks" dxfId="212" priority="230" stopIfTrue="1">
      <formula>LEN(TRIM(G83))&gt;0</formula>
    </cfRule>
  </conditionalFormatting>
  <conditionalFormatting sqref="G483">
    <cfRule type="notContainsBlanks" dxfId="211" priority="174" stopIfTrue="1">
      <formula>LEN(TRIM(G483))&gt;0</formula>
    </cfRule>
  </conditionalFormatting>
  <conditionalFormatting sqref="G474:G480">
    <cfRule type="notContainsBlanks" dxfId="210" priority="149" stopIfTrue="1">
      <formula>LEN(TRIM(G474))&gt;0</formula>
    </cfRule>
  </conditionalFormatting>
  <conditionalFormatting sqref="G488">
    <cfRule type="notContainsBlanks" dxfId="209" priority="170" stopIfTrue="1">
      <formula>LEN(TRIM(G488))&gt;0</formula>
    </cfRule>
  </conditionalFormatting>
  <conditionalFormatting sqref="G489">
    <cfRule type="notContainsBlanks" dxfId="208" priority="169" stopIfTrue="1">
      <formula>LEN(TRIM(G489))&gt;0</formula>
    </cfRule>
  </conditionalFormatting>
  <conditionalFormatting sqref="G16">
    <cfRule type="notContainsBlanks" dxfId="207" priority="232" stopIfTrue="1">
      <formula>LEN(TRIM(G16))&gt;0</formula>
    </cfRule>
  </conditionalFormatting>
  <conditionalFormatting sqref="G27">
    <cfRule type="notContainsBlanks" dxfId="206" priority="231" stopIfTrue="1">
      <formula>LEN(TRIM(G27))&gt;0</formula>
    </cfRule>
  </conditionalFormatting>
  <conditionalFormatting sqref="G92">
    <cfRule type="notContainsBlanks" dxfId="205" priority="228" stopIfTrue="1">
      <formula>LEN(TRIM(G92))&gt;0</formula>
    </cfRule>
  </conditionalFormatting>
  <conditionalFormatting sqref="G93">
    <cfRule type="notContainsBlanks" dxfId="204" priority="227" stopIfTrue="1">
      <formula>LEN(TRIM(G93))&gt;0</formula>
    </cfRule>
  </conditionalFormatting>
  <conditionalFormatting sqref="G94">
    <cfRule type="notContainsBlanks" dxfId="203" priority="226" stopIfTrue="1">
      <formula>LEN(TRIM(G94))&gt;0</formula>
    </cfRule>
  </conditionalFormatting>
  <conditionalFormatting sqref="G96:G97">
    <cfRule type="notContainsBlanks" dxfId="202" priority="224" stopIfTrue="1">
      <formula>LEN(TRIM(G96))&gt;0</formula>
    </cfRule>
  </conditionalFormatting>
  <conditionalFormatting sqref="G118">
    <cfRule type="notContainsBlanks" dxfId="201" priority="223" stopIfTrue="1">
      <formula>LEN(TRIM(G118))&gt;0</formula>
    </cfRule>
  </conditionalFormatting>
  <conditionalFormatting sqref="G119">
    <cfRule type="notContainsBlanks" dxfId="200" priority="222" stopIfTrue="1">
      <formula>LEN(TRIM(G119))&gt;0</formula>
    </cfRule>
  </conditionalFormatting>
  <conditionalFormatting sqref="G120">
    <cfRule type="notContainsBlanks" dxfId="199" priority="221" stopIfTrue="1">
      <formula>LEN(TRIM(G120))&gt;0</formula>
    </cfRule>
  </conditionalFormatting>
  <conditionalFormatting sqref="G121">
    <cfRule type="notContainsBlanks" dxfId="198" priority="220" stopIfTrue="1">
      <formula>LEN(TRIM(G121))&gt;0</formula>
    </cfRule>
  </conditionalFormatting>
  <conditionalFormatting sqref="G122">
    <cfRule type="notContainsBlanks" dxfId="197" priority="219" stopIfTrue="1">
      <formula>LEN(TRIM(G122))&gt;0</formula>
    </cfRule>
  </conditionalFormatting>
  <conditionalFormatting sqref="G124">
    <cfRule type="notContainsBlanks" dxfId="196" priority="217" stopIfTrue="1">
      <formula>LEN(TRIM(G124))&gt;0</formula>
    </cfRule>
  </conditionalFormatting>
  <conditionalFormatting sqref="G125">
    <cfRule type="notContainsBlanks" dxfId="195" priority="216" stopIfTrue="1">
      <formula>LEN(TRIM(G125))&gt;0</formula>
    </cfRule>
  </conditionalFormatting>
  <conditionalFormatting sqref="G126">
    <cfRule type="notContainsBlanks" dxfId="194" priority="215" stopIfTrue="1">
      <formula>LEN(TRIM(G126))&gt;0</formula>
    </cfRule>
  </conditionalFormatting>
  <conditionalFormatting sqref="G127">
    <cfRule type="notContainsBlanks" dxfId="193" priority="214" stopIfTrue="1">
      <formula>LEN(TRIM(G127))&gt;0</formula>
    </cfRule>
  </conditionalFormatting>
  <conditionalFormatting sqref="G230">
    <cfRule type="notContainsBlanks" dxfId="192" priority="213" stopIfTrue="1">
      <formula>LEN(TRIM(G230))&gt;0</formula>
    </cfRule>
  </conditionalFormatting>
  <conditionalFormatting sqref="G231">
    <cfRule type="notContainsBlanks" dxfId="191" priority="212" stopIfTrue="1">
      <formula>LEN(TRIM(G231))&gt;0</formula>
    </cfRule>
  </conditionalFormatting>
  <conditionalFormatting sqref="G232">
    <cfRule type="notContainsBlanks" dxfId="190" priority="211" stopIfTrue="1">
      <formula>LEN(TRIM(G232))&gt;0</formula>
    </cfRule>
  </conditionalFormatting>
  <conditionalFormatting sqref="G233">
    <cfRule type="notContainsBlanks" dxfId="189" priority="210" stopIfTrue="1">
      <formula>LEN(TRIM(G233))&gt;0</formula>
    </cfRule>
  </conditionalFormatting>
  <conditionalFormatting sqref="G234">
    <cfRule type="notContainsBlanks" dxfId="188" priority="209" stopIfTrue="1">
      <formula>LEN(TRIM(G234))&gt;0</formula>
    </cfRule>
  </conditionalFormatting>
  <conditionalFormatting sqref="G235">
    <cfRule type="notContainsBlanks" dxfId="187" priority="208" stopIfTrue="1">
      <formula>LEN(TRIM(G235))&gt;0</formula>
    </cfRule>
  </conditionalFormatting>
  <conditionalFormatting sqref="G239">
    <cfRule type="notContainsBlanks" dxfId="186" priority="207" stopIfTrue="1">
      <formula>LEN(TRIM(G239))&gt;0</formula>
    </cfRule>
  </conditionalFormatting>
  <conditionalFormatting sqref="G257">
    <cfRule type="notContainsBlanks" dxfId="185" priority="206" stopIfTrue="1">
      <formula>LEN(TRIM(G257))&gt;0</formula>
    </cfRule>
  </conditionalFormatting>
  <conditionalFormatting sqref="G264">
    <cfRule type="notContainsBlanks" dxfId="184" priority="205" stopIfTrue="1">
      <formula>LEN(TRIM(G264))&gt;0</formula>
    </cfRule>
  </conditionalFormatting>
  <conditionalFormatting sqref="G266">
    <cfRule type="notContainsBlanks" dxfId="183" priority="204" stopIfTrue="1">
      <formula>LEN(TRIM(G266))&gt;0</formula>
    </cfRule>
  </conditionalFormatting>
  <conditionalFormatting sqref="G273">
    <cfRule type="notContainsBlanks" dxfId="182" priority="203" stopIfTrue="1">
      <formula>LEN(TRIM(G273))&gt;0</formula>
    </cfRule>
  </conditionalFormatting>
  <conditionalFormatting sqref="G311">
    <cfRule type="notContainsBlanks" dxfId="181" priority="202" stopIfTrue="1">
      <formula>LEN(TRIM(G311))&gt;0</formula>
    </cfRule>
  </conditionalFormatting>
  <conditionalFormatting sqref="G323">
    <cfRule type="notContainsBlanks" dxfId="180" priority="200" stopIfTrue="1">
      <formula>LEN(TRIM(G323))&gt;0</formula>
    </cfRule>
  </conditionalFormatting>
  <conditionalFormatting sqref="G324">
    <cfRule type="notContainsBlanks" dxfId="179" priority="199" stopIfTrue="1">
      <formula>LEN(TRIM(G324))&gt;0</formula>
    </cfRule>
  </conditionalFormatting>
  <conditionalFormatting sqref="G325:G326">
    <cfRule type="notContainsBlanks" dxfId="178" priority="198" stopIfTrue="1">
      <formula>LEN(TRIM(G325))&gt;0</formula>
    </cfRule>
  </conditionalFormatting>
  <conditionalFormatting sqref="G327">
    <cfRule type="notContainsBlanks" dxfId="177" priority="197" stopIfTrue="1">
      <formula>LEN(TRIM(G327))&gt;0</formula>
    </cfRule>
  </conditionalFormatting>
  <conditionalFormatting sqref="G355">
    <cfRule type="notContainsBlanks" dxfId="176" priority="194" stopIfTrue="1">
      <formula>LEN(TRIM(G355))&gt;0</formula>
    </cfRule>
  </conditionalFormatting>
  <conditionalFormatting sqref="G356">
    <cfRule type="notContainsBlanks" dxfId="175" priority="193" stopIfTrue="1">
      <formula>LEN(TRIM(G356))&gt;0</formula>
    </cfRule>
  </conditionalFormatting>
  <conditionalFormatting sqref="G357">
    <cfRule type="notContainsBlanks" dxfId="174" priority="192" stopIfTrue="1">
      <formula>LEN(TRIM(G357))&gt;0</formula>
    </cfRule>
  </conditionalFormatting>
  <conditionalFormatting sqref="G364">
    <cfRule type="notContainsBlanks" dxfId="173" priority="189" stopIfTrue="1">
      <formula>LEN(TRIM(G364))&gt;0</formula>
    </cfRule>
  </conditionalFormatting>
  <conditionalFormatting sqref="G367:G368">
    <cfRule type="notContainsBlanks" dxfId="172" priority="188" stopIfTrue="1">
      <formula>LEN(TRIM(G367))&gt;0</formula>
    </cfRule>
  </conditionalFormatting>
  <conditionalFormatting sqref="G371">
    <cfRule type="notContainsBlanks" dxfId="171" priority="187" stopIfTrue="1">
      <formula>LEN(TRIM(G371))&gt;0</formula>
    </cfRule>
  </conditionalFormatting>
  <conditionalFormatting sqref="G372">
    <cfRule type="notContainsBlanks" dxfId="170" priority="186" stopIfTrue="1">
      <formula>LEN(TRIM(G372))&gt;0</formula>
    </cfRule>
  </conditionalFormatting>
  <conditionalFormatting sqref="G373">
    <cfRule type="notContainsBlanks" dxfId="169" priority="185" stopIfTrue="1">
      <formula>LEN(TRIM(G373))&gt;0</formula>
    </cfRule>
  </conditionalFormatting>
  <conditionalFormatting sqref="G374">
    <cfRule type="notContainsBlanks" dxfId="168" priority="184" stopIfTrue="1">
      <formula>LEN(TRIM(G374))&gt;0</formula>
    </cfRule>
  </conditionalFormatting>
  <conditionalFormatting sqref="G375">
    <cfRule type="notContainsBlanks" dxfId="167" priority="183" stopIfTrue="1">
      <formula>LEN(TRIM(G375))&gt;0</formula>
    </cfRule>
  </conditionalFormatting>
  <conditionalFormatting sqref="G434">
    <cfRule type="notContainsBlanks" dxfId="166" priority="182" stopIfTrue="1">
      <formula>LEN(TRIM(G434))&gt;0</formula>
    </cfRule>
  </conditionalFormatting>
  <conditionalFormatting sqref="G436">
    <cfRule type="notContainsBlanks" dxfId="165" priority="180" stopIfTrue="1">
      <formula>LEN(TRIM(G436))&gt;0</formula>
    </cfRule>
  </conditionalFormatting>
  <conditionalFormatting sqref="G437">
    <cfRule type="notContainsBlanks" dxfId="164" priority="179" stopIfTrue="1">
      <formula>LEN(TRIM(G437))&gt;0</formula>
    </cfRule>
  </conditionalFormatting>
  <conditionalFormatting sqref="G438">
    <cfRule type="notContainsBlanks" dxfId="163" priority="178" stopIfTrue="1">
      <formula>LEN(TRIM(G438))&gt;0</formula>
    </cfRule>
  </conditionalFormatting>
  <conditionalFormatting sqref="G452">
    <cfRule type="notContainsBlanks" dxfId="162" priority="177" stopIfTrue="1">
      <formula>LEN(TRIM(G452))&gt;0</formula>
    </cfRule>
  </conditionalFormatting>
  <conditionalFormatting sqref="G455">
    <cfRule type="notContainsBlanks" dxfId="161" priority="176" stopIfTrue="1">
      <formula>LEN(TRIM(G455))&gt;0</formula>
    </cfRule>
  </conditionalFormatting>
  <conditionalFormatting sqref="G458">
    <cfRule type="notContainsBlanks" dxfId="160" priority="175" stopIfTrue="1">
      <formula>LEN(TRIM(G458))&gt;0</formula>
    </cfRule>
  </conditionalFormatting>
  <conditionalFormatting sqref="G503">
    <cfRule type="notContainsBlanks" dxfId="159" priority="168" stopIfTrue="1">
      <formula>LEN(TRIM(G503))&gt;0</formula>
    </cfRule>
  </conditionalFormatting>
  <conditionalFormatting sqref="G506">
    <cfRule type="notContainsBlanks" dxfId="158" priority="167" stopIfTrue="1">
      <formula>LEN(TRIM(G506))&gt;0</formula>
    </cfRule>
  </conditionalFormatting>
  <conditionalFormatting sqref="G513:G517">
    <cfRule type="notContainsBlanks" dxfId="157" priority="165" stopIfTrue="1">
      <formula>LEN(TRIM(G513))&gt;0</formula>
    </cfRule>
  </conditionalFormatting>
  <conditionalFormatting sqref="G28">
    <cfRule type="notContainsBlanks" dxfId="156" priority="164" stopIfTrue="1">
      <formula>LEN(TRIM(G28))&gt;0</formula>
    </cfRule>
  </conditionalFormatting>
  <conditionalFormatting sqref="G76">
    <cfRule type="notContainsBlanks" dxfId="155" priority="163" stopIfTrue="1">
      <formula>LEN(TRIM(G76))&gt;0</formula>
    </cfRule>
  </conditionalFormatting>
  <conditionalFormatting sqref="G88">
    <cfRule type="notContainsBlanks" dxfId="154" priority="162" stopIfTrue="1">
      <formula>LEN(TRIM(G88))&gt;0</formula>
    </cfRule>
  </conditionalFormatting>
  <conditionalFormatting sqref="G145 G147 G149:G152">
    <cfRule type="notContainsBlanks" dxfId="153" priority="161" stopIfTrue="1">
      <formula>LEN(TRIM(G145))&gt;0</formula>
    </cfRule>
  </conditionalFormatting>
  <conditionalFormatting sqref="G219">
    <cfRule type="notContainsBlanks" dxfId="152" priority="160" stopIfTrue="1">
      <formula>LEN(TRIM(G219))&gt;0</formula>
    </cfRule>
  </conditionalFormatting>
  <conditionalFormatting sqref="G255">
    <cfRule type="notContainsBlanks" dxfId="151" priority="159" stopIfTrue="1">
      <formula>LEN(TRIM(G255))&gt;0</formula>
    </cfRule>
  </conditionalFormatting>
  <conditionalFormatting sqref="G378">
    <cfRule type="notContainsBlanks" dxfId="150" priority="158" stopIfTrue="1">
      <formula>LEN(TRIM(G378))&gt;0</formula>
    </cfRule>
  </conditionalFormatting>
  <conditionalFormatting sqref="G393">
    <cfRule type="notContainsBlanks" dxfId="149" priority="157" stopIfTrue="1">
      <formula>LEN(TRIM(G393))&gt;0</formula>
    </cfRule>
  </conditionalFormatting>
  <conditionalFormatting sqref="G406">
    <cfRule type="notContainsBlanks" dxfId="148" priority="156" stopIfTrue="1">
      <formula>LEN(TRIM(G406))&gt;0</formula>
    </cfRule>
  </conditionalFormatting>
  <conditionalFormatting sqref="G425">
    <cfRule type="notContainsBlanks" dxfId="147" priority="155" stopIfTrue="1">
      <formula>LEN(TRIM(G425))&gt;0</formula>
    </cfRule>
  </conditionalFormatting>
  <conditionalFormatting sqref="G426">
    <cfRule type="notContainsBlanks" dxfId="146" priority="154" stopIfTrue="1">
      <formula>LEN(TRIM(G426))&gt;0</formula>
    </cfRule>
  </conditionalFormatting>
  <conditionalFormatting sqref="G427">
    <cfRule type="notContainsBlanks" dxfId="145" priority="153" stopIfTrue="1">
      <formula>LEN(TRIM(G427))&gt;0</formula>
    </cfRule>
  </conditionalFormatting>
  <conditionalFormatting sqref="G428">
    <cfRule type="notContainsBlanks" dxfId="144" priority="152" stopIfTrue="1">
      <formula>LEN(TRIM(G428))&gt;0</formula>
    </cfRule>
  </conditionalFormatting>
  <conditionalFormatting sqref="G429">
    <cfRule type="notContainsBlanks" dxfId="143" priority="151" stopIfTrue="1">
      <formula>LEN(TRIM(G429))&gt;0</formula>
    </cfRule>
  </conditionalFormatting>
  <conditionalFormatting sqref="G431">
    <cfRule type="notContainsBlanks" dxfId="142" priority="150" stopIfTrue="1">
      <formula>LEN(TRIM(G431))&gt;0</formula>
    </cfRule>
  </conditionalFormatting>
  <conditionalFormatting sqref="G518">
    <cfRule type="notContainsBlanks" dxfId="141" priority="148" stopIfTrue="1">
      <formula>LEN(TRIM(G518))&gt;0</formula>
    </cfRule>
  </conditionalFormatting>
  <conditionalFormatting sqref="G529">
    <cfRule type="notContainsBlanks" dxfId="140" priority="147" stopIfTrue="1">
      <formula>LEN(TRIM(G529))&gt;0</formula>
    </cfRule>
  </conditionalFormatting>
  <conditionalFormatting sqref="G570">
    <cfRule type="notContainsBlanks" dxfId="139" priority="146" stopIfTrue="1">
      <formula>LEN(TRIM(G570))&gt;0</formula>
    </cfRule>
  </conditionalFormatting>
  <conditionalFormatting sqref="G86">
    <cfRule type="notContainsBlanks" dxfId="138" priority="145" stopIfTrue="1">
      <formula>LEN(TRIM(G86))&gt;0</formula>
    </cfRule>
  </conditionalFormatting>
  <conditionalFormatting sqref="G259">
    <cfRule type="notContainsBlanks" dxfId="137" priority="144" stopIfTrue="1">
      <formula>LEN(TRIM(G259))&gt;0</formula>
    </cfRule>
  </conditionalFormatting>
  <conditionalFormatting sqref="G243">
    <cfRule type="notContainsBlanks" dxfId="136" priority="143" stopIfTrue="1">
      <formula>LEN(TRIM(G243))&gt;0</formula>
    </cfRule>
  </conditionalFormatting>
  <conditionalFormatting sqref="G244">
    <cfRule type="notContainsBlanks" dxfId="135" priority="142" stopIfTrue="1">
      <formula>LEN(TRIM(G244))&gt;0</formula>
    </cfRule>
  </conditionalFormatting>
  <conditionalFormatting sqref="G246">
    <cfRule type="notContainsBlanks" dxfId="134" priority="140" stopIfTrue="1">
      <formula>LEN(TRIM(G246))&gt;0</formula>
    </cfRule>
  </conditionalFormatting>
  <conditionalFormatting sqref="G247">
    <cfRule type="notContainsBlanks" dxfId="133" priority="139" stopIfTrue="1">
      <formula>LEN(TRIM(G247))&gt;0</formula>
    </cfRule>
  </conditionalFormatting>
  <conditionalFormatting sqref="G248:G249">
    <cfRule type="notContainsBlanks" dxfId="132" priority="138" stopIfTrue="1">
      <formula>LEN(TRIM(G248))&gt;0</formula>
    </cfRule>
  </conditionalFormatting>
  <conditionalFormatting sqref="G250:G251">
    <cfRule type="notContainsBlanks" dxfId="131" priority="137" stopIfTrue="1">
      <formula>LEN(TRIM(G250))&gt;0</formula>
    </cfRule>
  </conditionalFormatting>
  <conditionalFormatting sqref="G309">
    <cfRule type="notContainsBlanks" dxfId="130" priority="132" stopIfTrue="1">
      <formula>LEN(TRIM(G309))&gt;0</formula>
    </cfRule>
  </conditionalFormatting>
  <conditionalFormatting sqref="G313:G314">
    <cfRule type="notContainsBlanks" dxfId="129" priority="131" stopIfTrue="1">
      <formula>LEN(TRIM(G313))&gt;0</formula>
    </cfRule>
  </conditionalFormatting>
  <conditionalFormatting sqref="G332">
    <cfRule type="notContainsBlanks" dxfId="128" priority="130" stopIfTrue="1">
      <formula>LEN(TRIM(G332))&gt;0</formula>
    </cfRule>
  </conditionalFormatting>
  <conditionalFormatting sqref="G338:G339">
    <cfRule type="notContainsBlanks" dxfId="127" priority="129" stopIfTrue="1">
      <formula>LEN(TRIM(G338))&gt;0</formula>
    </cfRule>
  </conditionalFormatting>
  <conditionalFormatting sqref="G346">
    <cfRule type="notContainsBlanks" dxfId="126" priority="128" stopIfTrue="1">
      <formula>LEN(TRIM(G346))&gt;0</formula>
    </cfRule>
  </conditionalFormatting>
  <conditionalFormatting sqref="G384">
    <cfRule type="notContainsBlanks" dxfId="125" priority="127" stopIfTrue="1">
      <formula>LEN(TRIM(G384))&gt;0</formula>
    </cfRule>
  </conditionalFormatting>
  <conditionalFormatting sqref="G386">
    <cfRule type="notContainsBlanks" dxfId="124" priority="126" stopIfTrue="1">
      <formula>LEN(TRIM(G386))&gt;0</formula>
    </cfRule>
  </conditionalFormatting>
  <conditionalFormatting sqref="G387">
    <cfRule type="notContainsBlanks" dxfId="123" priority="125" stopIfTrue="1">
      <formula>LEN(TRIM(G387))&gt;0</formula>
    </cfRule>
  </conditionalFormatting>
  <conditionalFormatting sqref="G388">
    <cfRule type="notContainsBlanks" dxfId="122" priority="124" stopIfTrue="1">
      <formula>LEN(TRIM(G388))&gt;0</formula>
    </cfRule>
  </conditionalFormatting>
  <conditionalFormatting sqref="G390">
    <cfRule type="notContainsBlanks" dxfId="121" priority="123" stopIfTrue="1">
      <formula>LEN(TRIM(G390))&gt;0</formula>
    </cfRule>
  </conditionalFormatting>
  <conditionalFormatting sqref="G397:G403">
    <cfRule type="notContainsBlanks" dxfId="120" priority="122" stopIfTrue="1">
      <formula>LEN(TRIM(G397))&gt;0</formula>
    </cfRule>
  </conditionalFormatting>
  <conditionalFormatting sqref="G442">
    <cfRule type="notContainsBlanks" dxfId="119" priority="121" stopIfTrue="1">
      <formula>LEN(TRIM(G442))&gt;0</formula>
    </cfRule>
  </conditionalFormatting>
  <conditionalFormatting sqref="G443">
    <cfRule type="notContainsBlanks" dxfId="118" priority="120" stopIfTrue="1">
      <formula>LEN(TRIM(G443))&gt;0</formula>
    </cfRule>
  </conditionalFormatting>
  <conditionalFormatting sqref="G444">
    <cfRule type="notContainsBlanks" dxfId="117" priority="119" stopIfTrue="1">
      <formula>LEN(TRIM(G444))&gt;0</formula>
    </cfRule>
  </conditionalFormatting>
  <conditionalFormatting sqref="G448">
    <cfRule type="notContainsBlanks" dxfId="116" priority="118" stopIfTrue="1">
      <formula>LEN(TRIM(G448))&gt;0</formula>
    </cfRule>
  </conditionalFormatting>
  <conditionalFormatting sqref="G449">
    <cfRule type="notContainsBlanks" dxfId="115" priority="117" stopIfTrue="1">
      <formula>LEN(TRIM(G449))&gt;0</formula>
    </cfRule>
  </conditionalFormatting>
  <conditionalFormatting sqref="G450">
    <cfRule type="notContainsBlanks" dxfId="114" priority="116" stopIfTrue="1">
      <formula>LEN(TRIM(G450))&gt;0</formula>
    </cfRule>
  </conditionalFormatting>
  <conditionalFormatting sqref="G493">
    <cfRule type="notContainsBlanks" dxfId="113" priority="115" stopIfTrue="1">
      <formula>LEN(TRIM(G493))&gt;0</formula>
    </cfRule>
  </conditionalFormatting>
  <conditionalFormatting sqref="G494">
    <cfRule type="notContainsBlanks" dxfId="112" priority="114" stopIfTrue="1">
      <formula>LEN(TRIM(G494))&gt;0</formula>
    </cfRule>
  </conditionalFormatting>
  <conditionalFormatting sqref="G495">
    <cfRule type="notContainsBlanks" dxfId="111" priority="113" stopIfTrue="1">
      <formula>LEN(TRIM(G495))&gt;0</formula>
    </cfRule>
  </conditionalFormatting>
  <conditionalFormatting sqref="G499">
    <cfRule type="notContainsBlanks" dxfId="110" priority="112" stopIfTrue="1">
      <formula>LEN(TRIM(G499))&gt;0</formula>
    </cfRule>
  </conditionalFormatting>
  <conditionalFormatting sqref="G500">
    <cfRule type="notContainsBlanks" dxfId="109" priority="111" stopIfTrue="1">
      <formula>LEN(TRIM(G500))&gt;0</formula>
    </cfRule>
  </conditionalFormatting>
  <conditionalFormatting sqref="G501">
    <cfRule type="notContainsBlanks" dxfId="108" priority="110" stopIfTrue="1">
      <formula>LEN(TRIM(G501))&gt;0</formula>
    </cfRule>
  </conditionalFormatting>
  <conditionalFormatting sqref="G460">
    <cfRule type="notContainsBlanks" dxfId="107" priority="109" stopIfTrue="1">
      <formula>LEN(TRIM(G460))&gt;0</formula>
    </cfRule>
  </conditionalFormatting>
  <conditionalFormatting sqref="G349">
    <cfRule type="notContainsBlanks" dxfId="106" priority="108" stopIfTrue="1">
      <formula>LEN(TRIM(G349))&gt;0</formula>
    </cfRule>
  </conditionalFormatting>
  <conditionalFormatting sqref="G79">
    <cfRule type="notContainsBlanks" dxfId="105" priority="107" stopIfTrue="1">
      <formula>LEN(TRIM(G79))&gt;0</formula>
    </cfRule>
  </conditionalFormatting>
  <conditionalFormatting sqref="G112">
    <cfRule type="notContainsBlanks" dxfId="104" priority="106" stopIfTrue="1">
      <formula>LEN(TRIM(G112))&gt;0</formula>
    </cfRule>
  </conditionalFormatting>
  <conditionalFormatting sqref="G221">
    <cfRule type="notContainsBlanks" dxfId="103" priority="105" stopIfTrue="1">
      <formula>LEN(TRIM(G221))&gt;0</formula>
    </cfRule>
  </conditionalFormatting>
  <conditionalFormatting sqref="G279">
    <cfRule type="notContainsBlanks" dxfId="102" priority="104" stopIfTrue="1">
      <formula>LEN(TRIM(G279))&gt;0</formula>
    </cfRule>
  </conditionalFormatting>
  <conditionalFormatting sqref="G292">
    <cfRule type="notContainsBlanks" dxfId="101" priority="103" stopIfTrue="1">
      <formula>LEN(TRIM(G292))&gt;0</formula>
    </cfRule>
  </conditionalFormatting>
  <conditionalFormatting sqref="G316">
    <cfRule type="notContainsBlanks" dxfId="100" priority="102" stopIfTrue="1">
      <formula>LEN(TRIM(G316))&gt;0</formula>
    </cfRule>
  </conditionalFormatting>
  <conditionalFormatting sqref="G441">
    <cfRule type="notContainsBlanks" dxfId="99" priority="101" stopIfTrue="1">
      <formula>LEN(TRIM(G441))&gt;0</formula>
    </cfRule>
  </conditionalFormatting>
  <conditionalFormatting sqref="G447">
    <cfRule type="notContainsBlanks" dxfId="98" priority="100" stopIfTrue="1">
      <formula>LEN(TRIM(G447))&gt;0</formula>
    </cfRule>
  </conditionalFormatting>
  <conditionalFormatting sqref="G492">
    <cfRule type="notContainsBlanks" dxfId="97" priority="99" stopIfTrue="1">
      <formula>LEN(TRIM(G492))&gt;0</formula>
    </cfRule>
  </conditionalFormatting>
  <conditionalFormatting sqref="G498">
    <cfRule type="notContainsBlanks" dxfId="96" priority="98" stopIfTrue="1">
      <formula>LEN(TRIM(G498))&gt;0</formula>
    </cfRule>
  </conditionalFormatting>
  <conditionalFormatting sqref="G128">
    <cfRule type="notContainsBlanks" dxfId="95" priority="97" stopIfTrue="1">
      <formula>LEN(TRIM(G128))&gt;0</formula>
    </cfRule>
  </conditionalFormatting>
  <conditionalFormatting sqref="G129">
    <cfRule type="notContainsBlanks" dxfId="94" priority="96" stopIfTrue="1">
      <formula>LEN(TRIM(G129))&gt;0</formula>
    </cfRule>
  </conditionalFormatting>
  <conditionalFormatting sqref="G136">
    <cfRule type="notContainsBlanks" dxfId="93" priority="95" stopIfTrue="1">
      <formula>LEN(TRIM(G136))&gt;0</formula>
    </cfRule>
  </conditionalFormatting>
  <conditionalFormatting sqref="G201">
    <cfRule type="notContainsBlanks" dxfId="92" priority="94" stopIfTrue="1">
      <formula>LEN(TRIM(G201))&gt;0</formula>
    </cfRule>
  </conditionalFormatting>
  <conditionalFormatting sqref="C201:F201">
    <cfRule type="notContainsBlanks" dxfId="91" priority="93" stopIfTrue="1">
      <formula>LEN(TRIM(C201))&gt;0</formula>
    </cfRule>
  </conditionalFormatting>
  <conditionalFormatting sqref="G191:G197 G199:G200">
    <cfRule type="notContainsBlanks" dxfId="90" priority="92" stopIfTrue="1">
      <formula>LEN(TRIM(G191))&gt;0</formula>
    </cfRule>
  </conditionalFormatting>
  <conditionalFormatting sqref="G225 G227">
    <cfRule type="notContainsBlanks" dxfId="89" priority="91" stopIfTrue="1">
      <formula>LEN(TRIM(G225))&gt;0</formula>
    </cfRule>
  </conditionalFormatting>
  <conditionalFormatting sqref="G236">
    <cfRule type="notContainsBlanks" dxfId="88" priority="90" stopIfTrue="1">
      <formula>LEN(TRIM(G236))&gt;0</formula>
    </cfRule>
  </conditionalFormatting>
  <conditionalFormatting sqref="G67">
    <cfRule type="notContainsBlanks" dxfId="87" priority="89" stopIfTrue="1">
      <formula>LEN(TRIM(G67))&gt;0</formula>
    </cfRule>
  </conditionalFormatting>
  <conditionalFormatting sqref="G546">
    <cfRule type="notContainsBlanks" dxfId="86" priority="87" stopIfTrue="1">
      <formula>LEN(TRIM(G546))&gt;0</formula>
    </cfRule>
  </conditionalFormatting>
  <conditionalFormatting sqref="G547">
    <cfRule type="notContainsBlanks" dxfId="85" priority="84" stopIfTrue="1">
      <formula>LEN(TRIM(G547))&gt;0</formula>
    </cfRule>
  </conditionalFormatting>
  <conditionalFormatting sqref="G544">
    <cfRule type="notContainsBlanks" dxfId="84" priority="88" stopIfTrue="1">
      <formula>LEN(TRIM(G544))&gt;0</formula>
    </cfRule>
  </conditionalFormatting>
  <conditionalFormatting sqref="G545">
    <cfRule type="notContainsBlanks" dxfId="83" priority="86" stopIfTrue="1">
      <formula>LEN(TRIM(G545))&gt;0</formula>
    </cfRule>
  </conditionalFormatting>
  <conditionalFormatting sqref="G548">
    <cfRule type="notContainsBlanks" dxfId="82" priority="85" stopIfTrue="1">
      <formula>LEN(TRIM(G548))&gt;0</formula>
    </cfRule>
  </conditionalFormatting>
  <conditionalFormatting sqref="G24">
    <cfRule type="notContainsBlanks" dxfId="81" priority="83" stopIfTrue="1">
      <formula>LEN(TRIM(G24))&gt;0</formula>
    </cfRule>
  </conditionalFormatting>
  <conditionalFormatting sqref="G21 G23">
    <cfRule type="notContainsBlanks" dxfId="80" priority="82" stopIfTrue="1">
      <formula>LEN(TRIM(G21))&gt;0</formula>
    </cfRule>
  </conditionalFormatting>
  <conditionalFormatting sqref="G56">
    <cfRule type="notContainsBlanks" dxfId="79" priority="81" stopIfTrue="1">
      <formula>LEN(TRIM(G56))&gt;0</formula>
    </cfRule>
  </conditionalFormatting>
  <conditionalFormatting sqref="G50:G55">
    <cfRule type="notContainsBlanks" dxfId="78" priority="80" stopIfTrue="1">
      <formula>LEN(TRIM(G50))&gt;0</formula>
    </cfRule>
  </conditionalFormatting>
  <conditionalFormatting sqref="G65">
    <cfRule type="notContainsBlanks" dxfId="77" priority="79" stopIfTrue="1">
      <formula>LEN(TRIM(G65))&gt;0</formula>
    </cfRule>
  </conditionalFormatting>
  <conditionalFormatting sqref="G59:G64">
    <cfRule type="notContainsBlanks" dxfId="76" priority="78" stopIfTrue="1">
      <formula>LEN(TRIM(G59))&gt;0</formula>
    </cfRule>
  </conditionalFormatting>
  <conditionalFormatting sqref="G343">
    <cfRule type="notContainsBlanks" dxfId="75" priority="77" stopIfTrue="1">
      <formula>LEN(TRIM(G343))&gt;0</formula>
    </cfRule>
  </conditionalFormatting>
  <conditionalFormatting sqref="G22">
    <cfRule type="notContainsBlanks" dxfId="74" priority="76" stopIfTrue="1">
      <formula>LEN(TRIM(G22))&gt;0</formula>
    </cfRule>
  </conditionalFormatting>
  <conditionalFormatting sqref="G38">
    <cfRule type="notContainsBlanks" dxfId="73" priority="75" stopIfTrue="1">
      <formula>LEN(TRIM(G38))&gt;0</formula>
    </cfRule>
  </conditionalFormatting>
  <conditionalFormatting sqref="G46">
    <cfRule type="notContainsBlanks" dxfId="72" priority="74" stopIfTrue="1">
      <formula>LEN(TRIM(G46))&gt;0</formula>
    </cfRule>
  </conditionalFormatting>
  <conditionalFormatting sqref="G100">
    <cfRule type="notContainsBlanks" dxfId="71" priority="73" stopIfTrue="1">
      <formula>LEN(TRIM(G100))&gt;0</formula>
    </cfRule>
  </conditionalFormatting>
  <conditionalFormatting sqref="G101">
    <cfRule type="notContainsBlanks" dxfId="70" priority="72" stopIfTrue="1">
      <formula>LEN(TRIM(G101))&gt;0</formula>
    </cfRule>
  </conditionalFormatting>
  <conditionalFormatting sqref="G102">
    <cfRule type="notContainsBlanks" dxfId="69" priority="71" stopIfTrue="1">
      <formula>LEN(TRIM(G102))&gt;0</formula>
    </cfRule>
  </conditionalFormatting>
  <conditionalFormatting sqref="G103">
    <cfRule type="notContainsBlanks" dxfId="68" priority="70" stopIfTrue="1">
      <formula>LEN(TRIM(G103))&gt;0</formula>
    </cfRule>
  </conditionalFormatting>
  <conditionalFormatting sqref="G104">
    <cfRule type="notContainsBlanks" dxfId="67" priority="69" stopIfTrue="1">
      <formula>LEN(TRIM(G104))&gt;0</formula>
    </cfRule>
  </conditionalFormatting>
  <conditionalFormatting sqref="G109">
    <cfRule type="notContainsBlanks" dxfId="66" priority="68" stopIfTrue="1">
      <formula>LEN(TRIM(G109))&gt;0</formula>
    </cfRule>
  </conditionalFormatting>
  <conditionalFormatting sqref="G71:G75">
    <cfRule type="notContainsBlanks" dxfId="65" priority="67" stopIfTrue="1">
      <formula>LEN(TRIM(G71))&gt;0</formula>
    </cfRule>
  </conditionalFormatting>
  <conditionalFormatting sqref="G108">
    <cfRule type="notContainsBlanks" dxfId="64" priority="66" stopIfTrue="1">
      <formula>LEN(TRIM(G108))&gt;0</formula>
    </cfRule>
  </conditionalFormatting>
  <conditionalFormatting sqref="G144">
    <cfRule type="notContainsBlanks" dxfId="63" priority="64" stopIfTrue="1">
      <formula>LEN(TRIM(G144))&gt;0</formula>
    </cfRule>
  </conditionalFormatting>
  <conditionalFormatting sqref="G130:G135">
    <cfRule type="notContainsBlanks" dxfId="62" priority="65" stopIfTrue="1">
      <formula>LEN(TRIM(G130))&gt;0</formula>
    </cfRule>
  </conditionalFormatting>
  <conditionalFormatting sqref="G143">
    <cfRule type="notContainsBlanks" dxfId="61" priority="63" stopIfTrue="1">
      <formula>LEN(TRIM(G143))&gt;0</formula>
    </cfRule>
  </conditionalFormatting>
  <conditionalFormatting sqref="G140">
    <cfRule type="notContainsBlanks" dxfId="60" priority="62" stopIfTrue="1">
      <formula>LEN(TRIM(G140))&gt;0</formula>
    </cfRule>
  </conditionalFormatting>
  <conditionalFormatting sqref="G142">
    <cfRule type="notContainsBlanks" dxfId="59" priority="61" stopIfTrue="1">
      <formula>LEN(TRIM(G142))&gt;0</formula>
    </cfRule>
  </conditionalFormatting>
  <conditionalFormatting sqref="G141">
    <cfRule type="notContainsBlanks" dxfId="58" priority="60" stopIfTrue="1">
      <formula>LEN(TRIM(G141))&gt;0</formula>
    </cfRule>
  </conditionalFormatting>
  <conditionalFormatting sqref="G154">
    <cfRule type="notContainsBlanks" dxfId="57" priority="58" stopIfTrue="1">
      <formula>LEN(TRIM(G154))&gt;0</formula>
    </cfRule>
  </conditionalFormatting>
  <conditionalFormatting sqref="G156">
    <cfRule type="notContainsBlanks" dxfId="56" priority="59" stopIfTrue="1">
      <formula>LEN(TRIM(G156))&gt;0</formula>
    </cfRule>
  </conditionalFormatting>
  <conditionalFormatting sqref="G155">
    <cfRule type="notContainsBlanks" dxfId="55" priority="57" stopIfTrue="1">
      <formula>LEN(TRIM(G155))&gt;0</formula>
    </cfRule>
  </conditionalFormatting>
  <conditionalFormatting sqref="G161:G166">
    <cfRule type="notContainsBlanks" dxfId="54" priority="56" stopIfTrue="1">
      <formula>LEN(TRIM(G161))&gt;0</formula>
    </cfRule>
  </conditionalFormatting>
  <conditionalFormatting sqref="G159:G160">
    <cfRule type="notContainsBlanks" dxfId="53" priority="55" stopIfTrue="1">
      <formula>LEN(TRIM(G159))&gt;0</formula>
    </cfRule>
  </conditionalFormatting>
  <conditionalFormatting sqref="G168">
    <cfRule type="notContainsBlanks" dxfId="52" priority="54" stopIfTrue="1">
      <formula>LEN(TRIM(G168))&gt;0</formula>
    </cfRule>
  </conditionalFormatting>
  <conditionalFormatting sqref="G151">
    <cfRule type="notContainsBlanks" dxfId="51" priority="53" stopIfTrue="1">
      <formula>LEN(TRIM(G151))&gt;0</formula>
    </cfRule>
  </conditionalFormatting>
  <conditionalFormatting sqref="G198">
    <cfRule type="notContainsBlanks" dxfId="50" priority="52" stopIfTrue="1">
      <formula>LEN(TRIM(G198))&gt;0</formula>
    </cfRule>
  </conditionalFormatting>
  <conditionalFormatting sqref="G206">
    <cfRule type="notContainsBlanks" dxfId="49" priority="51" stopIfTrue="1">
      <formula>LEN(TRIM(G206))&gt;0</formula>
    </cfRule>
  </conditionalFormatting>
  <conditionalFormatting sqref="G212:G215">
    <cfRule type="notContainsBlanks" dxfId="48" priority="50" stopIfTrue="1">
      <formula>LEN(TRIM(G212))&gt;0</formula>
    </cfRule>
  </conditionalFormatting>
  <conditionalFormatting sqref="G167">
    <cfRule type="notContainsBlanks" dxfId="47" priority="49" stopIfTrue="1">
      <formula>LEN(TRIM(G167))&gt;0</formula>
    </cfRule>
  </conditionalFormatting>
  <conditionalFormatting sqref="G162">
    <cfRule type="notContainsBlanks" dxfId="46" priority="48" stopIfTrue="1">
      <formula>LEN(TRIM(G162))&gt;0</formula>
    </cfRule>
  </conditionalFormatting>
  <conditionalFormatting sqref="G68">
    <cfRule type="notContainsBlanks" dxfId="45" priority="47" stopIfTrue="1">
      <formula>LEN(TRIM(G68))&gt;0</formula>
    </cfRule>
  </conditionalFormatting>
  <conditionalFormatting sqref="G226">
    <cfRule type="notContainsBlanks" dxfId="44" priority="46" stopIfTrue="1">
      <formula>LEN(TRIM(G226))&gt;0</formula>
    </cfRule>
  </conditionalFormatting>
  <conditionalFormatting sqref="G240">
    <cfRule type="notContainsBlanks" dxfId="43" priority="45" stopIfTrue="1">
      <formula>LEN(TRIM(G240))&gt;0</formula>
    </cfRule>
  </conditionalFormatting>
  <conditionalFormatting sqref="G262">
    <cfRule type="notContainsBlanks" dxfId="42" priority="44" stopIfTrue="1">
      <formula>LEN(TRIM(G262))&gt;0</formula>
    </cfRule>
  </conditionalFormatting>
  <conditionalFormatting sqref="G261">
    <cfRule type="notContainsBlanks" dxfId="41" priority="43" stopIfTrue="1">
      <formula>LEN(TRIM(G261))&gt;0</formula>
    </cfRule>
  </conditionalFormatting>
  <conditionalFormatting sqref="G269">
    <cfRule type="notContainsBlanks" dxfId="40" priority="42" stopIfTrue="1">
      <formula>LEN(TRIM(G269))&gt;0</formula>
    </cfRule>
  </conditionalFormatting>
  <conditionalFormatting sqref="G268">
    <cfRule type="notContainsBlanks" dxfId="39" priority="41" stopIfTrue="1">
      <formula>LEN(TRIM(G268))&gt;0</formula>
    </cfRule>
  </conditionalFormatting>
  <conditionalFormatting sqref="G270">
    <cfRule type="notContainsBlanks" dxfId="38" priority="40" stopIfTrue="1">
      <formula>LEN(TRIM(G270))&gt;0</formula>
    </cfRule>
  </conditionalFormatting>
  <conditionalFormatting sqref="G283:G289">
    <cfRule type="notContainsBlanks" dxfId="37" priority="39" stopIfTrue="1">
      <formula>LEN(TRIM(G283))&gt;0</formula>
    </cfRule>
  </conditionalFormatting>
  <conditionalFormatting sqref="G336">
    <cfRule type="notContainsBlanks" dxfId="36" priority="38" stopIfTrue="1">
      <formula>LEN(TRIM(G336))&gt;0</formula>
    </cfRule>
  </conditionalFormatting>
  <conditionalFormatting sqref="G333">
    <cfRule type="notContainsBlanks" dxfId="35" priority="37" stopIfTrue="1">
      <formula>LEN(TRIM(G333))&gt;0</formula>
    </cfRule>
  </conditionalFormatting>
  <conditionalFormatting sqref="G335">
    <cfRule type="notContainsBlanks" dxfId="34" priority="36" stopIfTrue="1">
      <formula>LEN(TRIM(G335))&gt;0</formula>
    </cfRule>
  </conditionalFormatting>
  <conditionalFormatting sqref="G334">
    <cfRule type="notContainsBlanks" dxfId="33" priority="35" stopIfTrue="1">
      <formula>LEN(TRIM(G334))&gt;0</formula>
    </cfRule>
  </conditionalFormatting>
  <conditionalFormatting sqref="G361">
    <cfRule type="notContainsBlanks" dxfId="32" priority="34" stopIfTrue="1">
      <formula>LEN(TRIM(G361))&gt;0</formula>
    </cfRule>
  </conditionalFormatting>
  <conditionalFormatting sqref="G385">
    <cfRule type="notContainsBlanks" dxfId="31" priority="33" stopIfTrue="1">
      <formula>LEN(TRIM(G385))&gt;0</formula>
    </cfRule>
  </conditionalFormatting>
  <conditionalFormatting sqref="G389">
    <cfRule type="notContainsBlanks" dxfId="30" priority="32" stopIfTrue="1">
      <formula>LEN(TRIM(G389))&gt;0</formula>
    </cfRule>
  </conditionalFormatting>
  <conditionalFormatting sqref="G430">
    <cfRule type="notContainsBlanks" dxfId="29" priority="31" stopIfTrue="1">
      <formula>LEN(TRIM(G430))&gt;0</formula>
    </cfRule>
  </conditionalFormatting>
  <conditionalFormatting sqref="G416:G422">
    <cfRule type="notContainsBlanks" dxfId="28" priority="30" stopIfTrue="1">
      <formula>LEN(TRIM(G416))&gt;0</formula>
    </cfRule>
  </conditionalFormatting>
  <conditionalFormatting sqref="G465:G471">
    <cfRule type="notContainsBlanks" dxfId="27" priority="29" stopIfTrue="1">
      <formula>LEN(TRIM(G465))&gt;0</formula>
    </cfRule>
  </conditionalFormatting>
  <conditionalFormatting sqref="G484">
    <cfRule type="notContainsBlanks" dxfId="26" priority="28" stopIfTrue="1">
      <formula>LEN(TRIM(G484))&gt;0</formula>
    </cfRule>
  </conditionalFormatting>
  <conditionalFormatting sqref="G521:G525">
    <cfRule type="notContainsBlanks" dxfId="25" priority="27" stopIfTrue="1">
      <formula>LEN(TRIM(G521))&gt;0</formula>
    </cfRule>
  </conditionalFormatting>
  <conditionalFormatting sqref="G526">
    <cfRule type="notContainsBlanks" dxfId="24" priority="26" stopIfTrue="1">
      <formula>LEN(TRIM(G526))&gt;0</formula>
    </cfRule>
  </conditionalFormatting>
  <conditionalFormatting sqref="G536">
    <cfRule type="notContainsBlanks" dxfId="23" priority="24" stopIfTrue="1">
      <formula>LEN(TRIM(G536))&gt;0</formula>
    </cfRule>
  </conditionalFormatting>
  <conditionalFormatting sqref="G537:G541">
    <cfRule type="notContainsBlanks" dxfId="22" priority="25" stopIfTrue="1">
      <formula>LEN(TRIM(G537))&gt;0</formula>
    </cfRule>
  </conditionalFormatting>
  <conditionalFormatting sqref="G554">
    <cfRule type="notContainsBlanks" dxfId="21" priority="23" stopIfTrue="1">
      <formula>LEN(TRIM(G554))&gt;0</formula>
    </cfRule>
  </conditionalFormatting>
  <conditionalFormatting sqref="G552">
    <cfRule type="notContainsBlanks" dxfId="20" priority="22" stopIfTrue="1">
      <formula>LEN(TRIM(G552))&gt;0</formula>
    </cfRule>
  </conditionalFormatting>
  <conditionalFormatting sqref="G558">
    <cfRule type="notContainsBlanks" dxfId="19" priority="21" stopIfTrue="1">
      <formula>LEN(TRIM(G558))&gt;0</formula>
    </cfRule>
  </conditionalFormatting>
  <conditionalFormatting sqref="G553">
    <cfRule type="notContainsBlanks" dxfId="18" priority="20" stopIfTrue="1">
      <formula>LEN(TRIM(G553))&gt;0</formula>
    </cfRule>
  </conditionalFormatting>
  <conditionalFormatting sqref="G555">
    <cfRule type="notContainsBlanks" dxfId="17" priority="19" stopIfTrue="1">
      <formula>LEN(TRIM(G555))&gt;0</formula>
    </cfRule>
  </conditionalFormatting>
  <conditionalFormatting sqref="G559">
    <cfRule type="notContainsBlanks" dxfId="16" priority="18" stopIfTrue="1">
      <formula>LEN(TRIM(G559))&gt;0</formula>
    </cfRule>
  </conditionalFormatting>
  <conditionalFormatting sqref="G562">
    <cfRule type="notContainsBlanks" dxfId="15" priority="17" stopIfTrue="1">
      <formula>LEN(TRIM(G562))&gt;0</formula>
    </cfRule>
  </conditionalFormatting>
  <conditionalFormatting sqref="G563">
    <cfRule type="notContainsBlanks" dxfId="14" priority="16" stopIfTrue="1">
      <formula>LEN(TRIM(G563))&gt;0</formula>
    </cfRule>
  </conditionalFormatting>
  <conditionalFormatting sqref="G564 G566">
    <cfRule type="notContainsBlanks" dxfId="13" priority="15" stopIfTrue="1">
      <formula>LEN(TRIM(G564))&gt;0</formula>
    </cfRule>
  </conditionalFormatting>
  <conditionalFormatting sqref="G565">
    <cfRule type="notContainsBlanks" dxfId="12" priority="14" stopIfTrue="1">
      <formula>LEN(TRIM(G565))&gt;0</formula>
    </cfRule>
  </conditionalFormatting>
  <conditionalFormatting sqref="G567">
    <cfRule type="notContainsBlanks" dxfId="11" priority="13" stopIfTrue="1">
      <formula>LEN(TRIM(G567))&gt;0</formula>
    </cfRule>
  </conditionalFormatting>
  <conditionalFormatting sqref="G312">
    <cfRule type="notContainsBlanks" dxfId="10" priority="12" stopIfTrue="1">
      <formula>LEN(TRIM(G312))&gt;0</formula>
    </cfRule>
  </conditionalFormatting>
  <conditionalFormatting sqref="G413">
    <cfRule type="notContainsBlanks" dxfId="9" priority="11" stopIfTrue="1">
      <formula>LEN(TRIM(G413))&gt;0</formula>
    </cfRule>
  </conditionalFormatting>
  <conditionalFormatting sqref="G175:G181 G183">
    <cfRule type="notContainsBlanks" dxfId="8" priority="10" stopIfTrue="1">
      <formula>LEN(TRIM(G175))&gt;0</formula>
    </cfRule>
  </conditionalFormatting>
  <conditionalFormatting sqref="G171">
    <cfRule type="notContainsBlanks" dxfId="7" priority="8" stopIfTrue="1">
      <formula>LEN(TRIM(G171))&gt;0</formula>
    </cfRule>
  </conditionalFormatting>
  <conditionalFormatting sqref="G172">
    <cfRule type="notContainsBlanks" dxfId="6" priority="9" stopIfTrue="1">
      <formula>LEN(TRIM(G172))&gt;0</formula>
    </cfRule>
  </conditionalFormatting>
  <conditionalFormatting sqref="G186">
    <cfRule type="notContainsBlanks" dxfId="5" priority="5" stopIfTrue="1">
      <formula>LEN(TRIM(G186))&gt;0</formula>
    </cfRule>
  </conditionalFormatting>
  <conditionalFormatting sqref="G187">
    <cfRule type="notContainsBlanks" dxfId="4" priority="6" stopIfTrue="1">
      <formula>LEN(TRIM(G187))&gt;0</formula>
    </cfRule>
  </conditionalFormatting>
  <conditionalFormatting sqref="G579:G581">
    <cfRule type="notContainsBlanks" dxfId="3" priority="4" stopIfTrue="1">
      <formula>LEN(TRIM(G579))&gt;0</formula>
    </cfRule>
  </conditionalFormatting>
  <conditionalFormatting sqref="G592">
    <cfRule type="notContainsBlanks" dxfId="2" priority="3" stopIfTrue="1">
      <formula>LEN(TRIM(G592))&gt;0</formula>
    </cfRule>
  </conditionalFormatting>
  <conditionalFormatting sqref="G588:G590">
    <cfRule type="notContainsBlanks" dxfId="1" priority="2" stopIfTrue="1">
      <formula>LEN(TRIM(G588))&gt;0</formula>
    </cfRule>
  </conditionalFormatting>
  <conditionalFormatting sqref="G182">
    <cfRule type="notContainsBlanks" dxfId="0" priority="1" stopIfTrue="1">
      <formula>LEN(TRIM(G182))&gt;0</formula>
    </cfRule>
  </conditionalFormatting>
  <dataValidations count="13">
    <dataValidation type="whole" operator="greaterThanOrEqual" allowBlank="1" showInputMessage="1" showErrorMessage="1" errorTitle="Fout bij invoer!" error="Enter a number (or 0)" sqref="C579:F581 E588:F590" xr:uid="{2037DB25-8FFF-4A05-BFB2-811D7A62D5EA}">
      <formula1>0</formula1>
    </dataValidation>
    <dataValidation showInputMessage="1" sqref="C146:G148 C149:D150" xr:uid="{C7B0E029-2DBC-417A-BCD9-F2FB858E7089}"/>
    <dataValidation type="list" showInputMessage="1" showErrorMessage="1" error="Selecteer een antwoord in het drop-down menu" sqref="C137:F137 C110:F110" xr:uid="{8E14E72D-A21B-4D48-B800-24367C45AD45}">
      <formula1>$B$4:$D$4</formula1>
    </dataValidation>
    <dataValidation type="whole" operator="greaterThanOrEqual" allowBlank="1" showInputMessage="1" showErrorMessage="1" error="Enter a number greater than or equal to 0" sqref="F32:F43" xr:uid="{A92BBB94-C01C-47BB-9A8D-B3F39DFD42B2}">
      <formula1>0</formula1>
    </dataValidation>
    <dataValidation type="whole" operator="greaterThanOrEqual" showInputMessage="1" showErrorMessage="1" error="Enter a number" sqref="C447:F450" xr:uid="{C5897C6D-06CA-4E6E-9C59-39DD0E7F3B6A}">
      <formula1>0</formula1>
    </dataValidation>
    <dataValidation type="whole" operator="greaterThanOrEqual" showInputMessage="1" showErrorMessage="1" error="Enter an number (or 0)" sqref="C270:F270" xr:uid="{1BE9254F-84D9-4B68-A1C6-B7EBB33173B2}">
      <formula1>0</formula1>
    </dataValidation>
    <dataValidation type="whole" operator="greaterThanOrEqual" allowBlank="1" showInputMessage="1" showErrorMessage="1" errorTitle="Fout bij invoer!" error="Maak een keuze uit het drop-down menu" sqref="F44" xr:uid="{7D20D0EE-7D2F-450F-9B96-D99393942587}">
      <formula1>0</formula1>
    </dataValidation>
    <dataValidation type="date" operator="lessThan" showInputMessage="1" showErrorMessage="1" error="Enter a date (dd/mm/yyyy)_x000a_" sqref="C19:F19 C86:F86 C259:F259" xr:uid="{0C8D3DD3-89F2-4885-9409-F5246F421A0C}">
      <formula1>47848</formula1>
    </dataValidation>
    <dataValidation type="whole" operator="greaterThanOrEqual" showInputMessage="1" showErrorMessage="1" error="Enter a number (or 0)" sqref="C563:F563 E283:F289 C313:F313 C441:F444 C492:F495 C498:F501" xr:uid="{56AC1518-3A06-4E09-B833-8D275171DB8F}">
      <formula1>0</formula1>
    </dataValidation>
    <dataValidation operator="greaterThanOrEqual" allowBlank="1" showInputMessage="1" showErrorMessage="1" errorTitle="Fout bij invoer!" error="Vul een getal groter of gelijk aan 0 in." sqref="I16:I20 I26:I47 I80:I110 I222 I563 I113:I114 I293:I314 I265:I277 I560:I561 I1:I14 I66:I76 I116:I151 I153:I173 I202:I219 I228:I263 I280:I290 I317:I411 I415:I542 I551 I568:I571 I593:I1048576 I175:I189" xr:uid="{3F2721F1-DAFD-4248-B284-807A93DBFC1B}"/>
    <dataValidation showInputMessage="1" showErrorMessage="1" error="Selecteer een antwoord in het drop-down menu" sqref="C222:F222" xr:uid="{C827D93F-1753-459F-BFEC-594D546CEA95}"/>
    <dataValidation type="whole" operator="greaterThanOrEqual" allowBlank="1" showInputMessage="1" showErrorMessage="1" error="Enter a number (or 0)" sqref="E346:F346 F331:F336 E300:F308" xr:uid="{4BA383B3-3870-48F4-A85B-2A5F4921CC1E}">
      <formula1>0</formula1>
    </dataValidation>
    <dataValidation type="whole" operator="greaterThanOrEqual" allowBlank="1" showInputMessage="1" showErrorMessage="1" errorTitle="Fout bij invoer!" error="Vul een getal groter of gelijk aan 0 in." sqref="H85 E29 H117 H202 H211 H291:I291 H459 H352 H370 H405 H415 H433 H464 H482 H528 H536 H569 H377 H14 H300:H309 E14 H18 H88 H90 H229 H424 H440:H441 H446:H447 H473 H491:H492 H497:H498 H147 H81 E81 H282 H315:I315 H111:I111 E115:F115 H278:I278 H220:I220 H115:I115 H27:H45 H99 H154:H155 H149 H204:H207 H216 H563 H331:H336 H338:H339 H346:H348 H138:H144 H579:H581 H588:H592 C588:C590" xr:uid="{97F8C049-E2CF-4232-91BC-3E7CE3B27F98}">
      <formula1>0</formula1>
    </dataValidation>
  </dataValidations>
  <pageMargins left="0.39370078740157483" right="0.39370078740157483" top="0.39370078740157483" bottom="0.39370078740157483" header="0.19685039370078741" footer="0.19685039370078741"/>
  <pageSetup paperSize="9" scale="73"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51">
        <x14:dataValidation type="list" showInputMessage="1" showErrorMessage="1" error="Make a selection from the drop-down menu" xr:uid="{46662851-E334-4A5A-BA1A-08AC6D6AFFA5}">
          <x14:formula1>
            <xm:f>MIT_Lists!$B$35:$E$35</xm:f>
          </x14:formula1>
          <xm:sqref>C364:F364 C367:F368 C371:F375</xm:sqref>
        </x14:dataValidation>
        <x14:dataValidation type="list" showInputMessage="1" showErrorMessage="1" error="Make a selection from the drop-down menu" xr:uid="{4FE98303-187A-4C76-A099-5CD624179E88}">
          <x14:formula1>
            <xm:f>MIT_Lists!$C$24:$E$24</xm:f>
          </x14:formula1>
          <xm:sqref>C154:F155</xm:sqref>
        </x14:dataValidation>
        <x14:dataValidation type="list" showInputMessage="1" xr:uid="{0953615F-6B16-4EE5-A6D2-BC1CFEECBEE5}">
          <x14:formula1>
            <xm:f>MIT_Lists!$C$34:$E$34</xm:f>
          </x14:formula1>
          <xm:sqref>E149:F150</xm:sqref>
        </x14:dataValidation>
        <x14:dataValidation type="list" showInputMessage="1" showErrorMessage="1" error="Selecteer een antwoord in het drop-down menu" xr:uid="{8D5F9B61-9A3E-4102-B6B0-460E562CA81B}">
          <x14:formula1>
            <xm:f>MIT_Lists!$B$34:$E$34</xm:f>
          </x14:formula1>
          <xm:sqref>C172:F172 C187:F187 C175:F181 C183:F183</xm:sqref>
        </x14:dataValidation>
        <x14:dataValidation type="list" showInputMessage="1" showErrorMessage="1" error="Make a selection from the drop-down menu" xr:uid="{C0ADE789-6DF7-450D-9AE7-A05FA5C38240}">
          <x14:formula1>
            <xm:f>MIT_Lists!$B$32:$E$32</xm:f>
          </x14:formula1>
          <xm:sqref>C413:F413</xm:sqref>
        </x14:dataValidation>
        <x14:dataValidation type="list" operator="greaterThanOrEqual" allowBlank="1" showInputMessage="1" showErrorMessage="1" error="Make a selection from the drop-down menu" xr:uid="{8F880891-2851-4326-AD73-104B5A8E36E2}">
          <x14:formula1>
            <xm:f>MIT_Lists!$C$4:$D$4</xm:f>
          </x14:formula1>
          <xm:sqref>E32:E43 E331:E336 E338:F339</xm:sqref>
        </x14:dataValidation>
        <x14:dataValidation type="list" showInputMessage="1" xr:uid="{01CFB84B-1C61-448E-8637-1BC9992AB1B5}">
          <x14:formula1>
            <xm:f>MIT_Lists!$B$2</xm:f>
          </x14:formula1>
          <xm:sqref>C68:F68</xm:sqref>
        </x14:dataValidation>
        <x14:dataValidation type="list" showInputMessage="1" showErrorMessage="1" error="Make a selection from the drop-down menuu" xr:uid="{C3AC6CD2-03A2-4F01-9DDC-68AA45AA2567}">
          <x14:formula1>
            <xm:f>MIT_Lists!$B$5:$D$5</xm:f>
          </x14:formula1>
          <xm:sqref>C544:F544</xm:sqref>
        </x14:dataValidation>
        <x14:dataValidation type="list" operator="greaterThanOrEqual" allowBlank="1" showInputMessage="1" showErrorMessage="1" errorTitle="Fout bij invoer!" error="Make a selection from the drop-down menu" xr:uid="{973619C2-763C-4794-9F2B-1239EFCBCFE4}">
          <x14:formula1>
            <xm:f>MIT_Lists!$C$4:$D$4</xm:f>
          </x14:formula1>
          <xm:sqref>E537:F541 E140:F144</xm:sqref>
        </x14:dataValidation>
        <x14:dataValidation type="list" showInputMessage="1" showErrorMessage="1" error="Make a selection from the drop-down menu" xr:uid="{82BFFC4C-BEA7-4D77-B32C-EB82720E3FB1}">
          <x14:formula1>
            <xm:f>MIT_Lists!$B$4:$D$4</xm:f>
          </x14:formula1>
          <xm:sqref>C109:F109 C46:F46 C71:F75 C100:F104 C91:F97 C323:F327 C268:F268 C311:F311 C296:F296 C513:F517 C261:F262 C257:F257 C118:F136 C16:F16</xm:sqref>
        </x14:dataValidation>
        <x14:dataValidation type="list" allowBlank="1" showInputMessage="1" showErrorMessage="1" error="Make a selection from the drop-down menu" xr:uid="{D257F388-554A-4DAB-9E36-7FD0EC753ECA}">
          <x14:formula1>
            <xm:f>MIT_Lists!$B$8:$I$8</xm:f>
          </x14:formula1>
          <xm:sqref>C227:F227</xm:sqref>
        </x14:dataValidation>
        <x14:dataValidation type="list" showInputMessage="1" showErrorMessage="1" error="Make a selection from the drop-down menu" xr:uid="{A4843288-2DA6-4FD7-AA0D-06318AD53087}">
          <x14:formula1>
            <xm:f>MIT_Lists!$B$31:$E$31</xm:f>
          </x14:formula1>
          <xm:sqref>C230:F236</xm:sqref>
        </x14:dataValidation>
        <x14:dataValidation type="list" operator="greaterThanOrEqual" allowBlank="1" showInputMessage="1" showErrorMessage="1" error="Make a selection from the drop-down menu" xr:uid="{83AAC7D3-1AAC-4575-B011-CA393CCCBB62}">
          <x14:formula1>
            <xm:f>MIT_Lists!$B$5:$E$5</xm:f>
          </x14:formula1>
          <xm:sqref>E555:F555</xm:sqref>
        </x14:dataValidation>
        <x14:dataValidation type="list" operator="greaterThanOrEqual" allowBlank="1" showInputMessage="1" showErrorMessage="1" error="Make a selection from the drop-down menu" xr:uid="{88AA06EB-81FB-4668-ADCB-A3B683A614F6}">
          <x14:formula1>
            <xm:f>MIT_Lists!$B$30:$G$30</xm:f>
          </x14:formula1>
          <xm:sqref>E554:F554</xm:sqref>
        </x14:dataValidation>
        <x14:dataValidation type="list" operator="greaterThanOrEqual" allowBlank="1" showInputMessage="1" showErrorMessage="1" error="Make a selection from the drop-down menu" xr:uid="{5E9D035B-F150-4726-9FE6-9A6298C2065B}">
          <x14:formula1>
            <xm:f>MIT_Lists!$B$29:$G$29</xm:f>
          </x14:formula1>
          <xm:sqref>E553:F553</xm:sqref>
        </x14:dataValidation>
        <x14:dataValidation type="list" operator="greaterThanOrEqual" allowBlank="1" showInputMessage="1" showErrorMessage="1" error="Make a selection from the drop-down menu" xr:uid="{FEE8F92A-468E-4EA3-9177-B92EFB5F44B6}">
          <x14:formula1>
            <xm:f>MIT_Lists!$B$4:$D$4</xm:f>
          </x14:formula1>
          <xm:sqref>E552:F552</xm:sqref>
        </x14:dataValidation>
        <x14:dataValidation type="list" allowBlank="1" showInputMessage="1" showErrorMessage="1" error="Make a selection from the drop-down menu" xr:uid="{54BEA0E6-84C6-4B11-8628-E1D8DE24351E}">
          <x14:formula1>
            <xm:f>MIT_Lists!$B$27:$E$27</xm:f>
          </x14:formula1>
          <xm:sqref>C226:F226</xm:sqref>
        </x14:dataValidation>
        <x14:dataValidation type="list" operator="greaterThanOrEqual" showInputMessage="1" showErrorMessage="1" error="Make a selection from the drop-down menu" xr:uid="{D1C4E3B9-C41A-40D4-A71C-E4ABFA4917ED}">
          <x14:formula1>
            <xm:f>MIT_Lists!$B$26:$E$26</xm:f>
          </x14:formula1>
          <xm:sqref>C216:F216</xm:sqref>
        </x14:dataValidation>
        <x14:dataValidation type="list" operator="greaterThanOrEqual" showInputMessage="1" showErrorMessage="1" error="Make a selection from the drop-down menu" xr:uid="{711A393F-2E6A-42CA-B658-96ED8C1EEF15}">
          <x14:formula1>
            <xm:f>MIT_Lists!$B$25:$F$25</xm:f>
          </x14:formula1>
          <xm:sqref>C212:F215</xm:sqref>
        </x14:dataValidation>
        <x14:dataValidation type="list" operator="greaterThanOrEqual" showInputMessage="1" showErrorMessage="1" error="Make a selection from the drop-down menu" xr:uid="{C73534ED-9B68-4E21-81C9-6771345FA12C}">
          <x14:formula1>
            <xm:f>MIT_Lists!$B$4:$D$4</xm:f>
          </x14:formula1>
          <xm:sqref>C211:F211</xm:sqref>
        </x14:dataValidation>
        <x14:dataValidation type="list" operator="greaterThanOrEqual" allowBlank="1" showInputMessage="1" showErrorMessage="1" error="Make a selection from the drop-down menu" xr:uid="{B3E301EE-E582-4CA1-B08A-AEF9267A98D7}">
          <x14:formula1>
            <xm:f>MIT_Lists!$C$24:$E$24</xm:f>
          </x14:formula1>
          <xm:sqref>E149:F150</xm:sqref>
        </x14:dataValidation>
        <x14:dataValidation type="list" showInputMessage="1" showErrorMessage="1" error="Make a selection from the drop-down menu" xr:uid="{59BEF9B6-FD70-40AF-82CE-1C0F52177DCC}">
          <x14:formula1>
            <xm:f>MIT_Lists!$B$34:$E$34</xm:f>
          </x14:formula1>
          <xm:sqref>C159:F167</xm:sqref>
        </x14:dataValidation>
        <x14:dataValidation type="list" showInputMessage="1" showErrorMessage="1" error="Make a selection from the drop-down menu" xr:uid="{57AA76CD-B290-4882-946F-0607D1714FD0}">
          <x14:formula1>
            <xm:f>MIT_Lists!$B$23:$H$23</xm:f>
          </x14:formula1>
          <xm:sqref>C67:F67</xm:sqref>
        </x14:dataValidation>
        <x14:dataValidation type="list" operator="greaterThanOrEqual" allowBlank="1" showInputMessage="1" showErrorMessage="1" errorTitle="Fout bij invoer!" error="Maak een keuze uit het drop-down menu" xr:uid="{E806F8AF-4C1C-47BA-9AD6-BE517241BC7A}">
          <x14:formula1>
            <xm:f>MIT_Lists!$C$4:$D$4</xm:f>
          </x14:formula1>
          <xm:sqref>E44</xm:sqref>
        </x14:dataValidation>
        <x14:dataValidation type="list" showInputMessage="1" showErrorMessage="1" error="Make a selection from the drop-down menu" xr:uid="{9EA81D37-A9A0-4161-91BB-7DF74F78CB86}">
          <x14:formula1>
            <xm:f>MIT_Lists!$B$13:$F$13</xm:f>
          </x14:formula1>
          <xm:sqref>C343:F343 C266:F266</xm:sqref>
        </x14:dataValidation>
        <x14:dataValidation type="list" operator="greaterThanOrEqual" allowBlank="1" showInputMessage="1" showErrorMessage="1" error="Make a selection from the drop-down menu" xr:uid="{0A8826BB-16C2-4C2F-BAAB-0FB593CB5DA8}">
          <x14:formula1>
            <xm:f>MIT_Lists!$B$21:$C$21</xm:f>
          </x14:formula1>
          <xm:sqref>D59:F64 C50:F55</xm:sqref>
        </x14:dataValidation>
        <x14:dataValidation type="list" showInputMessage="1" error="Vermeld een toelichting" xr:uid="{D7C450C1-0229-4E72-A4D8-1B906B080566}">
          <x14:formula1>
            <xm:f>MIT_Lists!$B$3:$C$3</xm:f>
          </x14:formula1>
          <xm:sqref>C545:F545 C548:F548 C567:F567 C565:F565 C558:F559</xm:sqref>
        </x14:dataValidation>
        <x14:dataValidation type="list" showInputMessage="1" showErrorMessage="1" error="Make a selection from the drop-down menu" xr:uid="{3B5A8BA8-07D6-4C5C-84DA-AE1894E7DE79}">
          <x14:formula1>
            <xm:f>MIT_Lists!$B$5:$E$5</xm:f>
          </x14:formula1>
          <xm:sqref>C566:F566 C269:F269 C546:F547 C312:F312 C21:F23</xm:sqref>
        </x14:dataValidation>
        <x14:dataValidation type="list" showInputMessage="1" showErrorMessage="1" error="Make a selection from the drop-down menu" xr:uid="{0D00A118-AFA3-4260-A7F2-F34C52B8EA4B}">
          <x14:formula1>
            <xm:f>MIT_Lists!$B$5:$D$5</xm:f>
          </x14:formula1>
          <xm:sqref>C562:F562</xm:sqref>
        </x14:dataValidation>
        <x14:dataValidation type="list" allowBlank="1" showInputMessage="1" showErrorMessage="1" error="Make a selection from the drop-down menu" xr:uid="{2D7A9E29-2EE2-4A1D-88CA-E5A9B1A9ABE6}">
          <x14:formula1>
            <xm:f>MIT_Lists!$B$4:$D$4</xm:f>
          </x14:formula1>
          <xm:sqref>E243:F252</xm:sqref>
        </x14:dataValidation>
        <x14:dataValidation type="list" allowBlank="1" showInputMessage="1" showErrorMessage="1" error="Make a selection from the drop-down menu" xr:uid="{292BA609-17C1-4AD6-A926-A9DDFB83C1A1}">
          <x14:formula1>
            <xm:f>MIT_Lists!$B$5:$E$5</xm:f>
          </x14:formula1>
          <xm:sqref>C225:F225</xm:sqref>
        </x14:dataValidation>
        <x14:dataValidation type="list" operator="greaterThanOrEqual" showInputMessage="1" error="Selecteer een antwoord in het drop-down menu" xr:uid="{80299980-040C-4198-ACFA-83D4CC9F5AE8}">
          <x14:formula1>
            <xm:f>MIT_Lists!$B$3:$C$3</xm:f>
          </x14:formula1>
          <xm:sqref>C425:F431 C474:F480</xm:sqref>
        </x14:dataValidation>
        <x14:dataValidation type="list" showInputMessage="1" showErrorMessage="1" error="Make a selection from the drop-down menu" xr:uid="{BDA67DE5-883A-4419-9ED7-D9551B6D124E}">
          <x14:formula1>
            <xm:f>MIT_Lists!$B$12:$F$12</xm:f>
          </x14:formula1>
          <xm:sqref>C264:F264</xm:sqref>
        </x14:dataValidation>
        <x14:dataValidation type="list" operator="greaterThanOrEqual" allowBlank="1" showInputMessage="1" showErrorMessage="1" error="Make a selection from the drop-down menu" xr:uid="{3E4ACBB3-9917-4C34-B4F2-CD86D9FA72D6}">
          <x14:formula1>
            <xm:f>MIT_Lists!$C$17:$G$17</xm:f>
          </x14:formula1>
          <xm:sqref>D397:F403</xm:sqref>
        </x14:dataValidation>
        <x14:dataValidation type="list" showInputMessage="1" showErrorMessage="1" error="Make a selection from the drop-down menu" xr:uid="{F53EDE52-92CB-4051-A961-D9677AD7BBFB}">
          <x14:formula1>
            <xm:f>MIT_Lists!$B$11:$F$11</xm:f>
          </x14:formula1>
          <xm:sqref>C239:F239</xm:sqref>
        </x14:dataValidation>
        <x14:dataValidation type="list" showInputMessage="1" showErrorMessage="1" error="Make a selection from the drop-down menu" xr:uid="{84792506-94EE-436A-B318-424D361A537C}">
          <x14:formula1>
            <xm:f>MIT_Lists!$B$16:$F$16</xm:f>
          </x14:formula1>
          <xm:sqref>C353:F360</xm:sqref>
        </x14:dataValidation>
        <x14:dataValidation type="list" operator="greaterThanOrEqual" allowBlank="1" showInputMessage="1" showErrorMessage="1" error="Make a selection from the drop-down menu" xr:uid="{358EF167-CE73-462A-B43A-86609C5C9B3A}">
          <x14:formula1>
            <xm:f>MIT_Lists!$C$28:$F$28</xm:f>
          </x14:formula1>
          <xm:sqref>D384:F390</xm:sqref>
        </x14:dataValidation>
        <x14:dataValidation type="list" showInputMessage="1" showErrorMessage="1" error="Make a selection from the drop-down menu" xr:uid="{C74E8003-D5C4-49AF-BE50-DF5FF70DD6EF}">
          <x14:formula1>
            <xm:f>MIT_Lists!$B$15:$F$15</xm:f>
          </x14:formula1>
          <xm:sqref>C276:F276</xm:sqref>
        </x14:dataValidation>
        <x14:dataValidation type="list" showInputMessage="1" showErrorMessage="1" error="Make a selection from the drop-down menu" xr:uid="{651FAF13-FA67-4569-B0FA-F68201C471E6}">
          <x14:formula1>
            <xm:f>MIT_Lists!$B$14:$E$14</xm:f>
          </x14:formula1>
          <xm:sqref>C273:F273</xm:sqref>
        </x14:dataValidation>
        <x14:dataValidation type="list" showInputMessage="1" showErrorMessage="1" error="Selecteer een antwoord in het drop-down menu" xr:uid="{4F71E87A-6094-4C49-8546-286608FE6F45}">
          <x14:formula1>
            <xm:f>MIT_Lists!$B$13:$F$13</xm:f>
          </x14:formula1>
          <xm:sqref>C267:F267</xm:sqref>
        </x14:dataValidation>
        <x14:dataValidation type="list" operator="greaterThanOrEqual" showInputMessage="1" showErrorMessage="1" error="Make a selection from the drop-down menu" xr:uid="{50B14680-1B63-4504-B65B-15A8BC95E790}">
          <x14:formula1>
            <xm:f>MIT_Lists!$B$10:$I$10</xm:f>
          </x14:formula1>
          <xm:sqref>C204:F207</xm:sqref>
        </x14:dataValidation>
        <x14:dataValidation type="list" showInputMessage="1" error="Selecteer een antwoord in het drop-down menu" xr:uid="{45280664-69C7-4024-887E-C01D0E7340F3}">
          <x14:formula1>
            <xm:f>MIT_Lists!$B$3:$C$3</xm:f>
          </x14:formula1>
          <xm:sqref>C526:F526 C240:F240 C219:F219 C518:F518 C76:F76</xm:sqref>
        </x14:dataValidation>
        <x14:dataValidation type="list" showInputMessage="1" showErrorMessage="1" error="Make a selection from the drop-down menu" xr:uid="{FE01F958-7DF6-42B5-938F-3C70823A15FF}">
          <x14:formula1>
            <xm:f>MIT_Lists!$B$33:$F$33</xm:f>
          </x14:formula1>
          <xm:sqref>C83:F83</xm:sqref>
        </x14:dataValidation>
        <x14:dataValidation type="list" showInputMessage="1" showErrorMessage="1" error="Make a selection from the drop-down menu" xr:uid="{4030ADF8-0482-4B47-8A1F-4ED69DF6AE6A}">
          <x14:formula1>
            <xm:f>MIT_Lists!$B$7:$H$7</xm:f>
          </x14:formula1>
          <xm:sqref>C27:F27</xm:sqref>
        </x14:dataValidation>
        <x14:dataValidation type="list" showInputMessage="1" showErrorMessage="1" error="Selecteer een antwoord in het drop-down menu" xr:uid="{449F2451-0B64-4381-A9AA-2300538C4389}">
          <x14:formula1>
            <xm:f>MIT_Lists!$B$4:$D$4</xm:f>
          </x14:formula1>
          <xm:sqref>C105:F105</xm:sqref>
        </x14:dataValidation>
        <x14:dataValidation type="list" showInputMessage="1" xr:uid="{B00F145E-C84C-4A6F-AACF-77F36FBE72DB}">
          <x14:formula1>
            <xm:f>MIT_Lists!$B$3:$C$3</xm:f>
          </x14:formula1>
          <xm:sqref>C361:F361 C378:F378 C255:F255 C592:F592 C156:F156 C107:F108 C24:F24 C88:F88 C28:F28 C292:F292 C316:F316 C349:F349 C460:F460 C221:F221 C279:F279 C112:F112 C79:F79 C570:F570 C529:F529 C406:F406 C393:F393 C145:F145 C168:F168 C171:F171 C151:F151 C186:F186 C182:F182</xm:sqref>
        </x14:dataValidation>
        <x14:dataValidation type="list" showInputMessage="1" showErrorMessage="1" error="Make a selection from the drop-down menu" xr:uid="{AAB49F14-423A-44D7-BDCC-D95AD88F9554}">
          <x14:formula1>
            <xm:f>MIT_Lists!$B$9:$E$9</xm:f>
          </x14:formula1>
          <xm:sqref>C320:F320 C191:F200</xm:sqref>
        </x14:dataValidation>
        <x14:dataValidation type="list" operator="greaterThanOrEqual" showInputMessage="1" showErrorMessage="1" error="Make a selection from the drop-down menu" xr:uid="{D01FB26C-1D66-4C8C-A456-245724E0E019}">
          <x14:formula1>
            <xm:f>MIT_Lists!$B$18:$F$18</xm:f>
          </x14:formula1>
          <xm:sqref>C416:F422 C465:F471</xm:sqref>
        </x14:dataValidation>
        <x14:dataValidation type="list" showInputMessage="1" showErrorMessage="1" error="Make a selection from the drop-down menu" xr:uid="{D1B9A029-00EC-4233-80D3-62B2B2C7B2FD}">
          <x14:formula1>
            <xm:f>MIT_Lists!$B$18:$F$18</xm:f>
          </x14:formula1>
          <xm:sqref>C434:F438 C483:F489</xm:sqref>
        </x14:dataValidation>
        <x14:dataValidation type="list" showInputMessage="1" showErrorMessage="1" error="Make a selection from the drop-down menu" xr:uid="{A112B4A8-FF2C-4B07-B5A8-6CB60C75F865}">
          <x14:formula1>
            <xm:f>MIT_Lists!$B$19:$G$19</xm:f>
          </x14:formula1>
          <xm:sqref>C506:F506 C455:F455 C509:F509 C452:F452</xm:sqref>
        </x14:dataValidation>
        <x14:dataValidation type="list" showInputMessage="1" showErrorMessage="1" error="Make a selection from the drop-down menu" xr:uid="{A94D3B7E-9878-40A0-B306-BEF4DF00348A}">
          <x14:formula1>
            <xm:f>MIT_Lists!$B$20:$E$20</xm:f>
          </x14:formula1>
          <xm:sqref>C521:F525 C503:F503 C564:F564 C458:F458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37F44-ABEC-40A0-962D-C7899A2A2D76}">
  <dimension ref="A1:J35"/>
  <sheetViews>
    <sheetView zoomScale="90" zoomScaleNormal="90" workbookViewId="0">
      <selection activeCell="D33" sqref="D33"/>
    </sheetView>
  </sheetViews>
  <sheetFormatPr defaultColWidth="9.1796875" defaultRowHeight="14.5" x14ac:dyDescent="0.35"/>
  <cols>
    <col min="1" max="1" width="26.453125" style="96" bestFit="1" customWidth="1"/>
    <col min="2" max="7" width="36.54296875" style="95" customWidth="1"/>
    <col min="8" max="9" width="36.54296875" style="5" customWidth="1"/>
    <col min="10" max="16384" width="9.1796875" style="5"/>
  </cols>
  <sheetData>
    <row r="1" spans="1:10" s="79" customFormat="1" x14ac:dyDescent="0.35">
      <c r="A1" s="78" t="s">
        <v>30</v>
      </c>
    </row>
    <row r="2" spans="1:10" s="83" customFormat="1" x14ac:dyDescent="0.35">
      <c r="A2" s="80" t="s">
        <v>26</v>
      </c>
      <c r="B2" s="81" t="s">
        <v>884</v>
      </c>
      <c r="C2" s="82"/>
      <c r="D2" s="82"/>
      <c r="E2" s="82"/>
      <c r="F2" s="82"/>
      <c r="G2" s="82"/>
    </row>
    <row r="3" spans="1:10" s="83" customFormat="1" x14ac:dyDescent="0.35">
      <c r="A3" s="80" t="s">
        <v>27</v>
      </c>
      <c r="B3" s="81" t="s">
        <v>884</v>
      </c>
      <c r="C3" s="84" t="s">
        <v>119</v>
      </c>
      <c r="D3" s="82"/>
      <c r="E3" s="82"/>
      <c r="F3" s="82"/>
      <c r="G3" s="82"/>
    </row>
    <row r="4" spans="1:10" s="83" customFormat="1" x14ac:dyDescent="0.35">
      <c r="A4" s="80" t="s">
        <v>28</v>
      </c>
      <c r="B4" s="81" t="s">
        <v>118</v>
      </c>
      <c r="C4" s="84" t="s">
        <v>1650</v>
      </c>
      <c r="D4" s="81" t="s">
        <v>144</v>
      </c>
      <c r="E4" s="82"/>
      <c r="F4" s="82"/>
      <c r="G4" s="82"/>
    </row>
    <row r="5" spans="1:10" s="83" customFormat="1" x14ac:dyDescent="0.35">
      <c r="A5" s="80" t="s">
        <v>1651</v>
      </c>
      <c r="B5" s="81" t="s">
        <v>118</v>
      </c>
      <c r="C5" s="84" t="s">
        <v>1650</v>
      </c>
      <c r="D5" s="81" t="s">
        <v>144</v>
      </c>
      <c r="E5" s="84" t="s">
        <v>119</v>
      </c>
      <c r="F5" s="82"/>
      <c r="G5" s="82"/>
    </row>
    <row r="6" spans="1:10" s="79" customFormat="1" x14ac:dyDescent="0.35">
      <c r="A6" s="78" t="s">
        <v>42</v>
      </c>
      <c r="B6" s="85"/>
      <c r="C6" s="86"/>
      <c r="D6" s="85"/>
      <c r="E6" s="85"/>
      <c r="F6" s="85"/>
      <c r="G6" s="85"/>
    </row>
    <row r="7" spans="1:10" s="83" customFormat="1" x14ac:dyDescent="0.35">
      <c r="A7" s="80" t="s">
        <v>885</v>
      </c>
      <c r="B7" s="87" t="s">
        <v>118</v>
      </c>
      <c r="C7" s="88" t="s">
        <v>133</v>
      </c>
      <c r="D7" s="87" t="s">
        <v>134</v>
      </c>
      <c r="E7" s="88" t="s">
        <v>357</v>
      </c>
      <c r="F7" s="87" t="s">
        <v>1652</v>
      </c>
      <c r="G7" s="88" t="s">
        <v>358</v>
      </c>
      <c r="H7" s="87" t="s">
        <v>119</v>
      </c>
    </row>
    <row r="8" spans="1:10" s="83" customFormat="1" x14ac:dyDescent="0.35">
      <c r="A8" s="80" t="s">
        <v>1186</v>
      </c>
      <c r="B8" s="87" t="s">
        <v>118</v>
      </c>
      <c r="C8" s="88" t="s">
        <v>133</v>
      </c>
      <c r="D8" s="87" t="s">
        <v>134</v>
      </c>
      <c r="E8" s="88" t="s">
        <v>357</v>
      </c>
      <c r="F8" s="87" t="s">
        <v>1652</v>
      </c>
      <c r="G8" s="88" t="s">
        <v>358</v>
      </c>
      <c r="H8" s="87" t="s">
        <v>119</v>
      </c>
      <c r="I8" s="88" t="s">
        <v>1653</v>
      </c>
    </row>
    <row r="9" spans="1:10" s="83" customFormat="1" ht="29" x14ac:dyDescent="0.35">
      <c r="A9" s="80" t="s">
        <v>1654</v>
      </c>
      <c r="B9" s="87" t="s">
        <v>118</v>
      </c>
      <c r="C9" s="88" t="s">
        <v>1655</v>
      </c>
      <c r="D9" s="87" t="s">
        <v>1656</v>
      </c>
      <c r="E9" s="88" t="s">
        <v>144</v>
      </c>
      <c r="F9" s="87" t="s">
        <v>119</v>
      </c>
      <c r="G9" s="88"/>
    </row>
    <row r="10" spans="1:10" s="83" customFormat="1" x14ac:dyDescent="0.35">
      <c r="A10" s="80" t="s">
        <v>1116</v>
      </c>
      <c r="B10" s="87" t="s">
        <v>118</v>
      </c>
      <c r="C10" s="88" t="s">
        <v>147</v>
      </c>
      <c r="D10" s="87" t="s">
        <v>1657</v>
      </c>
      <c r="E10" s="88" t="s">
        <v>149</v>
      </c>
      <c r="F10" s="87" t="s">
        <v>134</v>
      </c>
      <c r="G10" s="88" t="s">
        <v>357</v>
      </c>
      <c r="H10" s="87" t="s">
        <v>1658</v>
      </c>
      <c r="I10" s="88" t="s">
        <v>1659</v>
      </c>
      <c r="J10" s="89"/>
    </row>
    <row r="11" spans="1:10" s="83" customFormat="1" x14ac:dyDescent="0.35">
      <c r="A11" s="80" t="s">
        <v>1182</v>
      </c>
      <c r="B11" s="87" t="s">
        <v>118</v>
      </c>
      <c r="C11" s="88" t="s">
        <v>1660</v>
      </c>
      <c r="D11" s="87" t="s">
        <v>1661</v>
      </c>
      <c r="E11" s="88" t="s">
        <v>1662</v>
      </c>
      <c r="F11" s="87" t="s">
        <v>1663</v>
      </c>
      <c r="G11" s="88"/>
      <c r="H11" s="90"/>
      <c r="I11" s="91"/>
    </row>
    <row r="12" spans="1:10" s="83" customFormat="1" x14ac:dyDescent="0.35">
      <c r="A12" s="80" t="s">
        <v>1228</v>
      </c>
      <c r="B12" s="87" t="s">
        <v>118</v>
      </c>
      <c r="C12" s="88" t="s">
        <v>1664</v>
      </c>
      <c r="D12" s="87" t="s">
        <v>1665</v>
      </c>
      <c r="E12" s="88" t="s">
        <v>1666</v>
      </c>
      <c r="F12" s="87" t="s">
        <v>144</v>
      </c>
      <c r="G12" s="88"/>
      <c r="H12" s="90"/>
      <c r="I12" s="91"/>
    </row>
    <row r="13" spans="1:10" s="83" customFormat="1" ht="29" x14ac:dyDescent="0.35">
      <c r="A13" s="80" t="s">
        <v>1667</v>
      </c>
      <c r="B13" s="87" t="s">
        <v>118</v>
      </c>
      <c r="C13" s="88" t="s">
        <v>1668</v>
      </c>
      <c r="D13" s="87" t="s">
        <v>1669</v>
      </c>
      <c r="E13" s="88" t="s">
        <v>1670</v>
      </c>
      <c r="F13" s="87" t="s">
        <v>1671</v>
      </c>
      <c r="G13" s="88"/>
    </row>
    <row r="14" spans="1:10" s="83" customFormat="1" x14ac:dyDescent="0.35">
      <c r="A14" s="80" t="s">
        <v>1240</v>
      </c>
      <c r="B14" s="87" t="s">
        <v>118</v>
      </c>
      <c r="C14" s="88" t="s">
        <v>1672</v>
      </c>
      <c r="D14" s="87" t="s">
        <v>1673</v>
      </c>
      <c r="E14" s="88" t="s">
        <v>144</v>
      </c>
      <c r="F14" s="87"/>
      <c r="G14" s="88"/>
    </row>
    <row r="15" spans="1:10" s="83" customFormat="1" ht="43.5" x14ac:dyDescent="0.35">
      <c r="A15" s="80" t="s">
        <v>1674</v>
      </c>
      <c r="B15" s="87" t="s">
        <v>118</v>
      </c>
      <c r="C15" s="88" t="s">
        <v>1675</v>
      </c>
      <c r="D15" s="87" t="s">
        <v>1676</v>
      </c>
      <c r="E15" s="88" t="s">
        <v>1677</v>
      </c>
      <c r="F15" s="87" t="s">
        <v>1678</v>
      </c>
      <c r="G15" s="88"/>
    </row>
    <row r="16" spans="1:10" s="83" customFormat="1" ht="29" x14ac:dyDescent="0.35">
      <c r="A16" s="80" t="s">
        <v>1679</v>
      </c>
      <c r="B16" s="87" t="s">
        <v>118</v>
      </c>
      <c r="C16" s="88" t="s">
        <v>144</v>
      </c>
      <c r="D16" s="87" t="s">
        <v>1680</v>
      </c>
      <c r="E16" s="88" t="s">
        <v>1681</v>
      </c>
      <c r="F16" s="87" t="s">
        <v>1682</v>
      </c>
      <c r="G16" s="88"/>
    </row>
    <row r="17" spans="1:8" s="83" customFormat="1" x14ac:dyDescent="0.35">
      <c r="A17" s="80" t="s">
        <v>1409</v>
      </c>
      <c r="B17" s="87" t="s">
        <v>118</v>
      </c>
      <c r="C17" s="88" t="s">
        <v>16</v>
      </c>
      <c r="D17" s="87" t="s">
        <v>17</v>
      </c>
      <c r="E17" s="88" t="s">
        <v>18</v>
      </c>
      <c r="F17" s="87" t="s">
        <v>19</v>
      </c>
      <c r="G17" s="88" t="s">
        <v>119</v>
      </c>
    </row>
    <row r="18" spans="1:8" s="83" customFormat="1" ht="29" x14ac:dyDescent="0.35">
      <c r="A18" s="80" t="s">
        <v>1683</v>
      </c>
      <c r="B18" s="87" t="s">
        <v>118</v>
      </c>
      <c r="C18" s="88" t="s">
        <v>1684</v>
      </c>
      <c r="D18" s="87" t="s">
        <v>1685</v>
      </c>
      <c r="E18" s="88" t="s">
        <v>1686</v>
      </c>
      <c r="F18" s="87" t="s">
        <v>144</v>
      </c>
      <c r="G18" s="88"/>
    </row>
    <row r="19" spans="1:8" s="83" customFormat="1" ht="29" x14ac:dyDescent="0.35">
      <c r="A19" s="80" t="s">
        <v>1687</v>
      </c>
      <c r="B19" s="87" t="s">
        <v>118</v>
      </c>
      <c r="C19" s="88" t="s">
        <v>172</v>
      </c>
      <c r="D19" s="87" t="s">
        <v>173</v>
      </c>
      <c r="E19" s="88" t="s">
        <v>149</v>
      </c>
      <c r="F19" s="87" t="s">
        <v>1688</v>
      </c>
      <c r="G19" s="88" t="s">
        <v>175</v>
      </c>
    </row>
    <row r="20" spans="1:8" s="83" customFormat="1" ht="29" x14ac:dyDescent="0.35">
      <c r="A20" s="80" t="s">
        <v>1689</v>
      </c>
      <c r="B20" s="87" t="s">
        <v>118</v>
      </c>
      <c r="C20" s="88" t="s">
        <v>1650</v>
      </c>
      <c r="D20" s="87" t="s">
        <v>144</v>
      </c>
      <c r="E20" s="88" t="s">
        <v>1690</v>
      </c>
      <c r="F20" s="87"/>
      <c r="G20" s="88"/>
    </row>
    <row r="21" spans="1:8" s="83" customFormat="1" x14ac:dyDescent="0.35">
      <c r="A21" s="92" t="s">
        <v>69</v>
      </c>
      <c r="B21" s="87" t="s">
        <v>1691</v>
      </c>
      <c r="C21" s="88" t="s">
        <v>1692</v>
      </c>
      <c r="D21" s="93"/>
      <c r="E21" s="93"/>
      <c r="F21" s="93"/>
      <c r="G21" s="93"/>
    </row>
    <row r="22" spans="1:8" s="83" customFormat="1" x14ac:dyDescent="0.35">
      <c r="A22" s="92"/>
      <c r="B22" s="87"/>
      <c r="C22" s="88"/>
      <c r="D22" s="87"/>
      <c r="E22" s="88"/>
      <c r="F22" s="87"/>
      <c r="G22" s="94"/>
    </row>
    <row r="23" spans="1:8" s="83" customFormat="1" ht="29" x14ac:dyDescent="0.35">
      <c r="A23" s="92" t="s">
        <v>955</v>
      </c>
      <c r="B23" s="87" t="s">
        <v>118</v>
      </c>
      <c r="C23" s="88" t="s">
        <v>1693</v>
      </c>
      <c r="D23" s="87" t="s">
        <v>1694</v>
      </c>
      <c r="E23" s="88" t="s">
        <v>1695</v>
      </c>
      <c r="F23" s="87" t="s">
        <v>1696</v>
      </c>
      <c r="G23" s="88" t="s">
        <v>1697</v>
      </c>
      <c r="H23" s="87" t="s">
        <v>358</v>
      </c>
    </row>
    <row r="24" spans="1:8" s="83" customFormat="1" ht="29" x14ac:dyDescent="0.35">
      <c r="A24" s="92" t="s">
        <v>1698</v>
      </c>
      <c r="B24" s="81" t="s">
        <v>118</v>
      </c>
      <c r="C24" s="84" t="s">
        <v>1650</v>
      </c>
      <c r="D24" s="81" t="s">
        <v>144</v>
      </c>
      <c r="E24" s="84" t="s">
        <v>1699</v>
      </c>
      <c r="F24" s="94"/>
      <c r="G24" s="94"/>
    </row>
    <row r="25" spans="1:8" s="83" customFormat="1" ht="29" x14ac:dyDescent="0.35">
      <c r="A25" s="92" t="s">
        <v>74</v>
      </c>
      <c r="B25" s="81" t="s">
        <v>118</v>
      </c>
      <c r="C25" s="84" t="s">
        <v>1700</v>
      </c>
      <c r="D25" s="81" t="s">
        <v>1701</v>
      </c>
      <c r="E25" s="84" t="s">
        <v>1702</v>
      </c>
      <c r="F25" s="87" t="s">
        <v>1703</v>
      </c>
      <c r="G25" s="94"/>
    </row>
    <row r="26" spans="1:8" s="83" customFormat="1" x14ac:dyDescent="0.35">
      <c r="A26" s="92" t="s">
        <v>1704</v>
      </c>
      <c r="B26" s="81" t="s">
        <v>118</v>
      </c>
      <c r="C26" s="84" t="s">
        <v>1650</v>
      </c>
      <c r="D26" s="81" t="s">
        <v>144</v>
      </c>
      <c r="E26" s="84" t="s">
        <v>1705</v>
      </c>
      <c r="F26" s="94"/>
      <c r="G26" s="94"/>
    </row>
    <row r="27" spans="1:8" s="83" customFormat="1" x14ac:dyDescent="0.35">
      <c r="A27" s="92" t="s">
        <v>1184</v>
      </c>
      <c r="B27" s="81" t="s">
        <v>118</v>
      </c>
      <c r="C27" s="84" t="s">
        <v>1706</v>
      </c>
      <c r="D27" s="81" t="s">
        <v>1707</v>
      </c>
      <c r="E27" s="84" t="s">
        <v>119</v>
      </c>
      <c r="F27" s="94"/>
      <c r="G27" s="94"/>
    </row>
    <row r="28" spans="1:8" s="83" customFormat="1" x14ac:dyDescent="0.35">
      <c r="A28" s="92" t="s">
        <v>1386</v>
      </c>
      <c r="B28" s="81" t="s">
        <v>118</v>
      </c>
      <c r="C28" s="84" t="s">
        <v>1708</v>
      </c>
      <c r="D28" s="81" t="s">
        <v>1709</v>
      </c>
      <c r="E28" s="84" t="s">
        <v>1710</v>
      </c>
      <c r="F28" s="87" t="s">
        <v>144</v>
      </c>
      <c r="G28" s="94"/>
    </row>
    <row r="29" spans="1:8" s="83" customFormat="1" x14ac:dyDescent="0.35">
      <c r="A29" s="80" t="s">
        <v>1575</v>
      </c>
      <c r="B29" s="87" t="s">
        <v>118</v>
      </c>
      <c r="C29" s="88" t="s">
        <v>1711</v>
      </c>
      <c r="D29" s="87" t="s">
        <v>1712</v>
      </c>
      <c r="E29" s="88" t="s">
        <v>1713</v>
      </c>
      <c r="F29" s="87" t="s">
        <v>1714</v>
      </c>
      <c r="G29" s="88" t="s">
        <v>119</v>
      </c>
    </row>
    <row r="30" spans="1:8" s="83" customFormat="1" ht="43.5" x14ac:dyDescent="0.35">
      <c r="A30" s="80" t="s">
        <v>1577</v>
      </c>
      <c r="B30" s="87" t="s">
        <v>118</v>
      </c>
      <c r="C30" s="88" t="s">
        <v>1715</v>
      </c>
      <c r="D30" s="87" t="s">
        <v>1716</v>
      </c>
      <c r="E30" s="88" t="s">
        <v>1717</v>
      </c>
      <c r="F30" s="87" t="s">
        <v>1718</v>
      </c>
      <c r="G30" s="88" t="s">
        <v>119</v>
      </c>
    </row>
    <row r="31" spans="1:8" s="83" customFormat="1" ht="43.5" x14ac:dyDescent="0.35">
      <c r="A31" s="92" t="s">
        <v>1188</v>
      </c>
      <c r="B31" s="81" t="s">
        <v>118</v>
      </c>
      <c r="C31" s="84" t="s">
        <v>1650</v>
      </c>
      <c r="D31" s="81" t="s">
        <v>144</v>
      </c>
      <c r="E31" s="84" t="s">
        <v>1719</v>
      </c>
      <c r="F31" s="94"/>
      <c r="G31" s="94"/>
    </row>
    <row r="32" spans="1:8" s="83" customFormat="1" x14ac:dyDescent="0.35">
      <c r="A32" s="92" t="s">
        <v>1423</v>
      </c>
      <c r="B32" s="81" t="s">
        <v>118</v>
      </c>
      <c r="C32" s="84" t="s">
        <v>169</v>
      </c>
      <c r="D32" s="81" t="s">
        <v>170</v>
      </c>
      <c r="E32" s="84" t="s">
        <v>171</v>
      </c>
      <c r="F32" s="81"/>
      <c r="G32" s="84"/>
    </row>
    <row r="33" spans="1:7" s="83" customFormat="1" ht="29" x14ac:dyDescent="0.35">
      <c r="A33" s="92" t="s">
        <v>975</v>
      </c>
      <c r="B33" s="87" t="s">
        <v>118</v>
      </c>
      <c r="C33" s="88" t="s">
        <v>363</v>
      </c>
      <c r="D33" s="87" t="s">
        <v>364</v>
      </c>
      <c r="E33" s="88" t="s">
        <v>365</v>
      </c>
      <c r="F33" s="87" t="s">
        <v>366</v>
      </c>
      <c r="G33" s="94"/>
    </row>
    <row r="34" spans="1:7" s="83" customFormat="1" ht="29" x14ac:dyDescent="0.35">
      <c r="A34" s="92"/>
      <c r="B34" s="81" t="s">
        <v>118</v>
      </c>
      <c r="C34" s="84" t="s">
        <v>1650</v>
      </c>
      <c r="D34" s="81" t="s">
        <v>144</v>
      </c>
      <c r="E34" s="84" t="s">
        <v>1720</v>
      </c>
      <c r="F34" s="94"/>
      <c r="G34" s="94"/>
    </row>
    <row r="35" spans="1:7" ht="29" x14ac:dyDescent="0.35">
      <c r="A35" s="80" t="s">
        <v>1721</v>
      </c>
      <c r="B35" s="81" t="s">
        <v>118</v>
      </c>
      <c r="C35" s="84" t="s">
        <v>1650</v>
      </c>
      <c r="D35" s="81" t="s">
        <v>144</v>
      </c>
      <c r="E35" s="84" t="s">
        <v>1722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B68EF-A027-4169-87B1-78CB699574B3}">
  <dimension ref="A1:B27"/>
  <sheetViews>
    <sheetView workbookViewId="0">
      <selection activeCell="D33" sqref="D33"/>
    </sheetView>
  </sheetViews>
  <sheetFormatPr defaultRowHeight="14.5" x14ac:dyDescent="0.35"/>
  <cols>
    <col min="1" max="1" width="49" bestFit="1" customWidth="1"/>
    <col min="2" max="2" width="24.54296875" bestFit="1" customWidth="1"/>
  </cols>
  <sheetData>
    <row r="1" spans="1:2" x14ac:dyDescent="0.35">
      <c r="A1" s="19" t="s">
        <v>1723</v>
      </c>
    </row>
    <row r="2" spans="1:2" x14ac:dyDescent="0.35">
      <c r="A2" s="17" t="s">
        <v>100</v>
      </c>
    </row>
    <row r="3" spans="1:2" x14ac:dyDescent="0.35">
      <c r="A3" s="17" t="s">
        <v>1724</v>
      </c>
    </row>
    <row r="4" spans="1:2" x14ac:dyDescent="0.35">
      <c r="A4" s="17" t="s">
        <v>101</v>
      </c>
    </row>
    <row r="5" spans="1:2" x14ac:dyDescent="0.35">
      <c r="A5" s="17" t="s">
        <v>102</v>
      </c>
    </row>
    <row r="6" spans="1:2" x14ac:dyDescent="0.35">
      <c r="A6" s="17" t="s">
        <v>103</v>
      </c>
    </row>
    <row r="7" spans="1:2" x14ac:dyDescent="0.35">
      <c r="A7" s="17" t="s">
        <v>104</v>
      </c>
    </row>
    <row r="8" spans="1:2" x14ac:dyDescent="0.35">
      <c r="A8" s="17" t="s">
        <v>105</v>
      </c>
      <c r="B8" t="s">
        <v>118</v>
      </c>
    </row>
    <row r="9" spans="1:2" x14ac:dyDescent="0.35">
      <c r="A9" s="17" t="s">
        <v>1725</v>
      </c>
      <c r="B9" t="s">
        <v>884</v>
      </c>
    </row>
    <row r="10" spans="1:2" x14ac:dyDescent="0.35">
      <c r="A10" s="17" t="s">
        <v>109</v>
      </c>
    </row>
    <row r="11" spans="1:2" x14ac:dyDescent="0.35">
      <c r="A11" s="17" t="s">
        <v>1726</v>
      </c>
    </row>
    <row r="12" spans="1:2" x14ac:dyDescent="0.35">
      <c r="A12" s="18" t="s">
        <v>111</v>
      </c>
    </row>
    <row r="13" spans="1:2" x14ac:dyDescent="0.35">
      <c r="A13" s="17" t="s">
        <v>112</v>
      </c>
    </row>
    <row r="14" spans="1:2" x14ac:dyDescent="0.35">
      <c r="A14" s="17" t="s">
        <v>107</v>
      </c>
    </row>
    <row r="15" spans="1:2" x14ac:dyDescent="0.35">
      <c r="A15" s="17" t="s">
        <v>113</v>
      </c>
    </row>
    <row r="16" spans="1:2" x14ac:dyDescent="0.35">
      <c r="A16" s="17" t="s">
        <v>1727</v>
      </c>
    </row>
    <row r="17" spans="1:1" x14ac:dyDescent="0.35">
      <c r="A17" s="17" t="s">
        <v>1728</v>
      </c>
    </row>
    <row r="18" spans="1:1" x14ac:dyDescent="0.35">
      <c r="A18" s="17" t="s">
        <v>1729</v>
      </c>
    </row>
    <row r="19" spans="1:1" x14ac:dyDescent="0.35">
      <c r="A19" s="17" t="s">
        <v>1730</v>
      </c>
    </row>
    <row r="20" spans="1:1" x14ac:dyDescent="0.35">
      <c r="A20" s="17" t="s">
        <v>1731</v>
      </c>
    </row>
    <row r="21" spans="1:1" x14ac:dyDescent="0.35">
      <c r="A21" s="17" t="s">
        <v>1732</v>
      </c>
    </row>
    <row r="22" spans="1:1" x14ac:dyDescent="0.35">
      <c r="A22" s="17" t="s">
        <v>1733</v>
      </c>
    </row>
    <row r="23" spans="1:1" x14ac:dyDescent="0.35">
      <c r="A23" s="17" t="s">
        <v>1734</v>
      </c>
    </row>
    <row r="24" spans="1:1" x14ac:dyDescent="0.35">
      <c r="A24" s="17" t="s">
        <v>1735</v>
      </c>
    </row>
    <row r="25" spans="1:1" x14ac:dyDescent="0.35">
      <c r="A25" s="17" t="s">
        <v>1736</v>
      </c>
    </row>
    <row r="26" spans="1:1" x14ac:dyDescent="0.35">
      <c r="A26" s="17" t="s">
        <v>1737</v>
      </c>
    </row>
    <row r="27" spans="1:1" x14ac:dyDescent="0.35">
      <c r="A27" s="17" t="s">
        <v>1738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38"/>
  <sheetViews>
    <sheetView topLeftCell="B1" zoomScale="80" zoomScaleNormal="80" workbookViewId="0">
      <selection activeCell="B33" sqref="B33"/>
    </sheetView>
  </sheetViews>
  <sheetFormatPr defaultColWidth="8.81640625" defaultRowHeight="14.5" x14ac:dyDescent="0.35"/>
  <cols>
    <col min="1" max="1" width="35" style="33" customWidth="1"/>
    <col min="2" max="7" width="31.1796875" style="33" customWidth="1"/>
    <col min="8" max="8" width="58.26953125" style="33" bestFit="1" customWidth="1"/>
    <col min="9" max="9" width="58.26953125" style="33" customWidth="1"/>
    <col min="10" max="10" width="58.26953125" style="33" bestFit="1" customWidth="1"/>
    <col min="11" max="11" width="24.54296875" style="33" bestFit="1" customWidth="1"/>
    <col min="12" max="12" width="26.7265625" style="33" bestFit="1" customWidth="1"/>
    <col min="13" max="13" width="26.7265625" style="33" customWidth="1"/>
    <col min="14" max="14" width="66.26953125" style="33" bestFit="1" customWidth="1"/>
    <col min="15" max="15" width="28.81640625" style="33" bestFit="1" customWidth="1"/>
    <col min="16" max="16" width="25.1796875" style="33" bestFit="1" customWidth="1"/>
    <col min="17" max="19" width="24.54296875" style="33" bestFit="1" customWidth="1"/>
    <col min="20" max="20" width="24.54296875" style="33" customWidth="1"/>
    <col min="21" max="21" width="16.453125" style="33" customWidth="1"/>
    <col min="22" max="22" width="27.1796875" style="33" customWidth="1"/>
    <col min="23" max="27" width="26" style="33" customWidth="1"/>
    <col min="28" max="28" width="37.54296875" style="33" bestFit="1" customWidth="1"/>
    <col min="29" max="29" width="58.26953125" style="33" bestFit="1" customWidth="1"/>
    <col min="30" max="30" width="24.54296875" style="34" customWidth="1"/>
    <col min="31" max="16384" width="8.81640625" style="34"/>
  </cols>
  <sheetData>
    <row r="1" spans="1:29" x14ac:dyDescent="0.35">
      <c r="A1" s="32" t="s">
        <v>30</v>
      </c>
    </row>
    <row r="2" spans="1:29" x14ac:dyDescent="0.35">
      <c r="A2" s="32" t="s">
        <v>26</v>
      </c>
      <c r="B2" s="35" t="s">
        <v>117</v>
      </c>
      <c r="C2" s="31"/>
      <c r="D2" s="35"/>
      <c r="E2" s="31"/>
      <c r="F2" s="35"/>
      <c r="G2" s="31"/>
    </row>
    <row r="3" spans="1:29" x14ac:dyDescent="0.35">
      <c r="A3" s="32" t="s">
        <v>27</v>
      </c>
      <c r="B3" s="35" t="s">
        <v>117</v>
      </c>
      <c r="C3" s="31" t="s">
        <v>119</v>
      </c>
      <c r="D3" s="35"/>
      <c r="E3" s="31"/>
      <c r="F3" s="35"/>
      <c r="G3" s="31"/>
    </row>
    <row r="4" spans="1:29" x14ac:dyDescent="0.35">
      <c r="A4" s="32" t="s">
        <v>28</v>
      </c>
      <c r="B4" s="35" t="s">
        <v>118</v>
      </c>
      <c r="C4" s="31" t="s">
        <v>120</v>
      </c>
      <c r="D4" s="35" t="s">
        <v>121</v>
      </c>
      <c r="E4" s="31"/>
      <c r="F4" s="35"/>
      <c r="G4" s="31"/>
    </row>
    <row r="5" spans="1:29" x14ac:dyDescent="0.35">
      <c r="A5" s="32" t="s">
        <v>29</v>
      </c>
      <c r="B5" s="35" t="s">
        <v>118</v>
      </c>
      <c r="C5" s="31" t="s">
        <v>120</v>
      </c>
      <c r="D5" s="35" t="s">
        <v>121</v>
      </c>
      <c r="E5" s="31" t="s">
        <v>122</v>
      </c>
      <c r="F5" s="35"/>
      <c r="G5" s="31"/>
    </row>
    <row r="6" spans="1:29" x14ac:dyDescent="0.35">
      <c r="A6" s="36"/>
      <c r="B6" s="35" t="s">
        <v>118</v>
      </c>
      <c r="C6" s="31" t="s">
        <v>120</v>
      </c>
      <c r="D6" s="35" t="s">
        <v>121</v>
      </c>
      <c r="E6" s="31" t="s">
        <v>119</v>
      </c>
      <c r="F6" s="35"/>
      <c r="G6" s="31"/>
      <c r="H6" s="34"/>
      <c r="I6" s="34"/>
      <c r="J6" s="34"/>
      <c r="K6" s="34"/>
      <c r="L6" s="34"/>
      <c r="M6" s="34"/>
      <c r="N6" s="34"/>
      <c r="O6" s="34"/>
      <c r="P6" s="34"/>
      <c r="Q6" s="34"/>
      <c r="R6" s="34"/>
      <c r="S6" s="34"/>
      <c r="T6" s="34"/>
      <c r="U6" s="34"/>
      <c r="V6" s="34"/>
      <c r="W6" s="34"/>
      <c r="X6" s="34"/>
      <c r="Y6" s="34"/>
      <c r="Z6" s="34"/>
      <c r="AA6" s="34"/>
      <c r="AB6" s="34"/>
      <c r="AC6" s="34"/>
    </row>
    <row r="7" spans="1:29" x14ac:dyDescent="0.35">
      <c r="A7" s="32" t="s">
        <v>42</v>
      </c>
      <c r="B7" s="34"/>
      <c r="C7" s="34"/>
      <c r="D7" s="34"/>
      <c r="E7" s="34"/>
      <c r="F7" s="34"/>
      <c r="G7" s="34"/>
    </row>
    <row r="8" spans="1:29" x14ac:dyDescent="0.35">
      <c r="A8" s="32" t="s">
        <v>65</v>
      </c>
      <c r="B8" s="35" t="s">
        <v>118</v>
      </c>
      <c r="C8" s="31" t="s">
        <v>120</v>
      </c>
      <c r="D8" s="35" t="s">
        <v>121</v>
      </c>
      <c r="E8" s="31" t="s">
        <v>367</v>
      </c>
      <c r="F8" s="35"/>
      <c r="G8" s="31"/>
    </row>
    <row r="9" spans="1:29" x14ac:dyDescent="0.35">
      <c r="A9" s="32" t="s">
        <v>64</v>
      </c>
      <c r="B9" s="35" t="s">
        <v>118</v>
      </c>
      <c r="C9" s="31" t="s">
        <v>123</v>
      </c>
      <c r="D9" s="35" t="s">
        <v>124</v>
      </c>
      <c r="E9" s="31" t="s">
        <v>125</v>
      </c>
      <c r="F9" s="35"/>
      <c r="G9" s="31"/>
    </row>
    <row r="10" spans="1:29" x14ac:dyDescent="0.35">
      <c r="A10" s="32" t="s">
        <v>63</v>
      </c>
      <c r="B10" s="35" t="s">
        <v>118</v>
      </c>
      <c r="C10" s="31" t="s">
        <v>330</v>
      </c>
      <c r="D10" s="35" t="s">
        <v>331</v>
      </c>
      <c r="E10" s="31" t="s">
        <v>332</v>
      </c>
      <c r="F10" s="35"/>
      <c r="G10" s="31"/>
    </row>
    <row r="11" spans="1:29" x14ac:dyDescent="0.35">
      <c r="A11" s="32" t="s">
        <v>66</v>
      </c>
      <c r="B11" s="35" t="s">
        <v>118</v>
      </c>
      <c r="C11" s="31" t="s">
        <v>126</v>
      </c>
      <c r="D11" s="35" t="s">
        <v>127</v>
      </c>
      <c r="E11" s="31" t="s">
        <v>128</v>
      </c>
      <c r="F11" s="35"/>
      <c r="G11" s="31"/>
    </row>
    <row r="12" spans="1:29" x14ac:dyDescent="0.35">
      <c r="A12" s="32" t="s">
        <v>67</v>
      </c>
      <c r="B12" s="35" t="s">
        <v>118</v>
      </c>
      <c r="C12" s="31" t="s">
        <v>129</v>
      </c>
      <c r="D12" s="35" t="s">
        <v>130</v>
      </c>
      <c r="E12" s="31" t="s">
        <v>131</v>
      </c>
      <c r="F12" s="35" t="s">
        <v>132</v>
      </c>
      <c r="G12" s="31" t="s">
        <v>119</v>
      </c>
    </row>
    <row r="13" spans="1:29" x14ac:dyDescent="0.35">
      <c r="A13" s="32" t="s">
        <v>68</v>
      </c>
      <c r="B13" s="35" t="s">
        <v>118</v>
      </c>
      <c r="C13" s="31" t="s">
        <v>133</v>
      </c>
      <c r="D13" s="35" t="s">
        <v>134</v>
      </c>
      <c r="E13" s="31" t="s">
        <v>135</v>
      </c>
      <c r="F13" s="35" t="s">
        <v>119</v>
      </c>
      <c r="G13" s="31"/>
    </row>
    <row r="14" spans="1:29" x14ac:dyDescent="0.35">
      <c r="A14" s="32" t="s">
        <v>69</v>
      </c>
      <c r="B14" s="35"/>
      <c r="C14" s="31" t="s">
        <v>136</v>
      </c>
      <c r="D14" s="35" t="s">
        <v>137</v>
      </c>
      <c r="E14" s="31"/>
      <c r="F14" s="35"/>
      <c r="G14" s="31"/>
    </row>
    <row r="15" spans="1:29" x14ac:dyDescent="0.35">
      <c r="A15" s="32" t="s">
        <v>70</v>
      </c>
      <c r="B15" s="35" t="s">
        <v>118</v>
      </c>
      <c r="C15" s="31" t="s">
        <v>138</v>
      </c>
      <c r="D15" s="35" t="s">
        <v>139</v>
      </c>
      <c r="E15" s="31" t="s">
        <v>140</v>
      </c>
      <c r="F15" s="35" t="s">
        <v>141</v>
      </c>
      <c r="G15" s="31" t="s">
        <v>122</v>
      </c>
    </row>
    <row r="16" spans="1:29" x14ac:dyDescent="0.35">
      <c r="A16" s="32" t="s">
        <v>71</v>
      </c>
      <c r="B16" s="35" t="s">
        <v>118</v>
      </c>
      <c r="C16" s="31" t="s">
        <v>142</v>
      </c>
      <c r="D16" s="35" t="s">
        <v>143</v>
      </c>
      <c r="E16" s="31" t="s">
        <v>144</v>
      </c>
      <c r="F16" s="35"/>
      <c r="G16" s="31"/>
    </row>
    <row r="17" spans="1:7" x14ac:dyDescent="0.35">
      <c r="A17" s="32" t="s">
        <v>85</v>
      </c>
      <c r="B17" s="35" t="s">
        <v>118</v>
      </c>
      <c r="C17" s="44" t="s">
        <v>145</v>
      </c>
      <c r="D17" s="35" t="s">
        <v>146</v>
      </c>
      <c r="E17" s="31" t="s">
        <v>121</v>
      </c>
      <c r="F17" s="35" t="s">
        <v>367</v>
      </c>
      <c r="G17" s="31"/>
    </row>
    <row r="18" spans="1:7" x14ac:dyDescent="0.35">
      <c r="A18" s="32" t="s">
        <v>72</v>
      </c>
      <c r="B18" s="35" t="s">
        <v>118</v>
      </c>
      <c r="C18" s="31" t="s">
        <v>147</v>
      </c>
      <c r="D18" s="35" t="s">
        <v>148</v>
      </c>
      <c r="E18" s="31" t="s">
        <v>149</v>
      </c>
      <c r="F18" s="35" t="s">
        <v>134</v>
      </c>
      <c r="G18" s="31" t="s">
        <v>135</v>
      </c>
    </row>
    <row r="19" spans="1:7" x14ac:dyDescent="0.35">
      <c r="A19" s="32" t="s">
        <v>73</v>
      </c>
      <c r="B19" s="35" t="s">
        <v>118</v>
      </c>
      <c r="C19" s="31" t="s">
        <v>150</v>
      </c>
      <c r="D19" s="35" t="s">
        <v>151</v>
      </c>
      <c r="E19" s="31" t="s">
        <v>121</v>
      </c>
      <c r="F19" s="35"/>
      <c r="G19" s="31"/>
    </row>
    <row r="20" spans="1:7" x14ac:dyDescent="0.35">
      <c r="A20" s="32" t="s">
        <v>74</v>
      </c>
      <c r="B20" s="35" t="s">
        <v>118</v>
      </c>
      <c r="C20" s="31" t="s">
        <v>14</v>
      </c>
      <c r="D20" s="35" t="s">
        <v>15</v>
      </c>
      <c r="E20" s="31" t="s">
        <v>152</v>
      </c>
      <c r="F20" s="35" t="s">
        <v>153</v>
      </c>
      <c r="G20" s="31"/>
    </row>
    <row r="21" spans="1:7" x14ac:dyDescent="0.35">
      <c r="A21" s="32" t="s">
        <v>75</v>
      </c>
      <c r="B21" s="35" t="s">
        <v>118</v>
      </c>
      <c r="C21" s="31" t="s">
        <v>154</v>
      </c>
      <c r="D21" s="35" t="s">
        <v>155</v>
      </c>
      <c r="E21" s="31" t="s">
        <v>121</v>
      </c>
      <c r="F21" s="35"/>
      <c r="G21" s="31"/>
    </row>
    <row r="22" spans="1:7" x14ac:dyDescent="0.35">
      <c r="A22" s="32" t="s">
        <v>76</v>
      </c>
      <c r="B22" s="35" t="s">
        <v>118</v>
      </c>
      <c r="C22" s="31" t="s">
        <v>156</v>
      </c>
      <c r="D22" s="35" t="s">
        <v>157</v>
      </c>
      <c r="E22" s="31" t="s">
        <v>158</v>
      </c>
      <c r="F22" s="35" t="s">
        <v>159</v>
      </c>
      <c r="G22" s="31"/>
    </row>
    <row r="23" spans="1:7" x14ac:dyDescent="0.35">
      <c r="A23" s="32" t="s">
        <v>77</v>
      </c>
      <c r="B23" s="35" t="s">
        <v>118</v>
      </c>
      <c r="C23" s="31" t="s">
        <v>121</v>
      </c>
      <c r="D23" s="35" t="s">
        <v>160</v>
      </c>
      <c r="E23" s="31" t="s">
        <v>161</v>
      </c>
      <c r="F23" s="35" t="s">
        <v>162</v>
      </c>
      <c r="G23" s="31"/>
    </row>
    <row r="24" spans="1:7" x14ac:dyDescent="0.35">
      <c r="A24" s="32" t="s">
        <v>78</v>
      </c>
      <c r="B24" s="35" t="s">
        <v>118</v>
      </c>
      <c r="C24" s="31" t="s">
        <v>16</v>
      </c>
      <c r="D24" s="35" t="s">
        <v>17</v>
      </c>
      <c r="E24" s="31" t="s">
        <v>18</v>
      </c>
      <c r="F24" s="35" t="s">
        <v>19</v>
      </c>
      <c r="G24" s="31" t="s">
        <v>119</v>
      </c>
    </row>
    <row r="25" spans="1:7" x14ac:dyDescent="0.35">
      <c r="A25" s="32" t="s">
        <v>83</v>
      </c>
      <c r="B25" s="35" t="s">
        <v>118</v>
      </c>
      <c r="C25" s="31" t="s">
        <v>163</v>
      </c>
      <c r="D25" s="35" t="s">
        <v>164</v>
      </c>
      <c r="E25" s="31" t="s">
        <v>165</v>
      </c>
      <c r="F25" s="35" t="s">
        <v>121</v>
      </c>
      <c r="G25" s="31"/>
    </row>
    <row r="26" spans="1:7" x14ac:dyDescent="0.35">
      <c r="A26" s="32" t="s">
        <v>84</v>
      </c>
      <c r="B26" s="35" t="s">
        <v>118</v>
      </c>
      <c r="C26" s="31" t="s">
        <v>166</v>
      </c>
      <c r="D26" s="35" t="s">
        <v>167</v>
      </c>
      <c r="E26" s="31" t="s">
        <v>168</v>
      </c>
      <c r="F26" s="35" t="s">
        <v>121</v>
      </c>
      <c r="G26" s="31"/>
    </row>
    <row r="27" spans="1:7" x14ac:dyDescent="0.35">
      <c r="A27" s="32" t="s">
        <v>79</v>
      </c>
      <c r="B27" s="35" t="s">
        <v>118</v>
      </c>
      <c r="C27" s="31" t="s">
        <v>169</v>
      </c>
      <c r="D27" s="35" t="s">
        <v>170</v>
      </c>
      <c r="E27" s="31" t="s">
        <v>171</v>
      </c>
      <c r="F27" s="35"/>
      <c r="G27" s="31"/>
    </row>
    <row r="28" spans="1:7" x14ac:dyDescent="0.35">
      <c r="A28" s="32" t="s">
        <v>82</v>
      </c>
      <c r="B28" s="35" t="s">
        <v>118</v>
      </c>
      <c r="C28" s="31" t="s">
        <v>172</v>
      </c>
      <c r="D28" s="35" t="s">
        <v>173</v>
      </c>
      <c r="E28" s="31" t="s">
        <v>174</v>
      </c>
      <c r="F28" s="35" t="s">
        <v>175</v>
      </c>
      <c r="G28" s="31"/>
    </row>
    <row r="29" spans="1:7" x14ac:dyDescent="0.35">
      <c r="A29" s="32" t="s">
        <v>81</v>
      </c>
      <c r="B29" s="35" t="s">
        <v>118</v>
      </c>
      <c r="C29" s="31" t="s">
        <v>120</v>
      </c>
      <c r="D29" s="35" t="s">
        <v>121</v>
      </c>
      <c r="E29" s="31" t="s">
        <v>176</v>
      </c>
      <c r="F29" s="35"/>
      <c r="G29" s="31"/>
    </row>
    <row r="30" spans="1:7" x14ac:dyDescent="0.35">
      <c r="A30" s="32" t="s">
        <v>80</v>
      </c>
      <c r="B30" s="35" t="s">
        <v>118</v>
      </c>
      <c r="C30" s="31" t="s">
        <v>177</v>
      </c>
      <c r="D30" s="35" t="s">
        <v>178</v>
      </c>
      <c r="E30" s="31" t="s">
        <v>179</v>
      </c>
      <c r="F30" s="35"/>
      <c r="G30" s="31"/>
    </row>
    <row r="31" spans="1:7" x14ac:dyDescent="0.35">
      <c r="B31" s="35" t="s">
        <v>118</v>
      </c>
      <c r="C31" s="31" t="s">
        <v>133</v>
      </c>
      <c r="D31" s="35" t="s">
        <v>134</v>
      </c>
      <c r="E31" s="31" t="s">
        <v>357</v>
      </c>
      <c r="F31" s="35" t="s">
        <v>358</v>
      </c>
      <c r="G31" s="31" t="s">
        <v>119</v>
      </c>
    </row>
    <row r="32" spans="1:7" x14ac:dyDescent="0.35">
      <c r="B32" s="46" t="s">
        <v>118</v>
      </c>
      <c r="C32" s="44" t="s">
        <v>359</v>
      </c>
      <c r="D32" s="46" t="s">
        <v>360</v>
      </c>
      <c r="E32" s="44" t="s">
        <v>361</v>
      </c>
      <c r="F32" s="46" t="s">
        <v>362</v>
      </c>
      <c r="G32" s="44" t="s">
        <v>209</v>
      </c>
    </row>
    <row r="33" spans="2:7" x14ac:dyDescent="0.35">
      <c r="B33" s="46" t="s">
        <v>118</v>
      </c>
      <c r="C33" s="44" t="s">
        <v>363</v>
      </c>
      <c r="D33" s="46" t="s">
        <v>364</v>
      </c>
      <c r="E33" s="44" t="s">
        <v>365</v>
      </c>
      <c r="F33" s="46" t="s">
        <v>366</v>
      </c>
    </row>
    <row r="34" spans="2:7" x14ac:dyDescent="0.35">
      <c r="B34" s="35" t="s">
        <v>118</v>
      </c>
      <c r="C34" s="31" t="s">
        <v>133</v>
      </c>
      <c r="D34" s="35" t="s">
        <v>134</v>
      </c>
      <c r="E34" s="31" t="s">
        <v>368</v>
      </c>
      <c r="F34" s="35" t="s">
        <v>375</v>
      </c>
      <c r="G34" s="31" t="s">
        <v>358</v>
      </c>
    </row>
    <row r="35" spans="2:7" x14ac:dyDescent="0.35">
      <c r="B35" s="46" t="s">
        <v>118</v>
      </c>
      <c r="C35" s="44" t="s">
        <v>150</v>
      </c>
      <c r="D35" s="46" t="s">
        <v>151</v>
      </c>
      <c r="E35" s="44" t="s">
        <v>369</v>
      </c>
      <c r="F35" s="46" t="s">
        <v>370</v>
      </c>
    </row>
    <row r="36" spans="2:7" x14ac:dyDescent="0.35">
      <c r="B36" s="46" t="s">
        <v>118</v>
      </c>
      <c r="C36" s="44" t="s">
        <v>371</v>
      </c>
      <c r="D36" s="46" t="s">
        <v>372</v>
      </c>
      <c r="E36" s="44" t="s">
        <v>373</v>
      </c>
      <c r="F36" s="46" t="s">
        <v>121</v>
      </c>
    </row>
    <row r="37" spans="2:7" x14ac:dyDescent="0.35">
      <c r="B37" s="35" t="s">
        <v>118</v>
      </c>
      <c r="C37" s="31" t="s">
        <v>14</v>
      </c>
      <c r="D37" s="35" t="s">
        <v>15</v>
      </c>
      <c r="E37" s="31" t="s">
        <v>152</v>
      </c>
      <c r="F37" s="46" t="s">
        <v>179</v>
      </c>
    </row>
    <row r="38" spans="2:7" x14ac:dyDescent="0.35">
      <c r="B38" s="35" t="s">
        <v>118</v>
      </c>
      <c r="C38" s="31" t="s">
        <v>801</v>
      </c>
      <c r="D38" s="35" t="s">
        <v>802</v>
      </c>
      <c r="E38" s="31" t="s">
        <v>803</v>
      </c>
      <c r="F38" s="46" t="s">
        <v>804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7"/>
  <sheetViews>
    <sheetView zoomScaleNormal="100" workbookViewId="0">
      <selection activeCell="A2" sqref="A2"/>
    </sheetView>
  </sheetViews>
  <sheetFormatPr defaultRowHeight="14.5" x14ac:dyDescent="0.35"/>
  <cols>
    <col min="1" max="2" width="17.26953125" style="5" bestFit="1" customWidth="1"/>
    <col min="3" max="3" width="38.1796875" style="5" bestFit="1" customWidth="1"/>
    <col min="4" max="4" width="26.453125" style="5" bestFit="1" customWidth="1"/>
    <col min="5" max="5" width="30" style="5" bestFit="1" customWidth="1"/>
    <col min="6" max="6" width="40" style="5" bestFit="1" customWidth="1"/>
    <col min="7" max="7" width="44.453125" style="5" bestFit="1" customWidth="1"/>
    <col min="8" max="16384" width="8.7265625" style="5"/>
  </cols>
  <sheetData>
    <row r="1" spans="1:7" x14ac:dyDescent="0.35">
      <c r="A1" s="168" t="s">
        <v>386</v>
      </c>
      <c r="B1" s="168" t="s">
        <v>387</v>
      </c>
      <c r="C1" s="168" t="s">
        <v>388</v>
      </c>
      <c r="D1" s="168" t="s">
        <v>389</v>
      </c>
      <c r="E1" s="168" t="s">
        <v>390</v>
      </c>
      <c r="F1" s="168" t="s">
        <v>391</v>
      </c>
      <c r="G1" s="168" t="s">
        <v>392</v>
      </c>
    </row>
    <row r="2" spans="1:7" x14ac:dyDescent="0.35">
      <c r="A2" s="5" t="s">
        <v>393</v>
      </c>
      <c r="B2" s="5" t="s">
        <v>394</v>
      </c>
      <c r="C2" s="5" t="s">
        <v>243</v>
      </c>
      <c r="D2" s="5" t="s">
        <v>243</v>
      </c>
      <c r="E2" s="5" t="s">
        <v>243</v>
      </c>
      <c r="F2" s="5" t="s">
        <v>395</v>
      </c>
      <c r="G2" s="5" t="s">
        <v>243</v>
      </c>
    </row>
    <row r="3" spans="1:7" x14ac:dyDescent="0.35">
      <c r="A3" s="5" t="s">
        <v>396</v>
      </c>
      <c r="B3" s="5" t="s">
        <v>397</v>
      </c>
      <c r="C3" s="5" t="s">
        <v>398</v>
      </c>
      <c r="D3" s="5" t="s">
        <v>399</v>
      </c>
      <c r="E3" s="5" t="s">
        <v>318</v>
      </c>
      <c r="F3" s="5" t="s">
        <v>400</v>
      </c>
      <c r="G3" s="5" t="s">
        <v>401</v>
      </c>
    </row>
    <row r="4" spans="1:7" x14ac:dyDescent="0.35">
      <c r="A4" s="5" t="s">
        <v>402</v>
      </c>
      <c r="B4" s="5" t="s">
        <v>403</v>
      </c>
      <c r="C4" s="5" t="s">
        <v>11</v>
      </c>
      <c r="D4" s="5" t="s">
        <v>11</v>
      </c>
      <c r="E4" s="5" t="s">
        <v>11</v>
      </c>
      <c r="F4" s="5" t="s">
        <v>11</v>
      </c>
      <c r="G4" s="5" t="s">
        <v>404</v>
      </c>
    </row>
    <row r="5" spans="1:7" x14ac:dyDescent="0.35">
      <c r="A5" s="5" t="s">
        <v>405</v>
      </c>
      <c r="B5" s="5" t="s">
        <v>406</v>
      </c>
      <c r="C5" s="5" t="s">
        <v>241</v>
      </c>
      <c r="D5" s="5" t="s">
        <v>407</v>
      </c>
      <c r="E5" s="5" t="s">
        <v>241</v>
      </c>
      <c r="F5" s="5" t="s">
        <v>408</v>
      </c>
      <c r="G5" s="5" t="s">
        <v>409</v>
      </c>
    </row>
    <row r="6" spans="1:7" x14ac:dyDescent="0.35">
      <c r="A6" s="5" t="s">
        <v>410</v>
      </c>
      <c r="B6" s="5" t="s">
        <v>411</v>
      </c>
      <c r="C6" s="5" t="s">
        <v>245</v>
      </c>
      <c r="D6" s="5" t="s">
        <v>412</v>
      </c>
      <c r="E6" s="5" t="s">
        <v>245</v>
      </c>
      <c r="F6" s="5" t="s">
        <v>413</v>
      </c>
      <c r="G6" s="5" t="s">
        <v>414</v>
      </c>
    </row>
    <row r="7" spans="1:7" x14ac:dyDescent="0.35">
      <c r="A7" s="5" t="s">
        <v>415</v>
      </c>
      <c r="B7" s="5" t="s">
        <v>416</v>
      </c>
      <c r="C7" s="5" t="s">
        <v>244</v>
      </c>
      <c r="D7" s="5" t="s">
        <v>244</v>
      </c>
      <c r="E7" s="5" t="s">
        <v>244</v>
      </c>
      <c r="F7" s="5" t="s">
        <v>244</v>
      </c>
      <c r="G7" s="5" t="s">
        <v>244</v>
      </c>
    </row>
    <row r="8" spans="1:7" x14ac:dyDescent="0.35">
      <c r="A8" s="5" t="s">
        <v>417</v>
      </c>
      <c r="B8" s="5" t="s">
        <v>418</v>
      </c>
      <c r="C8" s="5" t="s">
        <v>246</v>
      </c>
      <c r="D8" s="5" t="s">
        <v>246</v>
      </c>
      <c r="E8" s="5" t="s">
        <v>246</v>
      </c>
      <c r="F8" s="5" t="s">
        <v>246</v>
      </c>
      <c r="G8" s="5" t="s">
        <v>246</v>
      </c>
    </row>
    <row r="9" spans="1:7" x14ac:dyDescent="0.35">
      <c r="A9" s="5" t="s">
        <v>419</v>
      </c>
      <c r="B9" s="5" t="s">
        <v>420</v>
      </c>
      <c r="C9" s="5" t="s">
        <v>247</v>
      </c>
      <c r="D9" s="5" t="s">
        <v>421</v>
      </c>
      <c r="E9" s="5" t="s">
        <v>247</v>
      </c>
      <c r="F9" s="5" t="s">
        <v>422</v>
      </c>
      <c r="G9" s="5" t="s">
        <v>423</v>
      </c>
    </row>
    <row r="10" spans="1:7" x14ac:dyDescent="0.35">
      <c r="A10" s="5" t="s">
        <v>424</v>
      </c>
      <c r="B10" s="5" t="s">
        <v>425</v>
      </c>
      <c r="C10" s="5" t="s">
        <v>426</v>
      </c>
      <c r="D10" s="5" t="s">
        <v>427</v>
      </c>
      <c r="E10" s="5" t="s">
        <v>254</v>
      </c>
      <c r="F10" s="5" t="s">
        <v>428</v>
      </c>
      <c r="G10" s="5" t="s">
        <v>429</v>
      </c>
    </row>
    <row r="11" spans="1:7" x14ac:dyDescent="0.35">
      <c r="A11" s="5" t="s">
        <v>430</v>
      </c>
      <c r="B11" s="5" t="s">
        <v>431</v>
      </c>
      <c r="C11" s="5" t="s">
        <v>250</v>
      </c>
      <c r="D11" s="5" t="s">
        <v>250</v>
      </c>
      <c r="E11" s="5" t="s">
        <v>250</v>
      </c>
      <c r="F11" s="5" t="s">
        <v>432</v>
      </c>
      <c r="G11" s="5" t="s">
        <v>250</v>
      </c>
    </row>
    <row r="12" spans="1:7" x14ac:dyDescent="0.35">
      <c r="A12" s="5" t="s">
        <v>433</v>
      </c>
      <c r="B12" s="5" t="s">
        <v>434</v>
      </c>
      <c r="C12" s="5" t="s">
        <v>249</v>
      </c>
      <c r="D12" s="5" t="s">
        <v>249</v>
      </c>
      <c r="E12" s="5" t="s">
        <v>249</v>
      </c>
      <c r="F12" s="5" t="s">
        <v>249</v>
      </c>
      <c r="G12" s="5" t="s">
        <v>249</v>
      </c>
    </row>
    <row r="13" spans="1:7" x14ac:dyDescent="0.35">
      <c r="A13" s="5" t="s">
        <v>435</v>
      </c>
      <c r="B13" s="5" t="s">
        <v>436</v>
      </c>
      <c r="C13" s="5" t="s">
        <v>256</v>
      </c>
      <c r="D13" s="5" t="s">
        <v>437</v>
      </c>
      <c r="E13" s="5" t="s">
        <v>256</v>
      </c>
      <c r="F13" s="5" t="s">
        <v>438</v>
      </c>
      <c r="G13" s="5" t="s">
        <v>256</v>
      </c>
    </row>
    <row r="14" spans="1:7" x14ac:dyDescent="0.35">
      <c r="A14" s="5" t="s">
        <v>439</v>
      </c>
      <c r="B14" s="5" t="s">
        <v>440</v>
      </c>
      <c r="C14" s="5" t="s">
        <v>248</v>
      </c>
      <c r="D14" s="5" t="s">
        <v>441</v>
      </c>
      <c r="E14" s="5" t="s">
        <v>248</v>
      </c>
      <c r="F14" s="5" t="s">
        <v>442</v>
      </c>
      <c r="G14" s="5" t="s">
        <v>443</v>
      </c>
    </row>
    <row r="15" spans="1:7" x14ac:dyDescent="0.35">
      <c r="A15" s="5" t="s">
        <v>444</v>
      </c>
      <c r="B15" s="5" t="s">
        <v>445</v>
      </c>
      <c r="C15" s="5" t="s">
        <v>253</v>
      </c>
      <c r="D15" s="5" t="s">
        <v>253</v>
      </c>
      <c r="E15" s="5" t="s">
        <v>253</v>
      </c>
      <c r="F15" s="5" t="s">
        <v>446</v>
      </c>
      <c r="G15" s="5" t="s">
        <v>253</v>
      </c>
    </row>
    <row r="16" spans="1:7" x14ac:dyDescent="0.35">
      <c r="A16" s="5" t="s">
        <v>447</v>
      </c>
      <c r="B16" s="5" t="s">
        <v>448</v>
      </c>
      <c r="C16" s="5" t="s">
        <v>255</v>
      </c>
      <c r="D16" s="5" t="s">
        <v>449</v>
      </c>
      <c r="E16" s="5" t="s">
        <v>255</v>
      </c>
      <c r="F16" s="5" t="s">
        <v>450</v>
      </c>
      <c r="G16" s="5" t="s">
        <v>451</v>
      </c>
    </row>
    <row r="17" spans="1:7" x14ac:dyDescent="0.35">
      <c r="A17" s="5" t="s">
        <v>452</v>
      </c>
      <c r="B17" s="5" t="s">
        <v>453</v>
      </c>
      <c r="C17" s="5" t="s">
        <v>195</v>
      </c>
      <c r="D17" s="5" t="s">
        <v>454</v>
      </c>
      <c r="E17" s="5" t="s">
        <v>195</v>
      </c>
      <c r="F17" s="5" t="s">
        <v>195</v>
      </c>
      <c r="G17" s="5" t="s">
        <v>195</v>
      </c>
    </row>
    <row r="18" spans="1:7" x14ac:dyDescent="0.35">
      <c r="A18" s="5" t="s">
        <v>455</v>
      </c>
      <c r="B18" s="5" t="s">
        <v>456</v>
      </c>
      <c r="C18" s="5" t="s">
        <v>251</v>
      </c>
      <c r="D18" s="5" t="s">
        <v>457</v>
      </c>
      <c r="E18" s="5" t="s">
        <v>251</v>
      </c>
      <c r="F18" s="5" t="s">
        <v>458</v>
      </c>
      <c r="G18" s="5" t="s">
        <v>459</v>
      </c>
    </row>
    <row r="19" spans="1:7" x14ac:dyDescent="0.35">
      <c r="A19" s="5" t="s">
        <v>460</v>
      </c>
      <c r="B19" s="5" t="s">
        <v>461</v>
      </c>
      <c r="C19" s="5" t="s">
        <v>252</v>
      </c>
      <c r="D19" s="5" t="s">
        <v>252</v>
      </c>
      <c r="E19" s="5" t="s">
        <v>252</v>
      </c>
      <c r="F19" s="5" t="s">
        <v>252</v>
      </c>
      <c r="G19" s="5" t="s">
        <v>252</v>
      </c>
    </row>
    <row r="20" spans="1:7" x14ac:dyDescent="0.35">
      <c r="A20" s="5" t="s">
        <v>462</v>
      </c>
      <c r="B20" s="5" t="s">
        <v>463</v>
      </c>
      <c r="C20" s="5" t="s">
        <v>464</v>
      </c>
      <c r="D20" s="5" t="s">
        <v>465</v>
      </c>
      <c r="E20" s="5" t="s">
        <v>259</v>
      </c>
      <c r="F20" s="5" t="s">
        <v>466</v>
      </c>
      <c r="G20" s="5" t="s">
        <v>467</v>
      </c>
    </row>
    <row r="21" spans="1:7" x14ac:dyDescent="0.35">
      <c r="A21" s="5" t="s">
        <v>468</v>
      </c>
      <c r="B21" s="5" t="s">
        <v>469</v>
      </c>
      <c r="C21" s="5" t="s">
        <v>470</v>
      </c>
      <c r="D21" s="5" t="s">
        <v>471</v>
      </c>
      <c r="E21" s="5" t="s">
        <v>472</v>
      </c>
      <c r="F21" s="5" t="s">
        <v>473</v>
      </c>
      <c r="G21" s="5" t="s">
        <v>473</v>
      </c>
    </row>
    <row r="22" spans="1:7" x14ac:dyDescent="0.35">
      <c r="A22" s="5" t="s">
        <v>474</v>
      </c>
      <c r="B22" s="5" t="s">
        <v>475</v>
      </c>
      <c r="C22" s="5" t="s">
        <v>311</v>
      </c>
      <c r="D22" s="5" t="s">
        <v>476</v>
      </c>
      <c r="E22" s="5" t="s">
        <v>311</v>
      </c>
      <c r="F22" s="5" t="s">
        <v>477</v>
      </c>
      <c r="G22" s="5" t="s">
        <v>478</v>
      </c>
    </row>
    <row r="23" spans="1:7" x14ac:dyDescent="0.35">
      <c r="A23" s="5" t="s">
        <v>479</v>
      </c>
      <c r="B23" s="5" t="s">
        <v>480</v>
      </c>
      <c r="C23" s="5" t="s">
        <v>281</v>
      </c>
      <c r="D23" s="5" t="s">
        <v>481</v>
      </c>
      <c r="E23" s="5" t="s">
        <v>281</v>
      </c>
      <c r="F23" s="5" t="s">
        <v>482</v>
      </c>
      <c r="G23" s="5" t="s">
        <v>483</v>
      </c>
    </row>
    <row r="24" spans="1:7" x14ac:dyDescent="0.35">
      <c r="A24" s="5" t="s">
        <v>484</v>
      </c>
      <c r="B24" s="5" t="s">
        <v>485</v>
      </c>
      <c r="C24" s="5" t="s">
        <v>260</v>
      </c>
      <c r="D24" s="5" t="s">
        <v>260</v>
      </c>
      <c r="E24" s="5" t="s">
        <v>260</v>
      </c>
      <c r="F24" s="5" t="s">
        <v>486</v>
      </c>
      <c r="G24" s="5" t="s">
        <v>487</v>
      </c>
    </row>
    <row r="25" spans="1:7" x14ac:dyDescent="0.35">
      <c r="A25" s="5" t="s">
        <v>488</v>
      </c>
      <c r="B25" s="5" t="s">
        <v>489</v>
      </c>
      <c r="C25" s="5" t="s">
        <v>261</v>
      </c>
      <c r="D25" s="5" t="s">
        <v>261</v>
      </c>
      <c r="E25" s="5" t="s">
        <v>261</v>
      </c>
      <c r="F25" s="5" t="s">
        <v>261</v>
      </c>
      <c r="G25" s="5" t="s">
        <v>261</v>
      </c>
    </row>
    <row r="26" spans="1:7" x14ac:dyDescent="0.35">
      <c r="A26" s="5" t="s">
        <v>490</v>
      </c>
      <c r="B26" s="5" t="s">
        <v>491</v>
      </c>
      <c r="C26" s="5" t="s">
        <v>492</v>
      </c>
      <c r="D26" s="5" t="s">
        <v>492</v>
      </c>
      <c r="E26" s="5" t="s">
        <v>262</v>
      </c>
    </row>
    <row r="27" spans="1:7" x14ac:dyDescent="0.35">
      <c r="A27" s="5" t="s">
        <v>493</v>
      </c>
      <c r="B27" s="5" t="s">
        <v>494</v>
      </c>
      <c r="C27" s="5" t="s">
        <v>263</v>
      </c>
      <c r="D27" s="5" t="s">
        <v>263</v>
      </c>
      <c r="E27" s="5" t="s">
        <v>263</v>
      </c>
      <c r="F27" s="5" t="s">
        <v>495</v>
      </c>
      <c r="G27" s="5" t="s">
        <v>496</v>
      </c>
    </row>
    <row r="28" spans="1:7" x14ac:dyDescent="0.35">
      <c r="A28" s="5" t="s">
        <v>497</v>
      </c>
      <c r="B28" s="5" t="s">
        <v>498</v>
      </c>
      <c r="C28" s="5" t="s">
        <v>242</v>
      </c>
      <c r="D28" s="5" t="s">
        <v>499</v>
      </c>
      <c r="E28" s="5" t="s">
        <v>242</v>
      </c>
      <c r="F28" s="5" t="s">
        <v>500</v>
      </c>
      <c r="G28" s="5" t="s">
        <v>501</v>
      </c>
    </row>
    <row r="29" spans="1:7" x14ac:dyDescent="0.35">
      <c r="A29" s="5" t="s">
        <v>502</v>
      </c>
      <c r="B29" s="5" t="s">
        <v>503</v>
      </c>
      <c r="C29" s="5" t="s">
        <v>264</v>
      </c>
      <c r="D29" s="5" t="s">
        <v>504</v>
      </c>
      <c r="E29" s="5" t="s">
        <v>264</v>
      </c>
      <c r="F29" s="5" t="s">
        <v>505</v>
      </c>
      <c r="G29" s="5" t="s">
        <v>506</v>
      </c>
    </row>
    <row r="30" spans="1:7" x14ac:dyDescent="0.35">
      <c r="A30" s="5" t="s">
        <v>507</v>
      </c>
      <c r="B30" s="5" t="s">
        <v>508</v>
      </c>
      <c r="C30" s="5" t="s">
        <v>266</v>
      </c>
      <c r="D30" s="5" t="s">
        <v>266</v>
      </c>
      <c r="E30" s="5" t="s">
        <v>266</v>
      </c>
      <c r="F30" s="5" t="s">
        <v>509</v>
      </c>
      <c r="G30" s="5" t="s">
        <v>510</v>
      </c>
    </row>
    <row r="31" spans="1:7" x14ac:dyDescent="0.35">
      <c r="A31" s="5" t="s">
        <v>511</v>
      </c>
      <c r="B31" s="5" t="s">
        <v>512</v>
      </c>
      <c r="C31" s="5" t="s">
        <v>196</v>
      </c>
      <c r="D31" s="5" t="s">
        <v>513</v>
      </c>
      <c r="E31" s="5" t="s">
        <v>196</v>
      </c>
      <c r="F31" s="5" t="s">
        <v>514</v>
      </c>
      <c r="G31" s="5" t="s">
        <v>515</v>
      </c>
    </row>
    <row r="32" spans="1:7" x14ac:dyDescent="0.35">
      <c r="A32" s="5" t="s">
        <v>516</v>
      </c>
      <c r="B32" s="5" t="s">
        <v>517</v>
      </c>
      <c r="C32" s="5" t="s">
        <v>270</v>
      </c>
      <c r="D32" s="5" t="s">
        <v>270</v>
      </c>
      <c r="E32" s="5" t="s">
        <v>270</v>
      </c>
      <c r="F32" s="5" t="s">
        <v>518</v>
      </c>
      <c r="G32" s="5" t="s">
        <v>270</v>
      </c>
    </row>
    <row r="33" spans="1:7" x14ac:dyDescent="0.35">
      <c r="A33" s="5" t="s">
        <v>519</v>
      </c>
      <c r="B33" s="5" t="s">
        <v>520</v>
      </c>
      <c r="C33" s="5" t="s">
        <v>268</v>
      </c>
      <c r="D33" s="5" t="s">
        <v>521</v>
      </c>
      <c r="E33" s="5" t="s">
        <v>268</v>
      </c>
      <c r="F33" s="5" t="s">
        <v>522</v>
      </c>
      <c r="G33" s="5" t="s">
        <v>523</v>
      </c>
    </row>
    <row r="34" spans="1:7" x14ac:dyDescent="0.35">
      <c r="A34" s="5" t="s">
        <v>524</v>
      </c>
      <c r="B34" s="5" t="s">
        <v>525</v>
      </c>
      <c r="C34" s="5" t="s">
        <v>271</v>
      </c>
      <c r="D34" s="5" t="s">
        <v>271</v>
      </c>
      <c r="E34" s="5" t="s">
        <v>271</v>
      </c>
    </row>
    <row r="35" spans="1:7" x14ac:dyDescent="0.35">
      <c r="A35" s="5" t="s">
        <v>526</v>
      </c>
      <c r="B35" s="5" t="s">
        <v>527</v>
      </c>
      <c r="C35" s="5" t="s">
        <v>269</v>
      </c>
      <c r="D35" s="5" t="s">
        <v>269</v>
      </c>
      <c r="E35" s="5" t="s">
        <v>269</v>
      </c>
      <c r="F35" s="5" t="s">
        <v>269</v>
      </c>
      <c r="G35" s="5" t="s">
        <v>269</v>
      </c>
    </row>
    <row r="36" spans="1:7" x14ac:dyDescent="0.35">
      <c r="A36" s="5" t="s">
        <v>528</v>
      </c>
      <c r="B36" s="5" t="s">
        <v>529</v>
      </c>
      <c r="C36" s="5" t="s">
        <v>272</v>
      </c>
      <c r="D36" s="5" t="s">
        <v>530</v>
      </c>
      <c r="E36" s="5" t="s">
        <v>272</v>
      </c>
      <c r="F36" s="5" t="s">
        <v>531</v>
      </c>
      <c r="G36" s="5" t="s">
        <v>530</v>
      </c>
    </row>
    <row r="37" spans="1:7" x14ac:dyDescent="0.35">
      <c r="A37" s="5" t="s">
        <v>532</v>
      </c>
      <c r="B37" s="5" t="s">
        <v>533</v>
      </c>
      <c r="C37" s="5" t="s">
        <v>265</v>
      </c>
      <c r="D37" s="5" t="s">
        <v>534</v>
      </c>
      <c r="E37" s="5" t="s">
        <v>265</v>
      </c>
      <c r="F37" s="5" t="s">
        <v>535</v>
      </c>
      <c r="G37" s="5" t="s">
        <v>536</v>
      </c>
    </row>
    <row r="38" spans="1:7" x14ac:dyDescent="0.35">
      <c r="A38" s="5" t="s">
        <v>537</v>
      </c>
      <c r="B38" s="5" t="s">
        <v>538</v>
      </c>
      <c r="C38" s="5" t="s">
        <v>273</v>
      </c>
      <c r="D38" s="5" t="s">
        <v>539</v>
      </c>
      <c r="E38" s="5" t="s">
        <v>273</v>
      </c>
      <c r="F38" s="5" t="s">
        <v>540</v>
      </c>
      <c r="G38" s="5" t="s">
        <v>541</v>
      </c>
    </row>
    <row r="39" spans="1:7" x14ac:dyDescent="0.35">
      <c r="A39" s="5" t="s">
        <v>542</v>
      </c>
      <c r="B39" s="5" t="s">
        <v>543</v>
      </c>
      <c r="C39" s="5" t="s">
        <v>275</v>
      </c>
      <c r="D39" s="5" t="s">
        <v>275</v>
      </c>
      <c r="E39" s="5" t="s">
        <v>275</v>
      </c>
      <c r="F39" s="5" t="s">
        <v>544</v>
      </c>
      <c r="G39" s="5" t="s">
        <v>545</v>
      </c>
    </row>
    <row r="40" spans="1:7" x14ac:dyDescent="0.35">
      <c r="A40" s="5" t="s">
        <v>546</v>
      </c>
      <c r="B40" s="5" t="s">
        <v>547</v>
      </c>
      <c r="C40" s="5" t="s">
        <v>274</v>
      </c>
      <c r="D40" s="5" t="s">
        <v>548</v>
      </c>
      <c r="E40" s="5" t="s">
        <v>274</v>
      </c>
      <c r="F40" s="5" t="s">
        <v>548</v>
      </c>
      <c r="G40" s="5" t="s">
        <v>274</v>
      </c>
    </row>
    <row r="41" spans="1:7" x14ac:dyDescent="0.35">
      <c r="A41" s="5" t="s">
        <v>549</v>
      </c>
      <c r="B41" s="5" t="s">
        <v>550</v>
      </c>
      <c r="C41" s="5" t="s">
        <v>276</v>
      </c>
      <c r="D41" s="5" t="s">
        <v>551</v>
      </c>
      <c r="E41" s="5" t="s">
        <v>276</v>
      </c>
      <c r="F41" s="5" t="s">
        <v>552</v>
      </c>
      <c r="G41" s="5" t="s">
        <v>553</v>
      </c>
    </row>
    <row r="42" spans="1:7" x14ac:dyDescent="0.35">
      <c r="A42" s="5" t="s">
        <v>554</v>
      </c>
      <c r="B42" s="5" t="s">
        <v>555</v>
      </c>
      <c r="C42" s="5" t="s">
        <v>279</v>
      </c>
      <c r="D42" s="5" t="s">
        <v>556</v>
      </c>
      <c r="E42" s="5" t="s">
        <v>279</v>
      </c>
      <c r="F42" s="5" t="s">
        <v>557</v>
      </c>
      <c r="G42" s="5" t="s">
        <v>279</v>
      </c>
    </row>
    <row r="43" spans="1:7" x14ac:dyDescent="0.35">
      <c r="A43" s="5" t="s">
        <v>558</v>
      </c>
      <c r="B43" s="5" t="s">
        <v>559</v>
      </c>
      <c r="C43" s="5" t="s">
        <v>277</v>
      </c>
      <c r="D43" s="5" t="s">
        <v>277</v>
      </c>
      <c r="E43" s="5" t="s">
        <v>277</v>
      </c>
    </row>
    <row r="44" spans="1:7" x14ac:dyDescent="0.35">
      <c r="A44" s="5" t="s">
        <v>560</v>
      </c>
      <c r="B44" s="5" t="s">
        <v>561</v>
      </c>
      <c r="C44" s="5" t="s">
        <v>278</v>
      </c>
      <c r="D44" s="5" t="s">
        <v>278</v>
      </c>
      <c r="E44" s="5" t="s">
        <v>278</v>
      </c>
      <c r="F44" s="5" t="s">
        <v>562</v>
      </c>
      <c r="G44" s="5" t="s">
        <v>563</v>
      </c>
    </row>
    <row r="45" spans="1:7" x14ac:dyDescent="0.35">
      <c r="A45" s="5" t="s">
        <v>564</v>
      </c>
      <c r="B45" s="5" t="s">
        <v>565</v>
      </c>
      <c r="C45" s="5" t="s">
        <v>280</v>
      </c>
      <c r="D45" s="5" t="s">
        <v>566</v>
      </c>
      <c r="E45" s="5" t="s">
        <v>280</v>
      </c>
      <c r="F45" s="5" t="s">
        <v>280</v>
      </c>
      <c r="G45" s="5" t="s">
        <v>280</v>
      </c>
    </row>
    <row r="46" spans="1:7" x14ac:dyDescent="0.35">
      <c r="A46" s="5" t="s">
        <v>567</v>
      </c>
      <c r="B46" s="5" t="s">
        <v>568</v>
      </c>
      <c r="C46" s="5" t="s">
        <v>1</v>
      </c>
      <c r="D46" s="5" t="s">
        <v>1</v>
      </c>
      <c r="E46" s="5" t="s">
        <v>1</v>
      </c>
      <c r="F46" s="5" t="s">
        <v>569</v>
      </c>
      <c r="G46" s="5" t="s">
        <v>1</v>
      </c>
    </row>
    <row r="47" spans="1:7" x14ac:dyDescent="0.35">
      <c r="A47" s="5" t="s">
        <v>570</v>
      </c>
      <c r="B47" s="5" t="s">
        <v>571</v>
      </c>
      <c r="C47" s="5" t="s">
        <v>282</v>
      </c>
      <c r="D47" s="5" t="s">
        <v>282</v>
      </c>
      <c r="E47" s="5" t="s">
        <v>282</v>
      </c>
    </row>
    <row r="48" spans="1:7" x14ac:dyDescent="0.35">
      <c r="A48" s="5" t="s">
        <v>572</v>
      </c>
      <c r="B48" s="5" t="s">
        <v>573</v>
      </c>
      <c r="C48" s="5" t="s">
        <v>283</v>
      </c>
      <c r="D48" s="5" t="s">
        <v>574</v>
      </c>
      <c r="E48" s="5" t="s">
        <v>283</v>
      </c>
      <c r="F48" s="5" t="s">
        <v>283</v>
      </c>
      <c r="G48" s="5" t="s">
        <v>283</v>
      </c>
    </row>
    <row r="49" spans="1:7" x14ac:dyDescent="0.35">
      <c r="A49" s="5" t="s">
        <v>575</v>
      </c>
      <c r="B49" s="5" t="s">
        <v>576</v>
      </c>
      <c r="C49" s="5" t="s">
        <v>257</v>
      </c>
      <c r="D49" s="5" t="s">
        <v>577</v>
      </c>
      <c r="E49" s="5" t="s">
        <v>257</v>
      </c>
      <c r="F49" s="5" t="s">
        <v>578</v>
      </c>
      <c r="G49" s="5" t="s">
        <v>579</v>
      </c>
    </row>
    <row r="50" spans="1:7" x14ac:dyDescent="0.35">
      <c r="A50" s="5" t="s">
        <v>580</v>
      </c>
      <c r="B50" s="5" t="s">
        <v>581</v>
      </c>
      <c r="C50" s="5" t="s">
        <v>582</v>
      </c>
      <c r="D50" s="5" t="s">
        <v>583</v>
      </c>
      <c r="E50" s="5" t="s">
        <v>198</v>
      </c>
      <c r="F50" s="5" t="s">
        <v>584</v>
      </c>
      <c r="G50" s="5" t="s">
        <v>585</v>
      </c>
    </row>
    <row r="51" spans="1:7" x14ac:dyDescent="0.35">
      <c r="A51" s="5" t="s">
        <v>586</v>
      </c>
      <c r="B51" s="5" t="s">
        <v>587</v>
      </c>
      <c r="C51" s="5" t="s">
        <v>284</v>
      </c>
      <c r="D51" s="5" t="s">
        <v>588</v>
      </c>
      <c r="E51" s="5" t="s">
        <v>284</v>
      </c>
      <c r="F51" s="5" t="s">
        <v>589</v>
      </c>
      <c r="G51" s="5" t="s">
        <v>590</v>
      </c>
    </row>
    <row r="52" spans="1:7" x14ac:dyDescent="0.35">
      <c r="A52" s="5" t="s">
        <v>591</v>
      </c>
      <c r="B52" s="5" t="s">
        <v>592</v>
      </c>
      <c r="C52" s="5" t="s">
        <v>593</v>
      </c>
      <c r="D52" s="5" t="s">
        <v>594</v>
      </c>
      <c r="E52" s="5" t="s">
        <v>258</v>
      </c>
      <c r="F52" s="5" t="s">
        <v>595</v>
      </c>
      <c r="G52" s="5" t="s">
        <v>258</v>
      </c>
    </row>
    <row r="53" spans="1:7" x14ac:dyDescent="0.35">
      <c r="A53" s="5" t="s">
        <v>596</v>
      </c>
      <c r="B53" s="5" t="s">
        <v>597</v>
      </c>
      <c r="C53" s="5" t="s">
        <v>0</v>
      </c>
      <c r="D53" s="5" t="s">
        <v>0</v>
      </c>
      <c r="E53" s="5" t="s">
        <v>598</v>
      </c>
      <c r="F53" s="5" t="s">
        <v>599</v>
      </c>
      <c r="G53" s="5" t="s">
        <v>600</v>
      </c>
    </row>
    <row r="54" spans="1:7" x14ac:dyDescent="0.35">
      <c r="A54" s="5" t="s">
        <v>601</v>
      </c>
      <c r="B54" s="5" t="s">
        <v>602</v>
      </c>
      <c r="C54" s="5" t="s">
        <v>286</v>
      </c>
      <c r="D54" s="5" t="s">
        <v>603</v>
      </c>
      <c r="E54" s="5" t="s">
        <v>286</v>
      </c>
      <c r="F54" s="5" t="s">
        <v>604</v>
      </c>
      <c r="G54" s="5" t="s">
        <v>605</v>
      </c>
    </row>
    <row r="55" spans="1:7" x14ac:dyDescent="0.35">
      <c r="A55" s="5" t="s">
        <v>606</v>
      </c>
      <c r="B55" s="5" t="s">
        <v>607</v>
      </c>
      <c r="C55" s="5" t="s">
        <v>24</v>
      </c>
      <c r="D55" s="5" t="s">
        <v>24</v>
      </c>
      <c r="E55" s="5" t="s">
        <v>24</v>
      </c>
      <c r="F55" s="5" t="s">
        <v>24</v>
      </c>
      <c r="G55" s="5" t="s">
        <v>24</v>
      </c>
    </row>
    <row r="56" spans="1:7" x14ac:dyDescent="0.35">
      <c r="A56" s="5" t="s">
        <v>608</v>
      </c>
      <c r="B56" s="5" t="s">
        <v>609</v>
      </c>
      <c r="C56" s="5" t="s">
        <v>2</v>
      </c>
      <c r="D56" s="5" t="s">
        <v>2</v>
      </c>
      <c r="E56" s="5" t="s">
        <v>2</v>
      </c>
      <c r="F56" s="5" t="s">
        <v>2</v>
      </c>
      <c r="G56" s="5" t="s">
        <v>2</v>
      </c>
    </row>
    <row r="57" spans="1:7" x14ac:dyDescent="0.35">
      <c r="A57" s="5" t="s">
        <v>610</v>
      </c>
      <c r="B57" s="5" t="s">
        <v>611</v>
      </c>
      <c r="C57" s="5" t="s">
        <v>287</v>
      </c>
      <c r="D57" s="5" t="s">
        <v>287</v>
      </c>
      <c r="E57" s="5" t="s">
        <v>287</v>
      </c>
      <c r="F57" s="5" t="s">
        <v>612</v>
      </c>
      <c r="G57" s="5" t="s">
        <v>287</v>
      </c>
    </row>
    <row r="58" spans="1:7" x14ac:dyDescent="0.35">
      <c r="A58" s="5" t="s">
        <v>613</v>
      </c>
      <c r="B58" s="5" t="s">
        <v>614</v>
      </c>
      <c r="C58" s="5" t="s">
        <v>289</v>
      </c>
      <c r="D58" s="5" t="s">
        <v>615</v>
      </c>
      <c r="E58" s="5" t="s">
        <v>289</v>
      </c>
      <c r="F58" s="5" t="s">
        <v>289</v>
      </c>
      <c r="G58" s="5" t="s">
        <v>616</v>
      </c>
    </row>
    <row r="59" spans="1:7" x14ac:dyDescent="0.35">
      <c r="A59" s="5" t="s">
        <v>617</v>
      </c>
      <c r="B59" s="5" t="s">
        <v>618</v>
      </c>
      <c r="C59" s="5" t="s">
        <v>285</v>
      </c>
      <c r="D59" s="5" t="s">
        <v>619</v>
      </c>
      <c r="E59" s="5" t="s">
        <v>285</v>
      </c>
      <c r="F59" s="5" t="s">
        <v>620</v>
      </c>
      <c r="G59" s="5" t="s">
        <v>621</v>
      </c>
    </row>
    <row r="60" spans="1:7" x14ac:dyDescent="0.35">
      <c r="A60" s="5" t="s">
        <v>622</v>
      </c>
      <c r="B60" s="5" t="s">
        <v>623</v>
      </c>
      <c r="C60" s="5" t="s">
        <v>288</v>
      </c>
      <c r="D60" s="5" t="s">
        <v>624</v>
      </c>
      <c r="E60" s="5" t="s">
        <v>288</v>
      </c>
      <c r="F60" s="5" t="s">
        <v>625</v>
      </c>
      <c r="G60" s="5" t="s">
        <v>626</v>
      </c>
    </row>
    <row r="61" spans="1:7" x14ac:dyDescent="0.35">
      <c r="A61" s="5" t="s">
        <v>627</v>
      </c>
      <c r="B61" s="5" t="s">
        <v>628</v>
      </c>
      <c r="C61" s="5" t="s">
        <v>292</v>
      </c>
      <c r="D61" s="5" t="s">
        <v>629</v>
      </c>
      <c r="E61" s="5" t="s">
        <v>292</v>
      </c>
      <c r="F61" s="5" t="s">
        <v>630</v>
      </c>
      <c r="G61" s="5" t="s">
        <v>631</v>
      </c>
    </row>
    <row r="62" spans="1:7" x14ac:dyDescent="0.35">
      <c r="A62" s="5" t="s">
        <v>632</v>
      </c>
      <c r="B62" s="5" t="s">
        <v>633</v>
      </c>
      <c r="C62" s="5" t="s">
        <v>295</v>
      </c>
      <c r="D62" s="5" t="s">
        <v>295</v>
      </c>
      <c r="E62" s="5" t="s">
        <v>295</v>
      </c>
      <c r="F62" s="5" t="s">
        <v>295</v>
      </c>
      <c r="G62" s="5" t="s">
        <v>295</v>
      </c>
    </row>
    <row r="63" spans="1:7" x14ac:dyDescent="0.35">
      <c r="A63" s="5" t="s">
        <v>634</v>
      </c>
      <c r="B63" s="5" t="s">
        <v>635</v>
      </c>
      <c r="C63" s="5" t="s">
        <v>294</v>
      </c>
      <c r="D63" s="5" t="s">
        <v>636</v>
      </c>
      <c r="E63" s="5" t="s">
        <v>294</v>
      </c>
      <c r="F63" s="5" t="s">
        <v>637</v>
      </c>
      <c r="G63" s="5" t="s">
        <v>294</v>
      </c>
    </row>
    <row r="64" spans="1:7" x14ac:dyDescent="0.35">
      <c r="A64" s="5" t="s">
        <v>638</v>
      </c>
      <c r="B64" s="5" t="s">
        <v>639</v>
      </c>
      <c r="C64" s="5" t="s">
        <v>640</v>
      </c>
      <c r="D64" s="5" t="s">
        <v>641</v>
      </c>
      <c r="E64" s="5" t="s">
        <v>293</v>
      </c>
      <c r="F64" s="5" t="s">
        <v>642</v>
      </c>
      <c r="G64" s="5" t="s">
        <v>293</v>
      </c>
    </row>
    <row r="65" spans="1:7" x14ac:dyDescent="0.35">
      <c r="A65" s="5" t="s">
        <v>643</v>
      </c>
      <c r="B65" s="5" t="s">
        <v>644</v>
      </c>
      <c r="C65" s="5" t="s">
        <v>645</v>
      </c>
      <c r="D65" s="5" t="s">
        <v>646</v>
      </c>
      <c r="E65" s="5" t="s">
        <v>290</v>
      </c>
      <c r="F65" s="5" t="s">
        <v>647</v>
      </c>
      <c r="G65" s="5" t="s">
        <v>648</v>
      </c>
    </row>
    <row r="66" spans="1:7" x14ac:dyDescent="0.35">
      <c r="A66" s="5" t="s">
        <v>649</v>
      </c>
      <c r="B66" s="5" t="s">
        <v>650</v>
      </c>
      <c r="C66" s="5" t="s">
        <v>291</v>
      </c>
      <c r="D66" s="5" t="s">
        <v>291</v>
      </c>
      <c r="E66" s="5" t="s">
        <v>291</v>
      </c>
      <c r="F66" s="5" t="s">
        <v>291</v>
      </c>
      <c r="G66" s="5" t="s">
        <v>291</v>
      </c>
    </row>
    <row r="67" spans="1:7" x14ac:dyDescent="0.35">
      <c r="A67" s="5" t="s">
        <v>651</v>
      </c>
      <c r="B67" s="5" t="s">
        <v>652</v>
      </c>
      <c r="C67" s="5" t="s">
        <v>297</v>
      </c>
      <c r="D67" s="5" t="s">
        <v>297</v>
      </c>
      <c r="E67" s="5" t="s">
        <v>297</v>
      </c>
      <c r="F67" s="5" t="s">
        <v>653</v>
      </c>
      <c r="G67" s="5" t="s">
        <v>654</v>
      </c>
    </row>
    <row r="68" spans="1:7" x14ac:dyDescent="0.35">
      <c r="A68" s="5" t="s">
        <v>655</v>
      </c>
      <c r="B68" s="5" t="s">
        <v>656</v>
      </c>
      <c r="C68" s="5" t="s">
        <v>23</v>
      </c>
      <c r="D68" s="5" t="s">
        <v>23</v>
      </c>
      <c r="E68" s="5" t="s">
        <v>23</v>
      </c>
      <c r="F68" s="5" t="s">
        <v>657</v>
      </c>
      <c r="G68" s="5" t="s">
        <v>23</v>
      </c>
    </row>
    <row r="69" spans="1:7" x14ac:dyDescent="0.35">
      <c r="A69" s="5" t="s">
        <v>658</v>
      </c>
      <c r="B69" s="5" t="s">
        <v>659</v>
      </c>
      <c r="C69" s="5" t="s">
        <v>660</v>
      </c>
      <c r="D69" s="5" t="s">
        <v>660</v>
      </c>
      <c r="E69" s="5" t="s">
        <v>660</v>
      </c>
      <c r="F69" s="5" t="s">
        <v>661</v>
      </c>
      <c r="G69" s="5" t="s">
        <v>660</v>
      </c>
    </row>
    <row r="70" spans="1:7" x14ac:dyDescent="0.35">
      <c r="A70" s="5" t="s">
        <v>662</v>
      </c>
      <c r="B70" s="5" t="s">
        <v>663</v>
      </c>
      <c r="C70" s="5" t="s">
        <v>296</v>
      </c>
      <c r="D70" s="5" t="s">
        <v>296</v>
      </c>
      <c r="E70" s="5" t="s">
        <v>296</v>
      </c>
      <c r="F70" s="5" t="s">
        <v>296</v>
      </c>
      <c r="G70" s="5" t="s">
        <v>664</v>
      </c>
    </row>
    <row r="71" spans="1:7" x14ac:dyDescent="0.35">
      <c r="A71" s="5" t="s">
        <v>665</v>
      </c>
      <c r="B71" s="5" t="s">
        <v>666</v>
      </c>
      <c r="C71" s="5" t="s">
        <v>299</v>
      </c>
      <c r="D71" s="5" t="s">
        <v>299</v>
      </c>
      <c r="E71" s="5" t="s">
        <v>299</v>
      </c>
      <c r="F71" s="5" t="s">
        <v>667</v>
      </c>
      <c r="G71" s="5" t="s">
        <v>299</v>
      </c>
    </row>
    <row r="72" spans="1:7" x14ac:dyDescent="0.35">
      <c r="A72" s="5" t="s">
        <v>668</v>
      </c>
      <c r="B72" s="5" t="s">
        <v>669</v>
      </c>
      <c r="C72" s="5" t="s">
        <v>298</v>
      </c>
      <c r="D72" s="5" t="s">
        <v>298</v>
      </c>
      <c r="E72" s="5" t="s">
        <v>298</v>
      </c>
      <c r="F72" s="5" t="s">
        <v>670</v>
      </c>
      <c r="G72" s="5" t="s">
        <v>298</v>
      </c>
    </row>
    <row r="73" spans="1:7" x14ac:dyDescent="0.35">
      <c r="A73" s="5" t="s">
        <v>671</v>
      </c>
      <c r="B73" s="5" t="s">
        <v>672</v>
      </c>
      <c r="C73" s="5" t="s">
        <v>302</v>
      </c>
      <c r="D73" s="5" t="s">
        <v>302</v>
      </c>
      <c r="E73" s="5" t="s">
        <v>302</v>
      </c>
      <c r="F73" s="5" t="s">
        <v>302</v>
      </c>
      <c r="G73" s="5" t="s">
        <v>302</v>
      </c>
    </row>
    <row r="74" spans="1:7" x14ac:dyDescent="0.35">
      <c r="A74" s="5" t="s">
        <v>673</v>
      </c>
      <c r="B74" s="5" t="s">
        <v>674</v>
      </c>
      <c r="C74" s="5" t="s">
        <v>303</v>
      </c>
      <c r="D74" s="5" t="s">
        <v>675</v>
      </c>
      <c r="E74" s="5" t="s">
        <v>303</v>
      </c>
      <c r="F74" s="5" t="s">
        <v>676</v>
      </c>
      <c r="G74" s="5" t="s">
        <v>677</v>
      </c>
    </row>
    <row r="75" spans="1:7" x14ac:dyDescent="0.35">
      <c r="A75" s="5" t="s">
        <v>678</v>
      </c>
      <c r="B75" s="5" t="s">
        <v>679</v>
      </c>
      <c r="C75" s="5" t="s">
        <v>680</v>
      </c>
      <c r="D75" s="5" t="s">
        <v>681</v>
      </c>
      <c r="E75" s="5" t="s">
        <v>267</v>
      </c>
      <c r="F75" s="5" t="s">
        <v>267</v>
      </c>
      <c r="G75" s="5" t="s">
        <v>682</v>
      </c>
    </row>
    <row r="76" spans="1:7" x14ac:dyDescent="0.35">
      <c r="A76" s="5" t="s">
        <v>683</v>
      </c>
      <c r="B76" s="5" t="s">
        <v>684</v>
      </c>
      <c r="C76" s="5" t="s">
        <v>86</v>
      </c>
      <c r="D76" s="5" t="s">
        <v>86</v>
      </c>
      <c r="E76" s="5" t="s">
        <v>86</v>
      </c>
      <c r="F76" s="5" t="s">
        <v>86</v>
      </c>
      <c r="G76" s="5" t="s">
        <v>86</v>
      </c>
    </row>
    <row r="77" spans="1:7" x14ac:dyDescent="0.35">
      <c r="A77" s="5" t="s">
        <v>685</v>
      </c>
      <c r="B77" s="5" t="s">
        <v>686</v>
      </c>
      <c r="C77" s="5" t="s">
        <v>305</v>
      </c>
      <c r="D77" s="5" t="s">
        <v>687</v>
      </c>
      <c r="E77" s="5" t="s">
        <v>305</v>
      </c>
      <c r="F77" s="5" t="s">
        <v>688</v>
      </c>
      <c r="G77" s="5" t="s">
        <v>689</v>
      </c>
    </row>
    <row r="78" spans="1:7" x14ac:dyDescent="0.35">
      <c r="A78" s="5" t="s">
        <v>690</v>
      </c>
      <c r="B78" s="5" t="s">
        <v>691</v>
      </c>
      <c r="C78" s="5" t="s">
        <v>304</v>
      </c>
      <c r="D78" s="5" t="s">
        <v>304</v>
      </c>
      <c r="E78" s="5" t="s">
        <v>304</v>
      </c>
      <c r="F78" s="5" t="s">
        <v>304</v>
      </c>
      <c r="G78" s="5" t="s">
        <v>304</v>
      </c>
    </row>
    <row r="79" spans="1:7" x14ac:dyDescent="0.35">
      <c r="A79" s="5" t="s">
        <v>692</v>
      </c>
      <c r="B79" s="5" t="s">
        <v>693</v>
      </c>
      <c r="C79" s="5" t="s">
        <v>306</v>
      </c>
      <c r="D79" s="5" t="s">
        <v>694</v>
      </c>
      <c r="E79" s="5" t="s">
        <v>306</v>
      </c>
      <c r="F79" s="5" t="s">
        <v>695</v>
      </c>
      <c r="G79" s="5" t="s">
        <v>306</v>
      </c>
    </row>
    <row r="80" spans="1:7" x14ac:dyDescent="0.35">
      <c r="A80" s="5" t="s">
        <v>696</v>
      </c>
      <c r="B80" s="5" t="s">
        <v>697</v>
      </c>
      <c r="C80" s="5" t="s">
        <v>199</v>
      </c>
      <c r="D80" s="5" t="s">
        <v>698</v>
      </c>
      <c r="E80" s="5" t="s">
        <v>199</v>
      </c>
      <c r="F80" s="5" t="s">
        <v>699</v>
      </c>
      <c r="G80" s="5" t="s">
        <v>700</v>
      </c>
    </row>
    <row r="81" spans="1:7" x14ac:dyDescent="0.35">
      <c r="A81" s="5" t="s">
        <v>701</v>
      </c>
      <c r="B81" s="5" t="s">
        <v>702</v>
      </c>
      <c r="C81" s="5" t="s">
        <v>703</v>
      </c>
      <c r="D81" s="5" t="s">
        <v>704</v>
      </c>
      <c r="E81" s="5" t="s">
        <v>705</v>
      </c>
      <c r="F81" s="5" t="s">
        <v>706</v>
      </c>
      <c r="G81" s="5" t="s">
        <v>707</v>
      </c>
    </row>
    <row r="82" spans="1:7" x14ac:dyDescent="0.35">
      <c r="A82" s="5" t="s">
        <v>708</v>
      </c>
      <c r="B82" s="5" t="s">
        <v>709</v>
      </c>
      <c r="C82" s="5" t="s">
        <v>307</v>
      </c>
      <c r="D82" s="5" t="s">
        <v>710</v>
      </c>
      <c r="E82" s="5" t="s">
        <v>307</v>
      </c>
      <c r="F82" s="5" t="s">
        <v>711</v>
      </c>
      <c r="G82" s="5" t="s">
        <v>712</v>
      </c>
    </row>
    <row r="83" spans="1:7" x14ac:dyDescent="0.35">
      <c r="A83" s="5" t="s">
        <v>713</v>
      </c>
      <c r="B83" s="5" t="s">
        <v>714</v>
      </c>
      <c r="C83" s="5" t="s">
        <v>308</v>
      </c>
      <c r="D83" s="5" t="s">
        <v>715</v>
      </c>
      <c r="E83" s="5" t="s">
        <v>308</v>
      </c>
      <c r="F83" s="5" t="s">
        <v>716</v>
      </c>
      <c r="G83" s="5" t="s">
        <v>717</v>
      </c>
    </row>
    <row r="84" spans="1:7" x14ac:dyDescent="0.35">
      <c r="A84" s="5" t="s">
        <v>718</v>
      </c>
      <c r="B84" s="5" t="s">
        <v>719</v>
      </c>
      <c r="C84" s="5" t="s">
        <v>309</v>
      </c>
      <c r="D84" s="5" t="s">
        <v>720</v>
      </c>
      <c r="E84" s="5" t="s">
        <v>309</v>
      </c>
      <c r="F84" s="5" t="s">
        <v>721</v>
      </c>
      <c r="G84" s="5" t="s">
        <v>309</v>
      </c>
    </row>
    <row r="85" spans="1:7" x14ac:dyDescent="0.35">
      <c r="A85" s="5" t="s">
        <v>722</v>
      </c>
      <c r="B85" s="5" t="s">
        <v>723</v>
      </c>
      <c r="C85" s="5" t="s">
        <v>310</v>
      </c>
      <c r="D85" s="5" t="s">
        <v>310</v>
      </c>
      <c r="E85" s="5" t="s">
        <v>310</v>
      </c>
      <c r="F85" s="5" t="s">
        <v>310</v>
      </c>
      <c r="G85" s="5" t="s">
        <v>310</v>
      </c>
    </row>
    <row r="86" spans="1:7" x14ac:dyDescent="0.35">
      <c r="A86" s="5" t="s">
        <v>724</v>
      </c>
      <c r="B86" s="5" t="s">
        <v>725</v>
      </c>
      <c r="C86" s="5" t="s">
        <v>322</v>
      </c>
      <c r="D86" s="5" t="s">
        <v>726</v>
      </c>
      <c r="E86" s="5" t="s">
        <v>322</v>
      </c>
      <c r="F86" s="5" t="s">
        <v>727</v>
      </c>
      <c r="G86" s="5" t="s">
        <v>322</v>
      </c>
    </row>
    <row r="87" spans="1:7" x14ac:dyDescent="0.35">
      <c r="A87" s="5" t="s">
        <v>728</v>
      </c>
      <c r="B87" s="5" t="s">
        <v>729</v>
      </c>
      <c r="C87" s="5" t="s">
        <v>200</v>
      </c>
      <c r="D87" s="5" t="s">
        <v>730</v>
      </c>
      <c r="E87" s="5" t="s">
        <v>200</v>
      </c>
      <c r="F87" s="5" t="s">
        <v>731</v>
      </c>
      <c r="G87" s="5" t="s">
        <v>732</v>
      </c>
    </row>
    <row r="88" spans="1:7" x14ac:dyDescent="0.35">
      <c r="A88" s="5" t="s">
        <v>733</v>
      </c>
      <c r="B88" s="5" t="s">
        <v>734</v>
      </c>
      <c r="C88" s="5" t="s">
        <v>313</v>
      </c>
      <c r="D88" s="5" t="s">
        <v>313</v>
      </c>
      <c r="E88" s="5" t="s">
        <v>313</v>
      </c>
      <c r="F88" s="5" t="s">
        <v>735</v>
      </c>
      <c r="G88" s="5" t="s">
        <v>736</v>
      </c>
    </row>
    <row r="89" spans="1:7" x14ac:dyDescent="0.35">
      <c r="A89" s="5" t="s">
        <v>737</v>
      </c>
      <c r="B89" s="5" t="s">
        <v>738</v>
      </c>
      <c r="C89" s="5" t="s">
        <v>315</v>
      </c>
      <c r="D89" s="5" t="s">
        <v>315</v>
      </c>
      <c r="E89" s="5" t="s">
        <v>315</v>
      </c>
      <c r="F89" s="5" t="s">
        <v>739</v>
      </c>
      <c r="G89" s="5" t="s">
        <v>315</v>
      </c>
    </row>
    <row r="90" spans="1:7" x14ac:dyDescent="0.35">
      <c r="A90" s="5" t="s">
        <v>740</v>
      </c>
      <c r="B90" s="5" t="s">
        <v>741</v>
      </c>
      <c r="C90" s="5" t="s">
        <v>201</v>
      </c>
      <c r="D90" s="5" t="s">
        <v>742</v>
      </c>
      <c r="E90" s="5" t="s">
        <v>201</v>
      </c>
      <c r="F90" s="5" t="s">
        <v>743</v>
      </c>
      <c r="G90" s="5" t="s">
        <v>744</v>
      </c>
    </row>
    <row r="91" spans="1:7" x14ac:dyDescent="0.35">
      <c r="A91" s="5" t="s">
        <v>745</v>
      </c>
      <c r="B91" s="5" t="s">
        <v>746</v>
      </c>
      <c r="C91" s="5" t="s">
        <v>314</v>
      </c>
      <c r="D91" s="5" t="s">
        <v>747</v>
      </c>
      <c r="E91" s="5" t="s">
        <v>314</v>
      </c>
      <c r="F91" s="5" t="s">
        <v>748</v>
      </c>
      <c r="G91" s="5" t="s">
        <v>749</v>
      </c>
    </row>
    <row r="92" spans="1:7" x14ac:dyDescent="0.35">
      <c r="A92" s="5" t="s">
        <v>750</v>
      </c>
      <c r="B92" s="5" t="s">
        <v>751</v>
      </c>
      <c r="C92" s="5" t="s">
        <v>752</v>
      </c>
      <c r="D92" s="5" t="s">
        <v>312</v>
      </c>
      <c r="E92" s="5" t="s">
        <v>312</v>
      </c>
      <c r="F92" s="5" t="s">
        <v>753</v>
      </c>
      <c r="G92" s="5" t="s">
        <v>754</v>
      </c>
    </row>
    <row r="93" spans="1:7" x14ac:dyDescent="0.35">
      <c r="A93" s="5" t="s">
        <v>755</v>
      </c>
      <c r="B93" s="5" t="s">
        <v>756</v>
      </c>
      <c r="C93" s="5" t="s">
        <v>300</v>
      </c>
      <c r="D93" s="5" t="s">
        <v>757</v>
      </c>
      <c r="E93" s="5" t="s">
        <v>300</v>
      </c>
      <c r="F93" s="5" t="s">
        <v>300</v>
      </c>
      <c r="G93" s="5" t="s">
        <v>758</v>
      </c>
    </row>
    <row r="94" spans="1:7" x14ac:dyDescent="0.35">
      <c r="A94" s="5" t="s">
        <v>759</v>
      </c>
      <c r="B94" s="5" t="s">
        <v>760</v>
      </c>
      <c r="C94" s="5" t="s">
        <v>316</v>
      </c>
      <c r="D94" s="5" t="s">
        <v>316</v>
      </c>
      <c r="E94" s="5" t="s">
        <v>316</v>
      </c>
      <c r="F94" s="5" t="s">
        <v>761</v>
      </c>
      <c r="G94" s="5" t="s">
        <v>316</v>
      </c>
    </row>
    <row r="95" spans="1:7" x14ac:dyDescent="0.35">
      <c r="A95" s="5" t="s">
        <v>762</v>
      </c>
      <c r="B95" s="5" t="s">
        <v>763</v>
      </c>
      <c r="C95" s="5" t="s">
        <v>317</v>
      </c>
      <c r="D95" s="5" t="s">
        <v>317</v>
      </c>
      <c r="E95" s="5" t="s">
        <v>317</v>
      </c>
      <c r="F95" s="5" t="s">
        <v>317</v>
      </c>
      <c r="G95" s="5" t="s">
        <v>764</v>
      </c>
    </row>
    <row r="96" spans="1:7" x14ac:dyDescent="0.35">
      <c r="A96" s="5" t="s">
        <v>765</v>
      </c>
      <c r="B96" s="5" t="s">
        <v>766</v>
      </c>
      <c r="C96" s="5" t="s">
        <v>301</v>
      </c>
      <c r="D96" s="5" t="s">
        <v>767</v>
      </c>
      <c r="E96" s="5" t="s">
        <v>301</v>
      </c>
      <c r="F96" s="5" t="s">
        <v>768</v>
      </c>
      <c r="G96" s="5" t="s">
        <v>769</v>
      </c>
    </row>
    <row r="97" spans="1:7" x14ac:dyDescent="0.35">
      <c r="A97" s="5" t="s">
        <v>770</v>
      </c>
      <c r="B97" s="5" t="s">
        <v>771</v>
      </c>
      <c r="C97" s="5" t="s">
        <v>319</v>
      </c>
      <c r="D97" s="5" t="s">
        <v>319</v>
      </c>
      <c r="E97" s="5" t="s">
        <v>319</v>
      </c>
      <c r="F97" s="5" t="s">
        <v>319</v>
      </c>
      <c r="G97" s="5" t="s">
        <v>319</v>
      </c>
    </row>
    <row r="98" spans="1:7" x14ac:dyDescent="0.35">
      <c r="A98" s="5" t="s">
        <v>772</v>
      </c>
      <c r="B98" s="5" t="s">
        <v>773</v>
      </c>
      <c r="C98" s="5" t="s">
        <v>774</v>
      </c>
      <c r="D98" s="5" t="s">
        <v>775</v>
      </c>
      <c r="E98" s="5" t="s">
        <v>774</v>
      </c>
      <c r="F98" s="5" t="s">
        <v>776</v>
      </c>
    </row>
    <row r="99" spans="1:7" x14ac:dyDescent="0.35">
      <c r="A99" s="5" t="s">
        <v>777</v>
      </c>
      <c r="B99" s="5" t="s">
        <v>778</v>
      </c>
      <c r="C99" s="5" t="s">
        <v>320</v>
      </c>
      <c r="D99" s="5" t="s">
        <v>320</v>
      </c>
      <c r="E99" s="5" t="s">
        <v>320</v>
      </c>
      <c r="F99" s="5" t="s">
        <v>779</v>
      </c>
      <c r="G99" s="5" t="s">
        <v>780</v>
      </c>
    </row>
    <row r="100" spans="1:7" x14ac:dyDescent="0.35">
      <c r="A100" s="5" t="s">
        <v>781</v>
      </c>
      <c r="B100" s="5" t="s">
        <v>782</v>
      </c>
      <c r="C100" s="5" t="s">
        <v>3</v>
      </c>
      <c r="D100" s="5" t="s">
        <v>3</v>
      </c>
      <c r="E100" s="5" t="s">
        <v>3</v>
      </c>
      <c r="F100" s="5" t="s">
        <v>3</v>
      </c>
      <c r="G100" s="5" t="s">
        <v>3</v>
      </c>
    </row>
    <row r="101" spans="1:7" x14ac:dyDescent="0.35">
      <c r="A101" s="5" t="s">
        <v>783</v>
      </c>
      <c r="B101" s="5" t="s">
        <v>784</v>
      </c>
      <c r="C101" s="5" t="s">
        <v>197</v>
      </c>
      <c r="D101" s="5" t="s">
        <v>785</v>
      </c>
      <c r="E101" s="5" t="s">
        <v>197</v>
      </c>
      <c r="F101" s="5" t="s">
        <v>786</v>
      </c>
      <c r="G101" s="5" t="s">
        <v>787</v>
      </c>
    </row>
    <row r="102" spans="1:7" x14ac:dyDescent="0.35">
      <c r="A102" s="5" t="s">
        <v>788</v>
      </c>
      <c r="B102" s="5" t="s">
        <v>789</v>
      </c>
      <c r="C102" s="5" t="s">
        <v>321</v>
      </c>
      <c r="D102" s="5" t="s">
        <v>321</v>
      </c>
      <c r="E102" s="5" t="s">
        <v>321</v>
      </c>
      <c r="F102" s="5" t="s">
        <v>321</v>
      </c>
      <c r="G102" s="5" t="s">
        <v>321</v>
      </c>
    </row>
    <row r="103" spans="1:7" x14ac:dyDescent="0.35">
      <c r="A103" s="169"/>
    </row>
    <row r="104" spans="1:7" x14ac:dyDescent="0.35">
      <c r="A104" s="169"/>
    </row>
    <row r="105" spans="1:7" x14ac:dyDescent="0.35">
      <c r="A105" s="169"/>
      <c r="B105" s="169"/>
    </row>
    <row r="106" spans="1:7" x14ac:dyDescent="0.35">
      <c r="A106" s="169"/>
    </row>
    <row r="107" spans="1:7" x14ac:dyDescent="0.35">
      <c r="A107" s="169"/>
    </row>
  </sheetData>
  <sheetProtection algorithmName="SHA-512" hashValue="jRK8ijpOu3t2fSwpitF295sb6L6f0IKsnPcHir4LMqWUCemrliEqaLNsXTJ7B9RcUROvz5r2hp+1UXQLoFUaaA==" saltValue="WkIyWwoSof4zqRKX0DhzUg==" spinCount="100000" sheet="1" objects="1" scenarios="1" formatRow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K65"/>
  <sheetViews>
    <sheetView showGridLines="0" workbookViewId="0">
      <selection activeCell="D4" sqref="D4"/>
    </sheetView>
  </sheetViews>
  <sheetFormatPr defaultColWidth="9.1796875" defaultRowHeight="11.5" x14ac:dyDescent="0.25"/>
  <cols>
    <col min="1" max="1" width="9.1796875" style="172"/>
    <col min="2" max="2" width="37.453125" style="54" customWidth="1"/>
    <col min="3" max="3" width="1.7265625" style="59" customWidth="1"/>
    <col min="4" max="4" width="98.81640625" style="54" customWidth="1"/>
    <col min="5" max="11" width="9.1796875" style="59"/>
    <col min="12" max="16384" width="9.1796875" style="172"/>
  </cols>
  <sheetData>
    <row r="1" spans="2:11" s="171" customFormat="1" ht="27" customHeight="1" x14ac:dyDescent="0.25">
      <c r="B1" s="170" t="s">
        <v>1739</v>
      </c>
      <c r="C1" s="54"/>
      <c r="D1" s="54"/>
      <c r="E1" s="54"/>
      <c r="F1" s="54"/>
      <c r="G1" s="54"/>
      <c r="H1" s="54"/>
      <c r="I1" s="54"/>
      <c r="J1" s="54"/>
      <c r="K1" s="54"/>
    </row>
    <row r="2" spans="2:11" s="171" customFormat="1" x14ac:dyDescent="0.25">
      <c r="B2" s="54"/>
      <c r="C2" s="54"/>
      <c r="D2" s="54"/>
      <c r="E2" s="54"/>
      <c r="F2" s="54"/>
      <c r="G2" s="54"/>
      <c r="H2" s="54"/>
      <c r="I2" s="54"/>
      <c r="J2" s="54"/>
      <c r="K2" s="54"/>
    </row>
    <row r="3" spans="2:11" s="54" customFormat="1" x14ac:dyDescent="0.35"/>
    <row r="4" spans="2:11" s="171" customFormat="1" ht="46" x14ac:dyDescent="0.25">
      <c r="B4" s="54" t="s">
        <v>812</v>
      </c>
      <c r="C4" s="54" t="s">
        <v>813</v>
      </c>
      <c r="D4" s="55" t="s">
        <v>814</v>
      </c>
      <c r="E4" s="54"/>
      <c r="F4" s="54"/>
      <c r="G4" s="54"/>
      <c r="H4" s="54"/>
      <c r="I4" s="54"/>
      <c r="J4" s="54"/>
      <c r="K4" s="54"/>
    </row>
    <row r="5" spans="2:11" s="54" customFormat="1" x14ac:dyDescent="0.35"/>
    <row r="6" spans="2:11" s="54" customFormat="1" x14ac:dyDescent="0.35"/>
    <row r="7" spans="2:11" s="54" customFormat="1" ht="46" x14ac:dyDescent="0.35">
      <c r="B7" s="54" t="s">
        <v>815</v>
      </c>
      <c r="C7" s="54" t="s">
        <v>813</v>
      </c>
      <c r="D7" s="54" t="s">
        <v>816</v>
      </c>
    </row>
    <row r="8" spans="2:11" s="54" customFormat="1" x14ac:dyDescent="0.35"/>
    <row r="9" spans="2:11" s="54" customFormat="1" x14ac:dyDescent="0.35"/>
    <row r="10" spans="2:11" s="54" customFormat="1" ht="92" x14ac:dyDescent="0.35">
      <c r="B10" s="54" t="s">
        <v>817</v>
      </c>
      <c r="C10" s="54" t="s">
        <v>813</v>
      </c>
      <c r="D10" s="54" t="s">
        <v>818</v>
      </c>
    </row>
    <row r="11" spans="2:11" s="54" customFormat="1" x14ac:dyDescent="0.35"/>
    <row r="12" spans="2:11" s="54" customFormat="1" x14ac:dyDescent="0.35"/>
    <row r="13" spans="2:11" s="54" customFormat="1" ht="34.5" x14ac:dyDescent="0.35">
      <c r="B13" s="54" t="s">
        <v>819</v>
      </c>
      <c r="C13" s="54" t="s">
        <v>813</v>
      </c>
      <c r="D13" s="54" t="s">
        <v>820</v>
      </c>
    </row>
    <row r="14" spans="2:11" s="54" customFormat="1" x14ac:dyDescent="0.35"/>
    <row r="15" spans="2:11" s="54" customFormat="1" x14ac:dyDescent="0.35">
      <c r="B15" s="54" t="s">
        <v>821</v>
      </c>
      <c r="C15" s="54" t="s">
        <v>813</v>
      </c>
      <c r="D15" s="54" t="s">
        <v>822</v>
      </c>
    </row>
    <row r="16" spans="2:11" s="54" customFormat="1" x14ac:dyDescent="0.35"/>
    <row r="17" spans="1:4" s="54" customFormat="1" ht="57.5" x14ac:dyDescent="0.35">
      <c r="B17" s="54" t="s">
        <v>823</v>
      </c>
      <c r="C17" s="54" t="s">
        <v>813</v>
      </c>
      <c r="D17" s="54" t="s">
        <v>824</v>
      </c>
    </row>
    <row r="18" spans="1:4" s="54" customFormat="1" x14ac:dyDescent="0.25">
      <c r="A18" s="171"/>
    </row>
    <row r="19" spans="1:4" s="54" customFormat="1" x14ac:dyDescent="0.35"/>
    <row r="20" spans="1:4" s="54" customFormat="1" ht="23" x14ac:dyDescent="0.35">
      <c r="B20" s="54" t="s">
        <v>825</v>
      </c>
      <c r="C20" s="54" t="s">
        <v>813</v>
      </c>
      <c r="D20" s="54" t="s">
        <v>826</v>
      </c>
    </row>
    <row r="21" spans="1:4" s="54" customFormat="1" x14ac:dyDescent="0.35"/>
    <row r="22" spans="1:4" s="54" customFormat="1" x14ac:dyDescent="0.35"/>
    <row r="23" spans="1:4" s="56" customFormat="1" x14ac:dyDescent="0.35">
      <c r="B23" s="56" t="s">
        <v>827</v>
      </c>
      <c r="C23" s="56" t="s">
        <v>813</v>
      </c>
      <c r="D23" s="56" t="s">
        <v>828</v>
      </c>
    </row>
    <row r="24" spans="1:4" s="56" customFormat="1" x14ac:dyDescent="0.35"/>
    <row r="25" spans="1:4" s="54" customFormat="1" x14ac:dyDescent="0.35"/>
    <row r="26" spans="1:4" s="54" customFormat="1" ht="46" x14ac:dyDescent="0.35">
      <c r="B26" s="54" t="s">
        <v>374</v>
      </c>
      <c r="C26" s="54" t="s">
        <v>813</v>
      </c>
      <c r="D26" s="56" t="s">
        <v>829</v>
      </c>
    </row>
    <row r="27" spans="1:4" s="56" customFormat="1" x14ac:dyDescent="0.35"/>
    <row r="28" spans="1:4" s="54" customFormat="1" x14ac:dyDescent="0.35"/>
    <row r="29" spans="1:4" s="57" customFormat="1" ht="23" x14ac:dyDescent="0.35">
      <c r="B29" s="54" t="s">
        <v>830</v>
      </c>
      <c r="C29" s="54" t="s">
        <v>813</v>
      </c>
      <c r="D29" s="56" t="s">
        <v>831</v>
      </c>
    </row>
    <row r="30" spans="1:4" s="54" customFormat="1" x14ac:dyDescent="0.35"/>
    <row r="31" spans="1:4" s="54" customFormat="1" x14ac:dyDescent="0.35"/>
    <row r="32" spans="1:4" s="54" customFormat="1" ht="126.5" x14ac:dyDescent="0.35">
      <c r="B32" s="54" t="s">
        <v>832</v>
      </c>
      <c r="C32" s="54" t="s">
        <v>813</v>
      </c>
      <c r="D32" s="54" t="s">
        <v>833</v>
      </c>
    </row>
    <row r="33" spans="1:11" s="54" customFormat="1" x14ac:dyDescent="0.35">
      <c r="D33" s="56"/>
    </row>
    <row r="34" spans="1:11" s="54" customFormat="1" x14ac:dyDescent="0.35"/>
    <row r="35" spans="1:11" s="56" customFormat="1" ht="34.5" x14ac:dyDescent="0.35">
      <c r="B35" s="56" t="s">
        <v>834</v>
      </c>
      <c r="C35" s="56" t="s">
        <v>813</v>
      </c>
      <c r="D35" s="58" t="s">
        <v>835</v>
      </c>
    </row>
    <row r="36" spans="1:11" s="56" customFormat="1" x14ac:dyDescent="0.35"/>
    <row r="37" spans="1:11" s="56" customFormat="1" x14ac:dyDescent="0.35"/>
    <row r="38" spans="1:11" s="56" customFormat="1" x14ac:dyDescent="0.35">
      <c r="B38" s="56" t="s">
        <v>836</v>
      </c>
      <c r="C38" s="56" t="s">
        <v>813</v>
      </c>
      <c r="D38" s="56" t="s">
        <v>837</v>
      </c>
    </row>
    <row r="39" spans="1:11" s="54" customFormat="1" x14ac:dyDescent="0.35">
      <c r="D39" s="56"/>
    </row>
    <row r="40" spans="1:11" s="171" customFormat="1" x14ac:dyDescent="0.25">
      <c r="B40" s="54"/>
      <c r="C40" s="54"/>
      <c r="D40" s="54"/>
      <c r="E40" s="54"/>
      <c r="F40" s="54"/>
      <c r="G40" s="54"/>
      <c r="H40" s="54"/>
      <c r="I40" s="54"/>
      <c r="J40" s="54"/>
      <c r="K40" s="54"/>
    </row>
    <row r="41" spans="1:11" s="171" customFormat="1" x14ac:dyDescent="0.25">
      <c r="B41" s="54" t="s">
        <v>838</v>
      </c>
      <c r="C41" s="54" t="s">
        <v>813</v>
      </c>
      <c r="D41" s="54" t="s">
        <v>839</v>
      </c>
      <c r="E41" s="54"/>
      <c r="F41" s="54"/>
      <c r="G41" s="54"/>
      <c r="H41" s="54"/>
      <c r="I41" s="54"/>
      <c r="J41" s="54"/>
      <c r="K41" s="54"/>
    </row>
    <row r="42" spans="1:11" s="54" customFormat="1" x14ac:dyDescent="0.35"/>
    <row r="43" spans="1:11" s="54" customFormat="1" ht="23" x14ac:dyDescent="0.35">
      <c r="B43" s="54" t="s">
        <v>840</v>
      </c>
      <c r="C43" s="54" t="s">
        <v>813</v>
      </c>
      <c r="D43" s="54" t="s">
        <v>841</v>
      </c>
    </row>
    <row r="44" spans="1:11" s="56" customFormat="1" x14ac:dyDescent="0.35"/>
    <row r="45" spans="1:11" s="59" customFormat="1" x14ac:dyDescent="0.35">
      <c r="B45" s="54" t="s">
        <v>842</v>
      </c>
      <c r="C45" s="59" t="s">
        <v>813</v>
      </c>
      <c r="D45" s="54" t="s">
        <v>843</v>
      </c>
    </row>
    <row r="46" spans="1:11" s="60" customFormat="1" x14ac:dyDescent="0.35">
      <c r="B46" s="56"/>
      <c r="C46" s="56"/>
      <c r="D46" s="56"/>
    </row>
    <row r="47" spans="1:11" s="56" customFormat="1" ht="34.5" x14ac:dyDescent="0.35">
      <c r="B47" s="56" t="s">
        <v>844</v>
      </c>
      <c r="C47" s="56" t="s">
        <v>813</v>
      </c>
      <c r="D47" s="56" t="s">
        <v>845</v>
      </c>
    </row>
    <row r="48" spans="1:11" s="56" customFormat="1" x14ac:dyDescent="0.25">
      <c r="A48" s="172"/>
      <c r="B48" s="54"/>
      <c r="C48" s="59"/>
      <c r="D48" s="54"/>
    </row>
    <row r="49" spans="2:11" s="54" customFormat="1" x14ac:dyDescent="0.35"/>
    <row r="50" spans="2:11" s="54" customFormat="1" x14ac:dyDescent="0.35">
      <c r="B50" s="54" t="s">
        <v>846</v>
      </c>
      <c r="C50" s="54" t="s">
        <v>813</v>
      </c>
      <c r="D50" s="54" t="s">
        <v>847</v>
      </c>
    </row>
    <row r="51" spans="2:11" s="54" customFormat="1" x14ac:dyDescent="0.35"/>
    <row r="52" spans="2:11" s="54" customFormat="1" x14ac:dyDescent="0.35"/>
    <row r="53" spans="2:11" s="54" customFormat="1" ht="23" x14ac:dyDescent="0.35">
      <c r="B53" s="54" t="s">
        <v>848</v>
      </c>
      <c r="C53" s="54" t="s">
        <v>813</v>
      </c>
      <c r="D53" s="61" t="s">
        <v>849</v>
      </c>
    </row>
    <row r="54" spans="2:11" s="54" customFormat="1" x14ac:dyDescent="0.35">
      <c r="D54" s="61"/>
    </row>
    <row r="55" spans="2:11" s="171" customFormat="1" x14ac:dyDescent="0.25">
      <c r="B55" s="54"/>
      <c r="C55" s="54"/>
      <c r="D55" s="54"/>
      <c r="E55" s="54"/>
      <c r="F55" s="54"/>
      <c r="G55" s="54"/>
      <c r="H55" s="54"/>
      <c r="I55" s="54"/>
      <c r="J55" s="54"/>
      <c r="K55" s="54"/>
    </row>
    <row r="56" spans="2:11" s="171" customFormat="1" x14ac:dyDescent="0.25">
      <c r="B56" s="56" t="s">
        <v>850</v>
      </c>
      <c r="C56" s="54" t="s">
        <v>813</v>
      </c>
      <c r="D56" s="54" t="s">
        <v>851</v>
      </c>
      <c r="E56" s="54"/>
      <c r="F56" s="54"/>
      <c r="G56" s="54"/>
      <c r="H56" s="54"/>
      <c r="I56" s="54"/>
      <c r="J56" s="54"/>
      <c r="K56" s="54"/>
    </row>
    <row r="57" spans="2:11" s="171" customFormat="1" x14ac:dyDescent="0.25">
      <c r="B57" s="54"/>
      <c r="C57" s="54"/>
      <c r="D57" s="54"/>
      <c r="E57" s="54"/>
      <c r="F57" s="54"/>
      <c r="G57" s="54"/>
      <c r="H57" s="54"/>
      <c r="I57" s="54"/>
      <c r="J57" s="54"/>
      <c r="K57" s="54"/>
    </row>
    <row r="58" spans="2:11" s="171" customFormat="1" ht="29" x14ac:dyDescent="0.35">
      <c r="B58" s="56" t="s">
        <v>852</v>
      </c>
      <c r="C58" s="54" t="s">
        <v>813</v>
      </c>
      <c r="D58" s="173" t="s">
        <v>853</v>
      </c>
      <c r="E58" s="54"/>
      <c r="F58" s="54"/>
      <c r="G58" s="54"/>
      <c r="H58" s="54"/>
      <c r="I58" s="54"/>
      <c r="J58" s="54"/>
      <c r="K58" s="54"/>
    </row>
    <row r="59" spans="2:11" s="54" customFormat="1" x14ac:dyDescent="0.35"/>
    <row r="60" spans="2:11" s="54" customFormat="1" x14ac:dyDescent="0.35"/>
    <row r="61" spans="2:11" s="171" customFormat="1" x14ac:dyDescent="0.25">
      <c r="B61" s="54"/>
      <c r="C61" s="54"/>
      <c r="D61" s="54"/>
      <c r="E61" s="54"/>
      <c r="F61" s="54"/>
      <c r="G61" s="54"/>
      <c r="H61" s="54"/>
      <c r="I61" s="54"/>
      <c r="J61" s="54"/>
      <c r="K61" s="54"/>
    </row>
    <row r="62" spans="2:11" s="171" customFormat="1" x14ac:dyDescent="0.25">
      <c r="B62" s="54"/>
      <c r="C62" s="54"/>
      <c r="D62" s="54"/>
      <c r="E62" s="54"/>
      <c r="F62" s="54"/>
      <c r="G62" s="54"/>
      <c r="H62" s="54"/>
      <c r="I62" s="54"/>
      <c r="J62" s="54"/>
      <c r="K62" s="54"/>
    </row>
    <row r="63" spans="2:11" s="171" customFormat="1" x14ac:dyDescent="0.25">
      <c r="B63" s="54"/>
      <c r="C63" s="54"/>
      <c r="D63" s="54"/>
      <c r="E63" s="54"/>
      <c r="F63" s="54"/>
      <c r="G63" s="54"/>
      <c r="H63" s="54"/>
      <c r="I63" s="54"/>
      <c r="J63" s="54"/>
      <c r="K63" s="54"/>
    </row>
    <row r="64" spans="2:11" s="171" customFormat="1" x14ac:dyDescent="0.25">
      <c r="B64" s="54"/>
      <c r="C64" s="54"/>
      <c r="D64" s="54"/>
      <c r="E64" s="54"/>
      <c r="F64" s="54"/>
      <c r="G64" s="54"/>
      <c r="H64" s="54"/>
      <c r="I64" s="54"/>
      <c r="J64" s="54"/>
      <c r="K64" s="54"/>
    </row>
    <row r="65" spans="2:11" s="171" customFormat="1" x14ac:dyDescent="0.25">
      <c r="B65" s="54"/>
      <c r="C65" s="54"/>
      <c r="D65" s="54"/>
      <c r="E65" s="54"/>
      <c r="F65" s="54"/>
      <c r="G65" s="54"/>
      <c r="H65" s="54"/>
      <c r="I65" s="54"/>
      <c r="J65" s="54"/>
      <c r="K65" s="54"/>
    </row>
  </sheetData>
  <sheetProtection algorithmName="SHA-512" hashValue="hUf1cehhmBhidIA+p3lNaM6RZeInL+6IN5/edicMoeNHXwf3yyZt18O0GD+j/+KWJsuGnQNEhvZQ168DCJtMpQ==" saltValue="mhgJ2n3KES00bddesIJbRg==" spinCount="100000" sheet="1" objects="1" scenarios="1" formatRows="0"/>
  <hyperlinks>
    <hyperlink ref="D58" r:id="rId1" xr:uid="{00000000-0004-0000-0700-000000000000}"/>
  </hyperlinks>
  <pageMargins left="0.7" right="0.7" top="0.75" bottom="0.75" header="0.3" footer="0.3"/>
  <pageSetup paperSize="9" scale="69" fitToHeight="0"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Inleiding</vt:lpstr>
      <vt:lpstr>General_Algemeen</vt:lpstr>
      <vt:lpstr>Risklevel</vt:lpstr>
      <vt:lpstr>Mitigation</vt:lpstr>
      <vt:lpstr>MIT_Lists</vt:lpstr>
      <vt:lpstr>MIT_controle</vt:lpstr>
      <vt:lpstr>INH_Lists</vt:lpstr>
      <vt:lpstr>Country list</vt:lpstr>
      <vt:lpstr>Glossary</vt:lpstr>
      <vt:lpstr>Controlemeldingen</vt:lpstr>
      <vt:lpstr>General_Algemeen!Print_Area</vt:lpstr>
      <vt:lpstr>Glossary!Print_Area</vt:lpstr>
      <vt:lpstr>Mitigation!Print_Area</vt:lpstr>
      <vt:lpstr>Risklevel!Print_Area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2022-04-05T16:02:12Z</cp:lastPrinted>
  <dcterms:created xsi:type="dcterms:W3CDTF">2016-11-15T11:14:52Z</dcterms:created>
  <dcterms:modified xsi:type="dcterms:W3CDTF">2022-04-12T13:41:16Z</dcterms:modified>
</cp:coreProperties>
</file>