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TTI_ECIS_Intelligence\RisicoProfiel\2020 Risicoprofielen\BIMT\Vragenlijst\"/>
    </mc:Choice>
  </mc:AlternateContent>
  <workbookProtection workbookAlgorithmName="SHA-512" workbookHashValue="pCSY95tiUqWZGr4Mli677m3vqz5e971jdQEsZ1tf0bD5tBMG3bUwXQ5H7RbsJbrL5kRjec1DZhsEKaqsDeFmsg==" workbookSaltValue="MNwY2Cgvr2FFDkcW8pFVZw==" workbookSpinCount="100000" lockStructure="1"/>
  <bookViews>
    <workbookView xWindow="0" yWindow="0" windowWidth="25200" windowHeight="12140" tabRatio="736"/>
  </bookViews>
  <sheets>
    <sheet name="Inleiding" sheetId="3" r:id="rId1"/>
    <sheet name="General_Algemeen" sheetId="5" r:id="rId2"/>
    <sheet name="PSP_Betaalinstelling" sheetId="1" r:id="rId3"/>
    <sheet name="Money_transfer" sheetId="10" r:id="rId4"/>
    <sheet name="Exchange_Wisselinstelling" sheetId="9" r:id="rId5"/>
    <sheet name="Mitigation_Beheersing" sheetId="13" r:id="rId6"/>
    <sheet name="Country list" sheetId="15" r:id="rId7"/>
    <sheet name="Lists" sheetId="2" state="hidden" r:id="rId8"/>
    <sheet name="Controlemeldingen" sheetId="14" state="hidden" r:id="rId9"/>
  </sheets>
  <definedNames>
    <definedName name="_xlnm._FilterDatabase" localSheetId="4" hidden="1">Exchange_Wisselinstelling!$A$1:$N$96</definedName>
    <definedName name="_xlnm._FilterDatabase" localSheetId="3" hidden="1">Money_transfer!$A$1:$N$210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88" i="1" l="1"/>
  <c r="G397" i="13" l="1"/>
  <c r="G398" i="13"/>
  <c r="G399" i="13"/>
  <c r="G400" i="13"/>
  <c r="G396" i="13"/>
  <c r="G387" i="13"/>
  <c r="G371" i="13"/>
  <c r="G372" i="13"/>
  <c r="G373" i="13"/>
  <c r="G370" i="13"/>
  <c r="G365" i="13"/>
  <c r="G366" i="13"/>
  <c r="G367" i="13"/>
  <c r="G364" i="13"/>
  <c r="G174" i="10"/>
  <c r="G75" i="10"/>
  <c r="G76" i="10"/>
  <c r="G77" i="10"/>
  <c r="G78" i="10"/>
  <c r="G79" i="10"/>
  <c r="G74" i="10"/>
  <c r="G458" i="13" l="1"/>
  <c r="G457" i="13"/>
  <c r="G456" i="13"/>
  <c r="G455" i="13"/>
  <c r="G454" i="13"/>
  <c r="G449" i="13"/>
  <c r="G448" i="13"/>
  <c r="G447" i="13"/>
  <c r="G446" i="13"/>
  <c r="G445" i="13"/>
  <c r="G412" i="13"/>
  <c r="G413" i="13"/>
  <c r="G414" i="13"/>
  <c r="G415" i="13"/>
  <c r="G416" i="13"/>
  <c r="G408" i="13"/>
  <c r="G407" i="13"/>
  <c r="G406" i="13"/>
  <c r="G405" i="13"/>
  <c r="G404" i="13"/>
  <c r="G403" i="13"/>
  <c r="G342" i="13"/>
  <c r="G343" i="13"/>
  <c r="G344" i="13"/>
  <c r="G345" i="13"/>
  <c r="G346" i="13"/>
  <c r="G341" i="13"/>
  <c r="G389" i="13"/>
  <c r="G350" i="13"/>
  <c r="G351" i="13"/>
  <c r="G352" i="13"/>
  <c r="G353" i="13"/>
  <c r="G354" i="13"/>
  <c r="G349" i="13"/>
  <c r="G279" i="13"/>
  <c r="G259" i="13"/>
  <c r="G258" i="13"/>
  <c r="G265" i="13"/>
  <c r="G266" i="13"/>
  <c r="G264" i="13"/>
  <c r="G251" i="13"/>
  <c r="G241" i="13"/>
  <c r="G237" i="13"/>
  <c r="G236" i="13"/>
  <c r="G239" i="13"/>
  <c r="G229" i="13"/>
  <c r="G230" i="13"/>
  <c r="G231" i="13"/>
  <c r="G232" i="13"/>
  <c r="G233" i="13"/>
  <c r="G234" i="13"/>
  <c r="G228" i="13"/>
  <c r="G224" i="13"/>
  <c r="G220" i="13"/>
  <c r="G211" i="13"/>
  <c r="G212" i="13"/>
  <c r="G213" i="13"/>
  <c r="G214" i="13"/>
  <c r="G215" i="13"/>
  <c r="G216" i="13"/>
  <c r="G217" i="13"/>
  <c r="G218" i="13"/>
  <c r="G210" i="13"/>
  <c r="G205" i="13"/>
  <c r="G202" i="13"/>
  <c r="G187" i="13"/>
  <c r="G185" i="13"/>
  <c r="G183" i="13"/>
  <c r="G174" i="13"/>
  <c r="G175" i="13"/>
  <c r="G155" i="13" l="1"/>
  <c r="G156" i="13"/>
  <c r="G157" i="13"/>
  <c r="G158" i="13"/>
  <c r="G159" i="13"/>
  <c r="G160" i="13"/>
  <c r="G154" i="13"/>
  <c r="G151" i="13"/>
  <c r="G149" i="13"/>
  <c r="G148" i="13"/>
  <c r="G143" i="13"/>
  <c r="G140" i="13"/>
  <c r="G133" i="13"/>
  <c r="G132" i="13"/>
  <c r="G121" i="13"/>
  <c r="G122" i="13"/>
  <c r="G123" i="13"/>
  <c r="G124" i="13"/>
  <c r="G125" i="13"/>
  <c r="G126" i="13"/>
  <c r="G127" i="13"/>
  <c r="G128" i="13"/>
  <c r="G120" i="13"/>
  <c r="G115" i="13"/>
  <c r="G110" i="13"/>
  <c r="G85" i="13"/>
  <c r="G86" i="13"/>
  <c r="G77" i="13"/>
  <c r="G75" i="13"/>
  <c r="G67" i="13"/>
  <c r="G64" i="13"/>
  <c r="G63" i="13"/>
  <c r="G60" i="13"/>
  <c r="G30" i="13"/>
  <c r="G31" i="13"/>
  <c r="G32" i="13"/>
  <c r="G33" i="13"/>
  <c r="G34" i="13"/>
  <c r="G35" i="13"/>
  <c r="G36" i="13"/>
  <c r="G37" i="13"/>
  <c r="G38" i="13"/>
  <c r="G39" i="13"/>
  <c r="G40" i="13"/>
  <c r="G29" i="13"/>
  <c r="G24" i="13" l="1"/>
  <c r="G20" i="13" l="1"/>
  <c r="G19" i="13"/>
  <c r="G18" i="13"/>
  <c r="G17" i="13"/>
  <c r="G202" i="10"/>
  <c r="G201" i="10"/>
  <c r="G200" i="10"/>
  <c r="G199" i="10"/>
  <c r="G198" i="10"/>
  <c r="G197" i="10"/>
  <c r="G196" i="10"/>
  <c r="G195" i="10"/>
  <c r="G192" i="10"/>
  <c r="G191" i="10"/>
  <c r="G190" i="10"/>
  <c r="G189" i="10"/>
  <c r="G188" i="10"/>
  <c r="G187" i="10"/>
  <c r="G186" i="10"/>
  <c r="G185" i="10"/>
  <c r="G169" i="10"/>
  <c r="G160" i="10"/>
  <c r="G153" i="10"/>
  <c r="G154" i="10"/>
  <c r="G155" i="10"/>
  <c r="G156" i="10"/>
  <c r="G157" i="10"/>
  <c r="G158" i="10"/>
  <c r="G159" i="10"/>
  <c r="G126" i="10"/>
  <c r="G127" i="10"/>
  <c r="G128" i="10"/>
  <c r="G129" i="10"/>
  <c r="G130" i="10"/>
  <c r="G69" i="10"/>
  <c r="G64" i="10"/>
  <c r="G65" i="10"/>
  <c r="G916" i="1"/>
  <c r="G920" i="1"/>
  <c r="G932" i="1"/>
  <c r="G900" i="1" l="1"/>
  <c r="G901" i="1"/>
  <c r="G902" i="1"/>
  <c r="G903" i="1"/>
  <c r="G904" i="1"/>
  <c r="G628" i="1" l="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345" i="1"/>
  <c r="G309" i="1"/>
  <c r="G310" i="1"/>
  <c r="G290" i="1"/>
  <c r="G291" i="1"/>
  <c r="G23" i="1" l="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C42" i="5" l="1"/>
  <c r="G42" i="5" s="1"/>
  <c r="C41" i="5"/>
  <c r="G41" i="5" s="1"/>
  <c r="C40" i="5"/>
  <c r="G40" i="5" s="1"/>
  <c r="G35" i="5" l="1"/>
  <c r="G36" i="5"/>
  <c r="G327" i="13" l="1"/>
  <c r="G57" i="13"/>
  <c r="G56" i="13"/>
  <c r="G55" i="13"/>
  <c r="G54" i="13"/>
  <c r="G53" i="13"/>
  <c r="G49" i="13"/>
  <c r="G48" i="13"/>
  <c r="G47" i="13"/>
  <c r="G46" i="13"/>
  <c r="G45" i="13"/>
  <c r="G393" i="13" l="1"/>
  <c r="G138" i="10"/>
  <c r="G617" i="1" l="1"/>
  <c r="G297" i="13" l="1"/>
  <c r="G76" i="9" l="1"/>
  <c r="G73" i="9"/>
  <c r="G50" i="5" l="1"/>
  <c r="G49" i="5"/>
  <c r="G317" i="13"/>
  <c r="G329" i="13"/>
  <c r="G270" i="13"/>
  <c r="G72" i="9"/>
  <c r="G109" i="13" l="1"/>
  <c r="G108" i="13"/>
  <c r="G81" i="13"/>
  <c r="G428" i="13"/>
  <c r="G425" i="13"/>
  <c r="G422" i="13"/>
  <c r="G419" i="13"/>
  <c r="G385" i="13"/>
  <c r="G382" i="13" l="1"/>
  <c r="G379" i="13"/>
  <c r="G376" i="13"/>
  <c r="G411" i="13"/>
  <c r="G361" i="13"/>
  <c r="G360" i="13"/>
  <c r="G359" i="13"/>
  <c r="G358" i="13"/>
  <c r="G357" i="13"/>
  <c r="G434" i="13"/>
  <c r="G435" i="13"/>
  <c r="G442" i="13"/>
  <c r="G461" i="13"/>
  <c r="G333" i="13"/>
  <c r="G321" i="13"/>
  <c r="G313" i="13"/>
  <c r="G307" i="13"/>
  <c r="G304" i="13"/>
  <c r="G303" i="13"/>
  <c r="G302" i="13"/>
  <c r="G301" i="13"/>
  <c r="G300" i="13"/>
  <c r="G294" i="13"/>
  <c r="G291" i="13"/>
  <c r="G290" i="13"/>
  <c r="G289" i="13"/>
  <c r="G288" i="13"/>
  <c r="G287" i="13"/>
  <c r="G286" i="13"/>
  <c r="G285" i="13"/>
  <c r="G252" i="13"/>
  <c r="G250" i="13"/>
  <c r="G249" i="13"/>
  <c r="G248" i="13"/>
  <c r="G245" i="13"/>
  <c r="G199" i="13"/>
  <c r="G196" i="13"/>
  <c r="G193" i="13"/>
  <c r="G190" i="13"/>
  <c r="G180" i="13"/>
  <c r="G168" i="13" l="1"/>
  <c r="G169" i="13"/>
  <c r="G170" i="13"/>
  <c r="G171" i="13"/>
  <c r="G163" i="13"/>
  <c r="G139" i="13"/>
  <c r="G138" i="13"/>
  <c r="G137" i="13"/>
  <c r="G114" i="13"/>
  <c r="G107" i="13"/>
  <c r="G106" i="13"/>
  <c r="G105" i="13"/>
  <c r="G104" i="13"/>
  <c r="G103" i="13"/>
  <c r="G102" i="13"/>
  <c r="G101" i="13"/>
  <c r="G100" i="13"/>
  <c r="G99" i="13"/>
  <c r="G98" i="13"/>
  <c r="G90" i="13"/>
  <c r="G84" i="13"/>
  <c r="G83" i="13"/>
  <c r="G82" i="13"/>
  <c r="G80" i="13"/>
  <c r="G71" i="13"/>
  <c r="G23" i="13"/>
  <c r="G14" i="13"/>
  <c r="G181" i="10"/>
  <c r="G180" i="10"/>
  <c r="G179" i="10"/>
  <c r="G178" i="10"/>
  <c r="G177" i="10"/>
  <c r="G166" i="10"/>
  <c r="G34" i="5"/>
  <c r="G33" i="5"/>
  <c r="G32" i="5"/>
  <c r="G31" i="5"/>
  <c r="G30" i="5"/>
  <c r="G29" i="5"/>
  <c r="G28" i="5"/>
  <c r="G27" i="5"/>
  <c r="G67" i="9" l="1"/>
  <c r="G64" i="9"/>
  <c r="G63" i="9"/>
  <c r="G62" i="9"/>
  <c r="G61" i="9"/>
  <c r="G60" i="9"/>
  <c r="G52" i="9"/>
  <c r="G91" i="9"/>
  <c r="G47" i="9"/>
  <c r="G46" i="9"/>
  <c r="G41" i="9" l="1"/>
  <c r="G208" i="10"/>
  <c r="G109" i="10"/>
  <c r="G102" i="10"/>
  <c r="G99" i="10"/>
  <c r="G88" i="10"/>
  <c r="G85" i="10"/>
  <c r="G67" i="10" l="1"/>
  <c r="G66" i="10"/>
  <c r="G63" i="10"/>
  <c r="G62" i="10"/>
  <c r="G61" i="10"/>
  <c r="G60" i="10"/>
  <c r="G53" i="10"/>
  <c r="G295" i="1" l="1"/>
  <c r="G325" i="1"/>
  <c r="G317" i="1"/>
  <c r="G292" i="1"/>
  <c r="G289" i="1"/>
  <c r="G288" i="1"/>
  <c r="G287" i="1"/>
  <c r="G286" i="1"/>
  <c r="G285" i="1"/>
  <c r="G284" i="1"/>
  <c r="G283" i="1"/>
  <c r="G282" i="1"/>
  <c r="G281" i="1"/>
  <c r="G280" i="1"/>
  <c r="G596" i="1"/>
  <c r="G273" i="1"/>
  <c r="G623" i="1" l="1"/>
  <c r="G16" i="10"/>
  <c r="G907" i="1"/>
  <c r="G906" i="1"/>
  <c r="G891" i="1"/>
  <c r="G889" i="1"/>
  <c r="G620" i="1"/>
  <c r="G335" i="1"/>
  <c r="G315" i="1"/>
  <c r="G314" i="1"/>
  <c r="G441" i="13" l="1"/>
  <c r="G438" i="13"/>
  <c r="G330" i="13"/>
  <c r="G328" i="13"/>
  <c r="G326" i="13"/>
  <c r="G325" i="13"/>
  <c r="G318" i="13"/>
  <c r="G316" i="13"/>
  <c r="G315" i="13"/>
  <c r="G314" i="13"/>
  <c r="G277" i="13"/>
  <c r="G274" i="13"/>
  <c r="G271" i="13"/>
  <c r="G269" i="13"/>
  <c r="G257" i="13"/>
  <c r="G256" i="13"/>
  <c r="G176" i="13"/>
  <c r="G173" i="13"/>
  <c r="G172" i="13"/>
  <c r="G43" i="5" s="1"/>
  <c r="G14" i="1" l="1"/>
  <c r="G205" i="10" l="1"/>
  <c r="G82" i="10"/>
  <c r="G163" i="10"/>
  <c r="G149" i="10"/>
  <c r="G146" i="10"/>
  <c r="G145" i="10"/>
  <c r="G144" i="10"/>
  <c r="G143" i="10"/>
  <c r="G135" i="10"/>
  <c r="G134" i="10"/>
  <c r="G133" i="10"/>
  <c r="G132" i="10"/>
  <c r="G131" i="10"/>
  <c r="G125" i="10"/>
  <c r="G124" i="10"/>
  <c r="G123" i="10"/>
  <c r="G122" i="10"/>
  <c r="G121" i="10"/>
  <c r="G120" i="10"/>
  <c r="G119" i="10"/>
  <c r="G118" i="10"/>
  <c r="G117" i="10"/>
  <c r="G116" i="10"/>
  <c r="G106" i="10"/>
  <c r="G105" i="10"/>
  <c r="G96" i="10"/>
  <c r="G95" i="10"/>
  <c r="G94" i="10"/>
  <c r="G93" i="10"/>
  <c r="G92" i="10"/>
  <c r="G9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15" i="10"/>
  <c r="G14" i="10"/>
  <c r="G57" i="9"/>
  <c r="G56" i="9"/>
  <c r="G55" i="9"/>
  <c r="G88" i="9"/>
  <c r="G87" i="9"/>
  <c r="G83" i="9"/>
  <c r="G82" i="9"/>
  <c r="G81" i="9"/>
  <c r="G80" i="9"/>
  <c r="G37" i="9"/>
  <c r="G36" i="9"/>
  <c r="G35" i="9"/>
  <c r="G30" i="9"/>
  <c r="G29" i="9"/>
  <c r="G28" i="9"/>
  <c r="G24" i="9"/>
  <c r="G23" i="9"/>
  <c r="G16" i="9"/>
  <c r="G22" i="5" l="1"/>
  <c r="G21" i="5"/>
  <c r="G20" i="5"/>
  <c r="G19" i="5"/>
  <c r="G18" i="5"/>
  <c r="G17" i="5"/>
  <c r="G16" i="5"/>
  <c r="G15" i="5"/>
  <c r="G14" i="5"/>
  <c r="G13" i="5"/>
  <c r="G330" i="1" l="1"/>
  <c r="G331" i="1"/>
  <c r="G332" i="1"/>
  <c r="G329" i="1"/>
  <c r="G307" i="1"/>
  <c r="G308" i="1"/>
  <c r="G924" i="1"/>
  <c r="G923" i="1"/>
  <c r="G919" i="1"/>
  <c r="G915" i="1"/>
  <c r="G883" i="1"/>
  <c r="G884" i="1"/>
  <c r="G885" i="1"/>
  <c r="G886" i="1"/>
  <c r="G887" i="1"/>
  <c r="G890" i="1"/>
  <c r="G892" i="1"/>
  <c r="G893" i="1"/>
  <c r="G894" i="1"/>
  <c r="G895" i="1"/>
  <c r="G896" i="1"/>
  <c r="G897" i="1"/>
  <c r="G898" i="1"/>
  <c r="G899" i="1"/>
  <c r="G905" i="1"/>
  <c r="G908" i="1"/>
  <c r="G909" i="1"/>
  <c r="G882" i="1"/>
  <c r="G881" i="1"/>
  <c r="G880" i="1"/>
  <c r="G627" i="1"/>
  <c r="G614" i="1"/>
  <c r="G613" i="1"/>
  <c r="G612" i="1"/>
  <c r="G611" i="1"/>
  <c r="G605" i="1"/>
  <c r="G606" i="1"/>
  <c r="G607" i="1"/>
  <c r="G608" i="1"/>
  <c r="G604" i="1"/>
  <c r="G340" i="1"/>
  <c r="G339" i="1"/>
  <c r="G338" i="1"/>
  <c r="G322" i="1"/>
  <c r="G321" i="1"/>
  <c r="G304" i="1"/>
  <c r="G305" i="1"/>
  <c r="G306" i="1"/>
  <c r="G300" i="1"/>
  <c r="G301" i="1"/>
  <c r="G302" i="1"/>
  <c r="G303" i="1"/>
  <c r="G311" i="1"/>
  <c r="G299" i="1"/>
  <c r="G22" i="1"/>
  <c r="G15" i="1"/>
  <c r="G929" i="1"/>
  <c r="G928" i="1"/>
  <c r="G912" i="1"/>
  <c r="G16" i="1"/>
</calcChain>
</file>

<file path=xl/sharedStrings.xml><?xml version="1.0" encoding="utf-8"?>
<sst xmlns="http://schemas.openxmlformats.org/spreadsheetml/2006/main" count="3823" uniqueCount="2504">
  <si>
    <t>Laos</t>
  </si>
  <si>
    <t>Iran</t>
  </si>
  <si>
    <t>Sri Lanka</t>
  </si>
  <si>
    <t>Vanuatu</t>
  </si>
  <si>
    <t>Bancontact</t>
  </si>
  <si>
    <t>SOFORT</t>
  </si>
  <si>
    <t>(SEPA) credit transfer</t>
  </si>
  <si>
    <t>Debit card</t>
  </si>
  <si>
    <t>Credit card</t>
  </si>
  <si>
    <t>Monero</t>
  </si>
  <si>
    <t>Ether</t>
  </si>
  <si>
    <t>Afghanistan</t>
  </si>
  <si>
    <t>Coffeeshops, growshops</t>
  </si>
  <si>
    <t>Consultancy</t>
  </si>
  <si>
    <t>Cybercrime</t>
  </si>
  <si>
    <t>Risk manager</t>
  </si>
  <si>
    <t>Compliance officer</t>
  </si>
  <si>
    <t>Real-time</t>
  </si>
  <si>
    <t>Post-event</t>
  </si>
  <si>
    <t>Wwft</t>
  </si>
  <si>
    <t>COMPLIANCE</t>
  </si>
  <si>
    <t>AUDIT</t>
  </si>
  <si>
    <t>&lt;25%</t>
  </si>
  <si>
    <t>25%-50%</t>
  </si>
  <si>
    <t>50%-75%</t>
  </si>
  <si>
    <t>&gt;75%</t>
  </si>
  <si>
    <t>Paysafecard</t>
  </si>
  <si>
    <t>Vouchers</t>
  </si>
  <si>
    <t>PayPal</t>
  </si>
  <si>
    <t/>
  </si>
  <si>
    <t>Finland</t>
  </si>
  <si>
    <t>Malta</t>
  </si>
  <si>
    <t>Portugal</t>
  </si>
  <si>
    <t>Liechtenstein</t>
  </si>
  <si>
    <t>Cash</t>
  </si>
  <si>
    <t>Instructie vragenlijst</t>
  </si>
  <si>
    <t>Mitigation_Beheerisng</t>
  </si>
  <si>
    <t>Lijst 1</t>
  </si>
  <si>
    <t>Lijst 2</t>
  </si>
  <si>
    <t>Lijst 3</t>
  </si>
  <si>
    <t>Lijst 4</t>
  </si>
  <si>
    <t>Antwoordopties algemeen</t>
  </si>
  <si>
    <t>MIT.D.     Compliance &amp; Audit</t>
  </si>
  <si>
    <t>MIT.E.     Governance</t>
  </si>
  <si>
    <t>postcode</t>
  </si>
  <si>
    <t>GEN.01</t>
  </si>
  <si>
    <t>GEN.02</t>
  </si>
  <si>
    <t>GEN.03</t>
  </si>
  <si>
    <t>GEN.04</t>
  </si>
  <si>
    <t>GEN.05</t>
  </si>
  <si>
    <t>GEN.06</t>
  </si>
  <si>
    <t>GEN.07</t>
  </si>
  <si>
    <t>GEN.08</t>
  </si>
  <si>
    <t>GEN.09</t>
  </si>
  <si>
    <t>GEN.10</t>
  </si>
  <si>
    <t>GEN.11</t>
  </si>
  <si>
    <t>GEN.12</t>
  </si>
  <si>
    <t>Antwoordopties specifiek</t>
  </si>
  <si>
    <t>GEN.11.01</t>
  </si>
  <si>
    <t>GEN.11.02</t>
  </si>
  <si>
    <t>GEN.11.03</t>
  </si>
  <si>
    <t>GEN.11.04</t>
  </si>
  <si>
    <t>GEN.11.05</t>
  </si>
  <si>
    <t>GEN.11.06</t>
  </si>
  <si>
    <t>GEN.11.07</t>
  </si>
  <si>
    <t>GEN.11.08</t>
  </si>
  <si>
    <t>GEN.12.01</t>
  </si>
  <si>
    <t>GEN.12.02</t>
  </si>
  <si>
    <t>PSP.01</t>
  </si>
  <si>
    <t>PSP.01.01</t>
  </si>
  <si>
    <t>PSP.01.02</t>
  </si>
  <si>
    <t>PSP.01.03</t>
  </si>
  <si>
    <t>PSP.03</t>
  </si>
  <si>
    <t>PSP.04</t>
  </si>
  <si>
    <t>PSP.05</t>
  </si>
  <si>
    <t>PSP.06</t>
  </si>
  <si>
    <t>PSP.07.01</t>
  </si>
  <si>
    <t>PSP.07.02</t>
  </si>
  <si>
    <t>PSP.08</t>
  </si>
  <si>
    <t>PSP.09</t>
  </si>
  <si>
    <t>PSP.09.01</t>
  </si>
  <si>
    <t>PSP.09.02</t>
  </si>
  <si>
    <t>PSP.11</t>
  </si>
  <si>
    <t>PSP.12</t>
  </si>
  <si>
    <t>PSP.13</t>
  </si>
  <si>
    <t>PSP.14</t>
  </si>
  <si>
    <t>PSP.15</t>
  </si>
  <si>
    <t>PSP.16</t>
  </si>
  <si>
    <t>PSP.16.01</t>
  </si>
  <si>
    <t>PSP.16.02</t>
  </si>
  <si>
    <t>PSP.16.03</t>
  </si>
  <si>
    <t>PSP.17</t>
  </si>
  <si>
    <t>PSP.17.01</t>
  </si>
  <si>
    <t>PSP.17.02</t>
  </si>
  <si>
    <t>PSP.17.03</t>
  </si>
  <si>
    <t>PSP.17.04</t>
  </si>
  <si>
    <t>PSP.18</t>
  </si>
  <si>
    <t>PSP.19</t>
  </si>
  <si>
    <t>PSP.20</t>
  </si>
  <si>
    <t>PSP.21</t>
  </si>
  <si>
    <t>PSP.22</t>
  </si>
  <si>
    <t>PSP.23</t>
  </si>
  <si>
    <t>PSP.24.01</t>
  </si>
  <si>
    <t>PSP.24.02</t>
  </si>
  <si>
    <t>PSP.25.01</t>
  </si>
  <si>
    <t>PSP.25.02</t>
  </si>
  <si>
    <t>PSP.26.01</t>
  </si>
  <si>
    <t>PSP.26.02</t>
  </si>
  <si>
    <t>PSP.27</t>
  </si>
  <si>
    <t>MTO.01</t>
  </si>
  <si>
    <t>MTO.01.01</t>
  </si>
  <si>
    <t>MTO.01.02</t>
  </si>
  <si>
    <t>MTO.01.03</t>
  </si>
  <si>
    <t>MTO.02</t>
  </si>
  <si>
    <t>MTO.02.01</t>
  </si>
  <si>
    <t>MTO.02.02</t>
  </si>
  <si>
    <t>MTO.02.03</t>
  </si>
  <si>
    <t>MTO.02.04</t>
  </si>
  <si>
    <t>MTO.02.05</t>
  </si>
  <si>
    <t>MTO.02.06</t>
  </si>
  <si>
    <t>MTO.02.07</t>
  </si>
  <si>
    <t>MTO.02.08</t>
  </si>
  <si>
    <t>MTO.02.09</t>
  </si>
  <si>
    <t>MTO.02.10</t>
  </si>
  <si>
    <t>MTO.02.11</t>
  </si>
  <si>
    <t>MTO.02.12</t>
  </si>
  <si>
    <t>MTO.02.13</t>
  </si>
  <si>
    <t>MTO.02.14</t>
  </si>
  <si>
    <t>MTO.02.15</t>
  </si>
  <si>
    <t>MTO.02.16</t>
  </si>
  <si>
    <t>MTO.02.17</t>
  </si>
  <si>
    <t>MTO.02.18</t>
  </si>
  <si>
    <t>MTO.02.19</t>
  </si>
  <si>
    <t>MTO.02.20</t>
  </si>
  <si>
    <t>MTO.02.21</t>
  </si>
  <si>
    <t>MTO.02.22</t>
  </si>
  <si>
    <t>MTO.02.23</t>
  </si>
  <si>
    <t>MTO.02.24</t>
  </si>
  <si>
    <t>MTO.02.25</t>
  </si>
  <si>
    <t>MTO.02.26</t>
  </si>
  <si>
    <t>MTO.02.27</t>
  </si>
  <si>
    <t>MTO.02.28</t>
  </si>
  <si>
    <t>MTO.02.29</t>
  </si>
  <si>
    <t>MTO.02.30</t>
  </si>
  <si>
    <t>MTO.03</t>
  </si>
  <si>
    <t>MTO.04</t>
  </si>
  <si>
    <t>MTO.04.01</t>
  </si>
  <si>
    <t>MTO.04.02</t>
  </si>
  <si>
    <t>MTO.04.03</t>
  </si>
  <si>
    <t>MTO.04.04</t>
  </si>
  <si>
    <t>MTO.04.05</t>
  </si>
  <si>
    <t>MTO.04.06</t>
  </si>
  <si>
    <t>MTO.05</t>
  </si>
  <si>
    <t>MTO.06</t>
  </si>
  <si>
    <t>MTO.07.02</t>
  </si>
  <si>
    <t>MTO.08</t>
  </si>
  <si>
    <t>MTO.09</t>
  </si>
  <si>
    <t>MTO.10</t>
  </si>
  <si>
    <t>MTO.11</t>
  </si>
  <si>
    <t>MTO.12</t>
  </si>
  <si>
    <t>MTO.13</t>
  </si>
  <si>
    <t>MTO.14</t>
  </si>
  <si>
    <t>MTO.15</t>
  </si>
  <si>
    <t>MTO.16</t>
  </si>
  <si>
    <t>MTO.17</t>
  </si>
  <si>
    <t>MTO.17.01</t>
  </si>
  <si>
    <t>MTO.17.02</t>
  </si>
  <si>
    <t>MTO.18</t>
  </si>
  <si>
    <t>MTO.19</t>
  </si>
  <si>
    <t>MTO.19.01</t>
  </si>
  <si>
    <t>MTO.19.02</t>
  </si>
  <si>
    <t>MTO.19.03</t>
  </si>
  <si>
    <t>MTO.19.04</t>
  </si>
  <si>
    <t>MTO.19.05</t>
  </si>
  <si>
    <t>MTO.19.06</t>
  </si>
  <si>
    <t>MTO.19.07</t>
  </si>
  <si>
    <t>MTO.19.08</t>
  </si>
  <si>
    <t>MTO.20</t>
  </si>
  <si>
    <t>MTO.21</t>
  </si>
  <si>
    <t>MTO.22</t>
  </si>
  <si>
    <t>MTO.23</t>
  </si>
  <si>
    <t>MTO.25</t>
  </si>
  <si>
    <t>MTO.26</t>
  </si>
  <si>
    <t>MTO.27</t>
  </si>
  <si>
    <t>MTO.28</t>
  </si>
  <si>
    <t>EXC.01</t>
  </si>
  <si>
    <t>EXC.02</t>
  </si>
  <si>
    <t>EXC.02.01</t>
  </si>
  <si>
    <t>EXC.02.02</t>
  </si>
  <si>
    <t>EXC.03</t>
  </si>
  <si>
    <t>EXC.03.01</t>
  </si>
  <si>
    <t>EXC.03.02</t>
  </si>
  <si>
    <t>EXC.03.03</t>
  </si>
  <si>
    <t>EXC.04</t>
  </si>
  <si>
    <t>EXC.04.01</t>
  </si>
  <si>
    <t>EXC.04.02</t>
  </si>
  <si>
    <t>EXC.04.03</t>
  </si>
  <si>
    <t>EXC.05</t>
  </si>
  <si>
    <t>EXC.06</t>
  </si>
  <si>
    <t>EXC.07</t>
  </si>
  <si>
    <t>EXC.08</t>
  </si>
  <si>
    <t>EXC.09</t>
  </si>
  <si>
    <t>EXC.09.01</t>
  </si>
  <si>
    <t>EXC.09.02</t>
  </si>
  <si>
    <t>EXC.09.03</t>
  </si>
  <si>
    <t>EXC.10</t>
  </si>
  <si>
    <t>EXC.10.01</t>
  </si>
  <si>
    <t>EXC.10.02</t>
  </si>
  <si>
    <t>EXC.10.03</t>
  </si>
  <si>
    <t>EXC.10.04</t>
  </si>
  <si>
    <t>EXC.10.05</t>
  </si>
  <si>
    <t>EXC.11</t>
  </si>
  <si>
    <t>EXC.12.01</t>
  </si>
  <si>
    <t>EXC.12.02</t>
  </si>
  <si>
    <t>EXC.13</t>
  </si>
  <si>
    <t>EXC.14</t>
  </si>
  <si>
    <t>EXC.14.01</t>
  </si>
  <si>
    <t>EXC.14.02</t>
  </si>
  <si>
    <t>EXC.14.03</t>
  </si>
  <si>
    <t>EXC.14.04</t>
  </si>
  <si>
    <t>EXC.15</t>
  </si>
  <si>
    <t>EXC.15.01</t>
  </si>
  <si>
    <t>EXC.15.02</t>
  </si>
  <si>
    <t>EXC.16</t>
  </si>
  <si>
    <t>MIT.01</t>
  </si>
  <si>
    <t>MIT.02</t>
  </si>
  <si>
    <t>MIT.03</t>
  </si>
  <si>
    <t>MIT.04</t>
  </si>
  <si>
    <t>MIT.04.01</t>
  </si>
  <si>
    <t>MIT.04.02</t>
  </si>
  <si>
    <t>MIT.04.03</t>
  </si>
  <si>
    <t>MIT.04.04</t>
  </si>
  <si>
    <t>MIT.04.05</t>
  </si>
  <si>
    <t>MIT.04.06</t>
  </si>
  <si>
    <t>MIT.04.07</t>
  </si>
  <si>
    <t>MIT.04.08</t>
  </si>
  <si>
    <t>MIT.04.09</t>
  </si>
  <si>
    <t>MIT.04.10</t>
  </si>
  <si>
    <t>MIT.04.11</t>
  </si>
  <si>
    <t>MIT.04.12</t>
  </si>
  <si>
    <t>MIT.05</t>
  </si>
  <si>
    <t>MIT.05.01</t>
  </si>
  <si>
    <t>MIT.05.02</t>
  </si>
  <si>
    <t>MIT.05.03</t>
  </si>
  <si>
    <t>MIT.05.04</t>
  </si>
  <si>
    <t>MIT.05.05</t>
  </si>
  <si>
    <t>MIT.05.06</t>
  </si>
  <si>
    <t>MIT.05.07</t>
  </si>
  <si>
    <t>MIT.05.08</t>
  </si>
  <si>
    <t>MIT.05.09</t>
  </si>
  <si>
    <t>MIT.05.10</t>
  </si>
  <si>
    <t>MIT.06</t>
  </si>
  <si>
    <t>MIT.07</t>
  </si>
  <si>
    <t>MIT.08</t>
  </si>
  <si>
    <t>MIT.10</t>
  </si>
  <si>
    <t>MIT.11</t>
  </si>
  <si>
    <t>MIT.12</t>
  </si>
  <si>
    <t>MIT.13</t>
  </si>
  <si>
    <t>MIT.14</t>
  </si>
  <si>
    <t>MIT.14.01</t>
  </si>
  <si>
    <t>MIT.14.02</t>
  </si>
  <si>
    <t>MIT.14.03</t>
  </si>
  <si>
    <t>MIT.14.04</t>
  </si>
  <si>
    <t>MIT.14.05</t>
  </si>
  <si>
    <t>MIT.16</t>
  </si>
  <si>
    <t>MIT.16.01</t>
  </si>
  <si>
    <t>MIT.16.02</t>
  </si>
  <si>
    <t>MIT.16.03</t>
  </si>
  <si>
    <t>MIT.18</t>
  </si>
  <si>
    <t>MIT.18.01</t>
  </si>
  <si>
    <t>MIT.18.02</t>
  </si>
  <si>
    <t>MIT.18.03</t>
  </si>
  <si>
    <t>MIT.18.04</t>
  </si>
  <si>
    <t>MIT.19</t>
  </si>
  <si>
    <t>MIT.21</t>
  </si>
  <si>
    <t>MIT.22</t>
  </si>
  <si>
    <t>MIT.23</t>
  </si>
  <si>
    <t>MIT.24</t>
  </si>
  <si>
    <t>MIT.25</t>
  </si>
  <si>
    <t>MIT.26</t>
  </si>
  <si>
    <t>MIT.27</t>
  </si>
  <si>
    <t>MIT.29</t>
  </si>
  <si>
    <t>MIT.30</t>
  </si>
  <si>
    <t>MIT.31</t>
  </si>
  <si>
    <t>MIT.32</t>
  </si>
  <si>
    <t>MIT.33</t>
  </si>
  <si>
    <t>MIT.34</t>
  </si>
  <si>
    <t>MIT.35</t>
  </si>
  <si>
    <t>MIT.36</t>
  </si>
  <si>
    <t>MIT.37</t>
  </si>
  <si>
    <t>MIT.38</t>
  </si>
  <si>
    <t>MIT.38.01</t>
  </si>
  <si>
    <t>MIT.38.02</t>
  </si>
  <si>
    <t>MIT.38.03</t>
  </si>
  <si>
    <t>MIT.38.04</t>
  </si>
  <si>
    <t>MIT.38.05</t>
  </si>
  <si>
    <t>MIT.38.06</t>
  </si>
  <si>
    <t>MIT.38.07</t>
  </si>
  <si>
    <t>MIT.40</t>
  </si>
  <si>
    <t>MIT.41</t>
  </si>
  <si>
    <t>MIT.42</t>
  </si>
  <si>
    <t>MIT.43</t>
  </si>
  <si>
    <t>MIT.43.01</t>
  </si>
  <si>
    <t>MIT.43.02</t>
  </si>
  <si>
    <t>MIT.43.03</t>
  </si>
  <si>
    <t>MIT.43.04</t>
  </si>
  <si>
    <t>MIT.44</t>
  </si>
  <si>
    <t>MIT.45</t>
  </si>
  <si>
    <t>MIT.45.01</t>
  </si>
  <si>
    <t>MIT.45.02</t>
  </si>
  <si>
    <t>MIT.45.03</t>
  </si>
  <si>
    <t>MIT.46</t>
  </si>
  <si>
    <t>MIT.47</t>
  </si>
  <si>
    <t>MIT.48</t>
  </si>
  <si>
    <t>MIT.49</t>
  </si>
  <si>
    <t>MIT.50</t>
  </si>
  <si>
    <t>MIT.51</t>
  </si>
  <si>
    <t>MIT.52</t>
  </si>
  <si>
    <t>MIT.53</t>
  </si>
  <si>
    <t>MIT.54</t>
  </si>
  <si>
    <t>MIT.54.01</t>
  </si>
  <si>
    <t>MIT.54.02</t>
  </si>
  <si>
    <t>MIT.54.03</t>
  </si>
  <si>
    <t>MIT.54.04</t>
  </si>
  <si>
    <t>MIT.55</t>
  </si>
  <si>
    <t>MIT.56</t>
  </si>
  <si>
    <t>MIT.57</t>
  </si>
  <si>
    <t>MIT.58</t>
  </si>
  <si>
    <t>MIT.59</t>
  </si>
  <si>
    <t>MIT.60</t>
  </si>
  <si>
    <t>MIT.60.01</t>
  </si>
  <si>
    <t>MIT.60.02</t>
  </si>
  <si>
    <t>MIT.61</t>
  </si>
  <si>
    <t>MIT.62.01</t>
  </si>
  <si>
    <t>MIT.62.02</t>
  </si>
  <si>
    <t>MIT.64</t>
  </si>
  <si>
    <t>MIT.52, MIT.56</t>
  </si>
  <si>
    <t>MIT.50, MIT.51, MIT.57, MIT.58</t>
  </si>
  <si>
    <t>MIT.47, MIT.54</t>
  </si>
  <si>
    <t>MIT.48, MIT.55</t>
  </si>
  <si>
    <t>MIT.13 , MIT.30</t>
  </si>
  <si>
    <t>Pakistan</t>
  </si>
  <si>
    <t>Instructions: please read this first</t>
  </si>
  <si>
    <t>Based on the international guidelines of the Financial Action Task Force (FATF) and European financial supervision authorities (EBA, EIOPA and ESMA), DNB conducts an annual survey among financial institutions into inherent integrity risks of money laundering, terrorist financing and corruption. In the context of this survey, we would ask your institution to fill in a questionnaire again this year.</t>
  </si>
  <si>
    <t>Your answers will allow us to create an overview of the integrity risks inherent in the geographical presence, customers, products, and transactions of payment institutions. They will help us evaluate the controls that your institution has in place to manage and mitigate these integrity risks. We will use the answers given to draw up an individual risk profile for each of the participating institutions, which will then serve as a basis for our integrity supervision.</t>
  </si>
  <si>
    <t>Integrity risks questionnaire</t>
  </si>
  <si>
    <t>Any questions?</t>
  </si>
  <si>
    <t>Thank you for your cooperation.</t>
  </si>
  <si>
    <t>If any questions are unclear, or if you encounter any problems in completing the questionnaire, please email us at: irap@dnb.nl.</t>
  </si>
  <si>
    <t xml:space="preserve">Your answer to question 11 (on the "General" tab) determines which questions are applicable to your institution. </t>
  </si>
  <si>
    <t>At the end of each section, you can add comments to one or more of your answers if you want. Please refer to the relevant question number when adding any comments.</t>
  </si>
  <si>
    <t>You have the option to save your answers at any time and complete the questionnaire later.</t>
  </si>
  <si>
    <t>If you want, you can print the completed questionnaire for your own records.</t>
  </si>
  <si>
    <t xml:space="preserve">Note: after submitting the questionnaire, you will not be able to make any changes to your answers or to the information you have provided! </t>
  </si>
  <si>
    <t>We will treat the information that you provide confidentially.</t>
  </si>
  <si>
    <t>(If you do not have the relevant information at your disposal yet, please fill in the most recent figures. In that case, please state in the comments field to which period your answers relate.)</t>
  </si>
  <si>
    <t>Enter the relationship number under which your institution is registered with DNB (starting with F…. or R….)</t>
  </si>
  <si>
    <t>Enter a name</t>
  </si>
  <si>
    <t>Enter a position</t>
  </si>
  <si>
    <t>Enter a department</t>
  </si>
  <si>
    <t>Enter a telephone number</t>
  </si>
  <si>
    <t>Enter an email address</t>
  </si>
  <si>
    <t>Make a selection from the drop-down menu</t>
  </si>
  <si>
    <t>Add comments (optional)</t>
  </si>
  <si>
    <t>Enter an amount rounded to whole euros</t>
  </si>
  <si>
    <t>Make a selection from the drop-down menu/add comments</t>
  </si>
  <si>
    <t xml:space="preserve">Please specify (obligatory) </t>
  </si>
  <si>
    <t>Select answer and enter a number</t>
  </si>
  <si>
    <t>Enter a number (or 0)</t>
  </si>
  <si>
    <t>Enter amounts (or 0) in all cells</t>
  </si>
  <si>
    <t>Enter the number and the amount to the nearest whole euros</t>
  </si>
  <si>
    <t>Answer the questions on this tab</t>
  </si>
  <si>
    <t>Enter the postcode and house number</t>
  </si>
  <si>
    <t>Verification messages</t>
  </si>
  <si>
    <t>&lt;Please enter your answer here:&gt;</t>
  </si>
  <si>
    <t>&lt;select answer&gt;</t>
  </si>
  <si>
    <t>n/a</t>
  </si>
  <si>
    <t>Yes</t>
  </si>
  <si>
    <t>No</t>
  </si>
  <si>
    <t>Don't know</t>
  </si>
  <si>
    <t>No, we apply transaction limits for all customers</t>
  </si>
  <si>
    <t>Yes, for some customers we don't apply transaction limits</t>
  </si>
  <si>
    <t>We don't apply transaction limits</t>
  </si>
  <si>
    <t xml:space="preserve">Yes, my institution has a documented process in place </t>
  </si>
  <si>
    <t xml:space="preserve">Yes, my institution has a process in place, but this has not been documented </t>
  </si>
  <si>
    <t xml:space="preserve">No, my institution does not have a process in place </t>
  </si>
  <si>
    <t>less than 1 year ago</t>
  </si>
  <si>
    <t>between 1 and 2 years ago</t>
  </si>
  <si>
    <t>between 2 and 3 years ago</t>
  </si>
  <si>
    <t>More than 3 years ago</t>
  </si>
  <si>
    <t>at least once a year</t>
  </si>
  <si>
    <t>once every two years</t>
  </si>
  <si>
    <t>once every three years or longer</t>
  </si>
  <si>
    <t>Involved</t>
  </si>
  <si>
    <t>Not involved</t>
  </si>
  <si>
    <t>SIRA process is fully embedded in the overall risk management process</t>
  </si>
  <si>
    <t>SIRA process is to some extent consistent with the overall risk management process.</t>
  </si>
  <si>
    <t>SlRA process and overall management process are two separate processes</t>
  </si>
  <si>
    <t>There is no SIRA process in place</t>
  </si>
  <si>
    <t>Yes, formulated in a descriptive manner</t>
  </si>
  <si>
    <t>Yes, with verifiable indicators or threshold values</t>
  </si>
  <si>
    <t>no</t>
  </si>
  <si>
    <t>Yes, in all cases</t>
  </si>
  <si>
    <t>Yes, only for higher risks (based on pre-set criteria/indicators)</t>
  </si>
  <si>
    <t>no review</t>
  </si>
  <si>
    <t>twice a year or more often</t>
  </si>
  <si>
    <t>once a year</t>
  </si>
  <si>
    <t>Yes, manually</t>
  </si>
  <si>
    <t>Yes, electronically</t>
  </si>
  <si>
    <t>Real-time and post-event</t>
  </si>
  <si>
    <t>There is no detection of unusual transactions or possible unusual transactions in place</t>
  </si>
  <si>
    <t>Yes, intermittently</t>
  </si>
  <si>
    <t>Yes, periodically</t>
  </si>
  <si>
    <t>Yes, as standard approach to transaction monitoring</t>
  </si>
  <si>
    <t>Yes, as an experimental approach in addition to the existing transaction monitoring system</t>
  </si>
  <si>
    <t>No, but we have definite plans to implement this technology in 2018.</t>
  </si>
  <si>
    <t>No, this is not relevant for our institution</t>
  </si>
  <si>
    <t>No, but we expect to do this in the future</t>
  </si>
  <si>
    <t>Yes, to entities within the group to which my institution belongs</t>
  </si>
  <si>
    <t>Yes, completely or partially outsourced</t>
  </si>
  <si>
    <t>Yes, at least biannually</t>
  </si>
  <si>
    <t>Yes, at least annually</t>
  </si>
  <si>
    <t xml:space="preserve">Yes, at least every two years </t>
  </si>
  <si>
    <t>Yes, assessment sufficient</t>
  </si>
  <si>
    <t>Yes, assessment sufficient with findings</t>
  </si>
  <si>
    <t>Yes, assessment insufficient</t>
  </si>
  <si>
    <t>Internal</t>
  </si>
  <si>
    <t>External</t>
  </si>
  <si>
    <t>Both in-company and outsourced</t>
  </si>
  <si>
    <t>Once every quarter or more often</t>
  </si>
  <si>
    <t>once every six months</t>
  </si>
  <si>
    <t>once a year or less</t>
  </si>
  <si>
    <t>no report</t>
  </si>
  <si>
    <t>Not applicable, my institution has no subsidiaries or branch offices outside the Netherlands</t>
  </si>
  <si>
    <t>Yes, periodically (fixed or frequent item on the agenda)</t>
  </si>
  <si>
    <t>Yes, irregularly (e.g. based on incidents, new developments)</t>
  </si>
  <si>
    <t>Not</t>
  </si>
  <si>
    <t>Name tab</t>
  </si>
  <si>
    <t>Name of institution</t>
  </si>
  <si>
    <t>DNB account number of your organisation</t>
  </si>
  <si>
    <t>Reporter's name</t>
  </si>
  <si>
    <t>Reporter's position</t>
  </si>
  <si>
    <t>Reporter's department</t>
  </si>
  <si>
    <t>Reporter's telephone number</t>
  </si>
  <si>
    <t>Reporter's email address</t>
  </si>
  <si>
    <t>Name of person with ultimate responsibility</t>
  </si>
  <si>
    <t>Position of person with ultimate responsibility</t>
  </si>
  <si>
    <t>Name of board member holding ultimate responsibility</t>
  </si>
  <si>
    <t>Control</t>
  </si>
  <si>
    <t>Answer</t>
  </si>
  <si>
    <t>Does your institution hold a licence issued by DNB, or has your institution been registered by DNB as a branch of a licence holder having its registered office in the EEA? Please indicate below which licence or registration your institution has.</t>
  </si>
  <si>
    <t>The officer bearing ultimate responsibility, as stated under general information (part A) of this questionnaire declares that 
(please answer both questions)</t>
  </si>
  <si>
    <t xml:space="preserve">- this questionnaire was completed truthfully and not misleadingly. 
</t>
  </si>
  <si>
    <t xml:space="preserve">- the information as provided in this questionnaire gives a fair presentation of the customer portfolio, the organisation and the operational management of my institution. 
</t>
  </si>
  <si>
    <t>Number of branches</t>
  </si>
  <si>
    <t>Number of cross-border notifications</t>
  </si>
  <si>
    <t>Number of agencies</t>
  </si>
  <si>
    <t>Total</t>
  </si>
  <si>
    <t>Number active during reporting period</t>
  </si>
  <si>
    <t xml:space="preserve">We define a participating interest as a parent or subsidiary company providing capital to a legal entity in order to establish a long-term relationship with this entity for the good of its own activities. Please report your direct and indirect interests of 20% or more (or the interests of entities belonging to your institution adding up to 20% or more) and only report legal entities supporting or engaging in electronic money activities. </t>
  </si>
  <si>
    <t>Number of participating interests</t>
  </si>
  <si>
    <t>Bahamas</t>
  </si>
  <si>
    <t>Ethiopia</t>
  </si>
  <si>
    <t>Yemen</t>
  </si>
  <si>
    <t>North Korea</t>
  </si>
  <si>
    <t>Serbia</t>
  </si>
  <si>
    <t>Syria</t>
  </si>
  <si>
    <t>Tunisia</t>
  </si>
  <si>
    <t xml:space="preserve">Comments to the above questions on part PSP.A (optional):
</t>
  </si>
  <si>
    <t>GEN.A.     General information</t>
  </si>
  <si>
    <t>GEN.B.      Type of license</t>
  </si>
  <si>
    <t>Based on your license, you must complete the following tabs</t>
  </si>
  <si>
    <t>GEN.C.     Management statement</t>
  </si>
  <si>
    <t>PSP.A.      Questions on national and international presence</t>
  </si>
  <si>
    <t>MTO.A.      Questions on national and international presence</t>
  </si>
  <si>
    <t>EXC.A.    Questions on national presence</t>
  </si>
  <si>
    <t>PSP.B.      Questions on products, services and transactions</t>
  </si>
  <si>
    <t>MTO.B.     Questions on products, services and transactions</t>
  </si>
  <si>
    <t>EXC.B.   Questions on products, services and transactions</t>
  </si>
  <si>
    <t>For the payment methods listed below please state whether your institution processes related payments and if it plays a role in the cash flow chain (i.e. funds are deposited on your customer accounts foundation at any moment).
Select the appropriate answer for each item.</t>
  </si>
  <si>
    <t>iDEAL</t>
  </si>
  <si>
    <t>Debit card/creditcard (Visa, Mastercard, American Express, etc.) including not present</t>
  </si>
  <si>
    <t>AfterPay</t>
  </si>
  <si>
    <t>Gift cards</t>
  </si>
  <si>
    <t>Other</t>
  </si>
  <si>
    <t>Number of merchants</t>
  </si>
  <si>
    <t>Transaction volume (EUR)</t>
  </si>
  <si>
    <t>PSP.09.a</t>
  </si>
  <si>
    <t>PSP.09.b</t>
  </si>
  <si>
    <t>Does your institution offer accounts in a currency other than the euro?</t>
  </si>
  <si>
    <t>If your institution offers accounts in a currency other than the euro, please specify which currency or currencies</t>
  </si>
  <si>
    <t>State whether your institution processes payments via point of sale terminals (card present transactions)</t>
  </si>
  <si>
    <t>PSP.12.a</t>
  </si>
  <si>
    <t>PSP.12.b</t>
  </si>
  <si>
    <t>Bitcoins:</t>
  </si>
  <si>
    <t>Other cryptos</t>
  </si>
  <si>
    <t>Volume expressed in terms of crypto value*</t>
  </si>
  <si>
    <t>* Volume expressed in terms of crypto value refers to the value at the moment of the transaction being exectued.</t>
  </si>
  <si>
    <t>State whether your institution facilitates crypto payments for the merchant, with or without the assistance of a partner.</t>
  </si>
  <si>
    <t>Number of transactions</t>
  </si>
  <si>
    <t>PSP.14.a</t>
  </si>
  <si>
    <t>PSP.14.b</t>
  </si>
  <si>
    <t>PSP.14.c</t>
  </si>
  <si>
    <t>Merchants in the Netherlands</t>
  </si>
  <si>
    <t>Merchants within EEA outside the Netherlands</t>
  </si>
  <si>
    <t>Merchants outside EEA</t>
  </si>
  <si>
    <t>PSP.16.a</t>
  </si>
  <si>
    <t>PSP.16.b</t>
  </si>
  <si>
    <t>Comments to the above questions on part PSP.B (optional):</t>
  </si>
  <si>
    <t>PSP.C.     Questions on merchants</t>
  </si>
  <si>
    <t xml:space="preserve">Note: the questions below relate to the merchants with whom your institution entered into a business relationship as defined in the Anti-Money Laundering and Anti-Terrorist Financing Act (Wwft) </t>
  </si>
  <si>
    <t>Not or not yet categorised</t>
  </si>
  <si>
    <t>Low risk</t>
  </si>
  <si>
    <t>Medium/standard risk</t>
  </si>
  <si>
    <t>High/elevated risk</t>
  </si>
  <si>
    <t>"Unacceptable" risk</t>
  </si>
  <si>
    <t>"Standard" risk</t>
  </si>
  <si>
    <t>“Enhanced” risk</t>
  </si>
  <si>
    <t>If you entered a number &gt;0 under "unacceptable”:
Please comment on this number here.
Select "N.A." if this question does not apply to your organisation.</t>
  </si>
  <si>
    <t>of whom not having their registered office in the Netherlands</t>
  </si>
  <si>
    <t>PSP.19.a</t>
  </si>
  <si>
    <t>PSP.19.b</t>
  </si>
  <si>
    <t>Number of UBOs</t>
  </si>
  <si>
    <t>Medicines</t>
  </si>
  <si>
    <t>High-value traders (e.g cars, ships)</t>
  </si>
  <si>
    <t>Jewellers</t>
  </si>
  <si>
    <t>Loose diamonds traders</t>
  </si>
  <si>
    <t>Gold traders</t>
  </si>
  <si>
    <t>Issuers of cryptotokens (issued through an Initial Coin Offering)</t>
  </si>
  <si>
    <t>Crowdfunding for a purpose and destination in non-high risk countries.</t>
  </si>
  <si>
    <t>Crowdfunding for a purpose and destination in high-risk countries.</t>
  </si>
  <si>
    <t>Payouts in online gaming</t>
  </si>
  <si>
    <t>Adult entertainment (online)</t>
  </si>
  <si>
    <t>Travel agencies</t>
  </si>
  <si>
    <t>Charities (e.g. foundations) with destination in high-risk countries</t>
  </si>
  <si>
    <t>Charities (e.g. foundations) with destination in non-high risk countries.</t>
  </si>
  <si>
    <t>Religious institutions with destination in high-risk countries</t>
  </si>
  <si>
    <t>Religious institutions with destination in non-high risk countries</t>
  </si>
  <si>
    <t>Payins in online gaming</t>
  </si>
  <si>
    <t>Traders and/or trading platforms and/or crypto wallet providers</t>
  </si>
  <si>
    <t>Trust offices</t>
  </si>
  <si>
    <t>Object companies and conduit companies of trust offices</t>
  </si>
  <si>
    <t>country list_NL</t>
  </si>
  <si>
    <t>country list_EN</t>
  </si>
  <si>
    <t xml:space="preserve">Afghanistan </t>
  </si>
  <si>
    <t>Albania</t>
  </si>
  <si>
    <t xml:space="preserve">Albania </t>
  </si>
  <si>
    <t>Algeria</t>
  </si>
  <si>
    <t xml:space="preserve">Algeria </t>
  </si>
  <si>
    <t>Andorra</t>
  </si>
  <si>
    <t>Angola</t>
  </si>
  <si>
    <t xml:space="preserve">Angola </t>
  </si>
  <si>
    <t>Armenia</t>
  </si>
  <si>
    <t xml:space="preserve">Armenia </t>
  </si>
  <si>
    <t>Aruba</t>
  </si>
  <si>
    <t>Azerbaijan</t>
  </si>
  <si>
    <t>Bahrain</t>
  </si>
  <si>
    <t>Bangladesh</t>
  </si>
  <si>
    <t>Barbados</t>
  </si>
  <si>
    <t>Belarus</t>
  </si>
  <si>
    <t xml:space="preserve">Belarus </t>
  </si>
  <si>
    <t>Belize</t>
  </si>
  <si>
    <t>Bermuda</t>
  </si>
  <si>
    <t>Burma/Myanmar</t>
  </si>
  <si>
    <t>Bosnia &amp; Herzegovina</t>
  </si>
  <si>
    <t>Brazil</t>
  </si>
  <si>
    <t>British Virgin Islands</t>
  </si>
  <si>
    <t>Bulgaria</t>
  </si>
  <si>
    <t xml:space="preserve">Bulgaria </t>
  </si>
  <si>
    <t>Cambodia</t>
  </si>
  <si>
    <t xml:space="preserve">Cambodia </t>
  </si>
  <si>
    <t>Cayman Islands</t>
  </si>
  <si>
    <t>Central African Republic</t>
  </si>
  <si>
    <t xml:space="preserve">Central African Republic </t>
  </si>
  <si>
    <t>China</t>
  </si>
  <si>
    <t>Congo</t>
  </si>
  <si>
    <t xml:space="preserve">Congo </t>
  </si>
  <si>
    <t>Costa Rica</t>
  </si>
  <si>
    <t>Curacao</t>
  </si>
  <si>
    <t>Cyprus</t>
  </si>
  <si>
    <t>Dubai</t>
  </si>
  <si>
    <t>Egypt</t>
  </si>
  <si>
    <t xml:space="preserve">Egypt </t>
  </si>
  <si>
    <t>Equatorial Guinea</t>
  </si>
  <si>
    <t>Eritrea</t>
  </si>
  <si>
    <t xml:space="preserve">Eritrea </t>
  </si>
  <si>
    <t xml:space="preserve">Ethiopia </t>
  </si>
  <si>
    <t>Philippines</t>
  </si>
  <si>
    <t xml:space="preserve">Philippines </t>
  </si>
  <si>
    <t>Georgia</t>
  </si>
  <si>
    <t xml:space="preserve">Georgia </t>
  </si>
  <si>
    <t>Gibraltar</t>
  </si>
  <si>
    <t>Grenada</t>
  </si>
  <si>
    <t>Guernsey</t>
  </si>
  <si>
    <t>Guinea</t>
  </si>
  <si>
    <t xml:space="preserve">Guinea </t>
  </si>
  <si>
    <t>Guinea-Bissau</t>
  </si>
  <si>
    <t>Haiti</t>
  </si>
  <si>
    <t>Hong Kong</t>
  </si>
  <si>
    <t>Hungary</t>
  </si>
  <si>
    <t>Isle of Man</t>
  </si>
  <si>
    <t>India</t>
  </si>
  <si>
    <t>Indonesia</t>
  </si>
  <si>
    <t>Iraq</t>
  </si>
  <si>
    <t xml:space="preserve">Iraq </t>
  </si>
  <si>
    <t>Ivory Coast</t>
  </si>
  <si>
    <t>Jersey</t>
  </si>
  <si>
    <t>Kenya</t>
  </si>
  <si>
    <t>Kuwait</t>
  </si>
  <si>
    <t>Latvia</t>
  </si>
  <si>
    <t>Lebanon</t>
  </si>
  <si>
    <t>Liberia</t>
  </si>
  <si>
    <t>Libya</t>
  </si>
  <si>
    <t>Luxembourg</t>
  </si>
  <si>
    <t>Macedonia</t>
  </si>
  <si>
    <t>Mali</t>
  </si>
  <si>
    <t>Morocco</t>
  </si>
  <si>
    <t xml:space="preserve">Morocco </t>
  </si>
  <si>
    <t>Marshall Islands</t>
  </si>
  <si>
    <t xml:space="preserve">Mauritius </t>
  </si>
  <si>
    <t>Moldova</t>
  </si>
  <si>
    <t>Monaco</t>
  </si>
  <si>
    <t>Mozambique</t>
  </si>
  <si>
    <t>Myanmar</t>
  </si>
  <si>
    <t>Nepal</t>
  </si>
  <si>
    <t>Nigeria</t>
  </si>
  <si>
    <t>Ukraine</t>
  </si>
  <si>
    <t>Uzbekistan</t>
  </si>
  <si>
    <t>Panama</t>
  </si>
  <si>
    <t>Papua New Guinea</t>
  </si>
  <si>
    <t>Paraguay</t>
  </si>
  <si>
    <t>Poland</t>
  </si>
  <si>
    <t>Romania</t>
  </si>
  <si>
    <t xml:space="preserve">Romania </t>
  </si>
  <si>
    <t>Russian Federation</t>
  </si>
  <si>
    <t>Saudi Arabia</t>
  </si>
  <si>
    <t xml:space="preserve">Saudi Arabia </t>
  </si>
  <si>
    <t>Sudan</t>
  </si>
  <si>
    <t>Somalia</t>
  </si>
  <si>
    <t>Suriname</t>
  </si>
  <si>
    <t>Switzerland</t>
  </si>
  <si>
    <t>Tanzania</t>
  </si>
  <si>
    <t>Thailand</t>
  </si>
  <si>
    <t>Turkey</t>
  </si>
  <si>
    <t>Turkmenistan</t>
  </si>
  <si>
    <t>Uganda</t>
  </si>
  <si>
    <t>Uruguay</t>
  </si>
  <si>
    <t>United Arab Emirates</t>
  </si>
  <si>
    <t>Venezuela</t>
  </si>
  <si>
    <t>Vietnam</t>
  </si>
  <si>
    <t>Zimbabwe</t>
  </si>
  <si>
    <t>South Sudan</t>
  </si>
  <si>
    <t>Volume expressed in euro</t>
  </si>
  <si>
    <t>State the number of active merchants for whom your institution has not yet identified whether they can be classified as PEPs: 
PEP = politically exposed person</t>
  </si>
  <si>
    <t>State the number of active merchants of whom your institution does not know the UBO. 
UBO = Ultimate Beneficial Owner.</t>
  </si>
  <si>
    <t xml:space="preserve">State the number of UBOs that your institution has identified in the Netherlands as PEPs not residing in the Netherlands: 
</t>
  </si>
  <si>
    <t>State whether your institution is behind on compliance with the Anti-Money Laundering and Anti-Terrorist Financing Act (Wwft)</t>
  </si>
  <si>
    <r>
      <t xml:space="preserve">Number of merchants exited for integrity reasons </t>
    </r>
    <r>
      <rPr>
        <b/>
        <sz val="8"/>
        <rFont val="Verdana"/>
        <family val="2"/>
      </rPr>
      <t>after</t>
    </r>
    <r>
      <rPr>
        <sz val="8"/>
        <rFont val="Verdana"/>
        <family val="2"/>
      </rPr>
      <t xml:space="preserve"> acceptance</t>
    </r>
  </si>
  <si>
    <r>
      <t xml:space="preserve">Number of merchants rejected for integrity reasons </t>
    </r>
    <r>
      <rPr>
        <b/>
        <sz val="8"/>
        <rFont val="Verdana"/>
        <family val="2"/>
      </rPr>
      <t>before or during</t>
    </r>
    <r>
      <rPr>
        <sz val="8"/>
        <rFont val="Verdana"/>
        <family val="2"/>
      </rPr>
      <t xml:space="preserve"> the due diligence process based on your institution's policies.</t>
    </r>
  </si>
  <si>
    <t>Notes to the above questions on part PSP.C (optional):</t>
  </si>
  <si>
    <t xml:space="preserve">My institution holds a licence issued by DNB to operate as a payment service provider (Section 2:3b and f of the Wft, service 1-8, with the exception of service 6) </t>
  </si>
  <si>
    <t xml:space="preserve">My institution has been registered by DNB as a branch of a payment service provider having its registered office in the EEA (Section 2:3e of the Wft, service 1-8, with the exception of service 6) </t>
  </si>
  <si>
    <t xml:space="preserve">My institution holds a licence issued by DNB to operate as a payment service provider (Section 2:3b and f of the Wft, service 6) </t>
  </si>
  <si>
    <t xml:space="preserve">My institution has been registered by DNB as a branch of a payment service provider having its registered office in the EEA (Section 2:3e of the Wft, service 6). </t>
  </si>
  <si>
    <t xml:space="preserve">My institution is a payment institution having its registered office in the EEA and performs cross-border services in the Netherlands (through agents) based on an EU passport (Section 2:3e of the Wft, service 6) </t>
  </si>
  <si>
    <t>My institution holds a licence issued by DNB to operate as an electronic money institution (Section 2:10b of the Wft)</t>
  </si>
  <si>
    <t>My institution has been registered by DNB as a branch in the Netherlands of an electronic money institution having its registered office in the EEA (Section 2:10e of the Wft)</t>
  </si>
  <si>
    <t>If at question GEN.11 you answered that your institution holds a licence issued by DNB: 
How many branches and agencies does your institution have?</t>
  </si>
  <si>
    <t>In the Netherlands</t>
  </si>
  <si>
    <t>Abroad</t>
  </si>
  <si>
    <t xml:space="preserve">If at question GEN.11 you answered that your institution holds a licence issued by DNB: 
For each of the countries listed below, state your institution's physical presence in the form of
   -one or more branch offices
   -one or more agencies
   -one or more participating interests
</t>
  </si>
  <si>
    <t xml:space="preserve">We define a participating interest as a parent or subsidiary company providing capital to a legal entity in order to establish a long-term relationship with this entity for the good of its own activities. Please report your direct and indirect interests of 20% or more (or the interests of entities belonging to your institution adding up to 20% or more) and only report legal entities supporting or engaging in money transfer activities. </t>
  </si>
  <si>
    <t>MTO.01.a</t>
  </si>
  <si>
    <t>MTO.01.b</t>
  </si>
  <si>
    <t>MTO.02.a</t>
  </si>
  <si>
    <t>MTO.02.b</t>
  </si>
  <si>
    <t>MTO.02.c</t>
  </si>
  <si>
    <r>
      <rPr>
        <b/>
        <sz val="9"/>
        <color rgb="FF44546A" tint="-0.249977111117893"/>
        <rFont val="Verdana"/>
        <family val="2"/>
      </rPr>
      <t>Number of branches</t>
    </r>
  </si>
  <si>
    <r>
      <rPr>
        <b/>
        <sz val="9"/>
        <color rgb="FF44546A" tint="-0.249977111117893"/>
        <rFont val="Verdana"/>
        <family val="2"/>
      </rPr>
      <t>Number of agencies</t>
    </r>
  </si>
  <si>
    <t>Belgium</t>
  </si>
  <si>
    <t>(Greek) Cyprus</t>
  </si>
  <si>
    <t>Denmark</t>
  </si>
  <si>
    <t>Germany</t>
  </si>
  <si>
    <t>Estonia</t>
  </si>
  <si>
    <t>France</t>
  </si>
  <si>
    <t>Greece</t>
  </si>
  <si>
    <t>Ireland</t>
  </si>
  <si>
    <t>Italy</t>
  </si>
  <si>
    <t>Croatia</t>
  </si>
  <si>
    <t>Lithuania</t>
  </si>
  <si>
    <t>Austria</t>
  </si>
  <si>
    <t>Slovenia</t>
  </si>
  <si>
    <t>Slovakia</t>
  </si>
  <si>
    <t>Spain</t>
  </si>
  <si>
    <t>Czech Republic</t>
  </si>
  <si>
    <t>United Kingdom</t>
  </si>
  <si>
    <t>Sweden</t>
  </si>
  <si>
    <t>Norway</t>
  </si>
  <si>
    <t>Iceland</t>
  </si>
  <si>
    <t xml:space="preserve">Comments to the above questions on part MTO.A (optional):
</t>
  </si>
  <si>
    <t>For each of the payment methods and payment instruments listed below, indicate whether you accept this method/instrument for carrying out a money transfer.
Select the appropriate answer for each item.</t>
  </si>
  <si>
    <t>Online bank transfers/debit card payments</t>
  </si>
  <si>
    <t>Pre-paid cards</t>
  </si>
  <si>
    <t>Cryptos</t>
  </si>
  <si>
    <t>For each payment method and instrument, please state the percentage of the total transaction volume used for executing money transfers in the past calendar year.
Note: only numbers may be entered in this table</t>
  </si>
  <si>
    <t xml:space="preserve">less than 10% </t>
  </si>
  <si>
    <t xml:space="preserve">between 10% and 50% </t>
  </si>
  <si>
    <t>more than 50%)</t>
  </si>
  <si>
    <t>State the number of planned unusual transactions in the Netherlands that your institution rejected in the past calendar year:</t>
  </si>
  <si>
    <r>
      <rPr>
        <b/>
        <sz val="9"/>
        <color rgb="FF44546A" tint="-0.249977111117893"/>
        <rFont val="Verdana"/>
        <family val="2"/>
      </rPr>
      <t>Number of transactions</t>
    </r>
  </si>
  <si>
    <t xml:space="preserve">Are there customers (or group of customers) for which your institution does not apply transaction limits?
</t>
  </si>
  <si>
    <t>Limits</t>
  </si>
  <si>
    <t>State the transaction limits that your institution applies:
If your institution applies multiple transaction limits, please list these in a separate annex (Excel).
Note: only numbers may be entered in this table</t>
  </si>
  <si>
    <t>per transaction</t>
  </si>
  <si>
    <t>daily</t>
  </si>
  <si>
    <t>weekly</t>
  </si>
  <si>
    <t>monthly</t>
  </si>
  <si>
    <t>quarterly</t>
  </si>
  <si>
    <t>yearly</t>
  </si>
  <si>
    <t>If your institution uses different limits for different groups of customers, please describe these limits below.
Select "N.A." if this question does not apply to your organisation.</t>
  </si>
  <si>
    <t>Does your institution or agency offer safety deposit boxes for rent?</t>
  </si>
  <si>
    <t>Total number of locations on which safety deposit boxes are offered for rent:</t>
  </si>
  <si>
    <t>Comments to the above questions on part MTO.B (optional):</t>
  </si>
  <si>
    <t>MTO.C.     Questions on customers</t>
  </si>
  <si>
    <t>Charities or foundations with destination in high-risk countries</t>
  </si>
  <si>
    <t>Sex industry</t>
  </si>
  <si>
    <t>Antiques traders</t>
  </si>
  <si>
    <t>Precious metals traders</t>
  </si>
  <si>
    <t>Coffeeshops and growshops</t>
  </si>
  <si>
    <t>Gambling companies and slot-machine operators</t>
  </si>
  <si>
    <t>On how many customers (private and business) did your institution provide information to law enforcement services such as the police, the Fiscal Investigation and Detection Service (FIOD)or the Public Prosecution Service in the context of investigations related to undermining crime?</t>
  </si>
  <si>
    <t>Did you designate any agencies or local branches of your institution in the Netherlands as high-risk with respect to undermining crime?</t>
  </si>
  <si>
    <t>If you designated any agencies or local branches of your institution in the Netherlands as high-risk, please list the first five branches by size (postcode and house number)</t>
  </si>
  <si>
    <t>house number</t>
  </si>
  <si>
    <t>If your institution uses other risk category names, please select the most applicable category.</t>
  </si>
  <si>
    <r>
      <rPr>
        <b/>
        <sz val="9"/>
        <color rgb="FF44546A" tint="-0.249977111117893"/>
        <rFont val="Verdana"/>
        <family val="2"/>
      </rPr>
      <t>Number of customers</t>
    </r>
  </si>
  <si>
    <t xml:space="preserve">State the number of customers in the Netherlands that your institution rejected for integrity reasons in the past calendar year: </t>
  </si>
  <si>
    <t>State the number of customers mentioned on sanctions lists that your institution detected in the past calendar year:</t>
  </si>
  <si>
    <t>State the number of agents that your institution rejected for integrity reasons in the past calendar year:</t>
  </si>
  <si>
    <t>State the number of agents that your institution exited for integrity reasons in the past calendar year and state how many of these agents were exited for integrity reasons:</t>
  </si>
  <si>
    <t>State the number of new agents that your institution registered in the past calendar year:</t>
  </si>
  <si>
    <r>
      <rPr>
        <b/>
        <sz val="9"/>
        <color rgb="FF44546A" tint="-0.249977111117893"/>
        <rFont val="Verdana"/>
        <family val="2"/>
      </rPr>
      <t>Number of agents</t>
    </r>
  </si>
  <si>
    <t>At how many locations do you offer exchange services?</t>
  </si>
  <si>
    <t>INTRODUCTION</t>
  </si>
  <si>
    <r>
      <rPr>
        <b/>
        <sz val="9"/>
        <color theme="1"/>
        <rFont val="Calibri"/>
        <family val="2"/>
      </rPr>
      <t>TRANSACTIONS</t>
    </r>
  </si>
  <si>
    <t xml:space="preserve">During the past calendar year, how many exchange transactions did you perform for the following types of customers? And what the volume of these transactions? 
</t>
  </si>
  <si>
    <t>Natural persons</t>
  </si>
  <si>
    <t>Corporate customers</t>
  </si>
  <si>
    <t>Volume of transactions (EUR)</t>
  </si>
  <si>
    <t>EXC.02.a</t>
  </si>
  <si>
    <t>EXC.02.b</t>
  </si>
  <si>
    <r>
      <rPr>
        <b/>
        <sz val="9"/>
        <color rgb="FF44546A" tint="-0.249977111117893"/>
        <rFont val="Verdana"/>
        <family val="2"/>
      </rPr>
      <t>Volume of transactions (EUR)</t>
    </r>
  </si>
  <si>
    <t xml:space="preserve">During the past calendar year, how many exchange transactions did you perform in the following categories of transactions And what was the volume of these transactions? 
</t>
  </si>
  <si>
    <t>Large denominations* to small denominations**</t>
  </si>
  <si>
    <t>Small denominations to large denominations</t>
  </si>
  <si>
    <t>Foreign currency ***</t>
  </si>
  <si>
    <t xml:space="preserve">Note: 
*large denominations: EURO banknotes of €100, €200 and €500
**small denominations: EURO banknotes of €5, €10, €20 and €50
*** foreign currency: exchange of all types of currency: foreign currency to EUR, EUR to foreign currency, and foreign currency  to foreign currency
</t>
  </si>
  <si>
    <t>EXC.03.a</t>
  </si>
  <si>
    <t>EXC.03.b</t>
  </si>
  <si>
    <t xml:space="preserve">During the past calendar year, how many exchange transactions did you perform in the following categories of transactions, with a transaction value of EUR 15,000 or more?
</t>
  </si>
  <si>
    <t xml:space="preserve">Note: 
*large denominations: EURO banknotes of €100, €200 and €500
**small denominations: EURO banknotes of €5, €10, €20 and €50
*** foreign currency: exchange of all types of currency: foreign currency to EUR, EUR to foreign currency, and foreign currency to foreign currency
</t>
  </si>
  <si>
    <t>Which of the answers to the questions about "transactions" above are based on estimates?
If the numbers and volumes you entered are not based on estimates, please select "n/a"</t>
  </si>
  <si>
    <t>PURCHASE AND SALE OF BANKNOTES</t>
  </si>
  <si>
    <t>From which party or parties do you purchase banknotes for performing the exchange transactions?</t>
  </si>
  <si>
    <t>To which party or parties do you sell any surplus currency?</t>
  </si>
  <si>
    <r>
      <rPr>
        <b/>
        <sz val="9"/>
        <color theme="1"/>
        <rFont val="Calibri"/>
        <family val="2"/>
      </rPr>
      <t>ONLINE EXCHANGE TRANSACTIONS</t>
    </r>
  </si>
  <si>
    <t>State whether it is possible at your institution to order currency online and have it delivered.</t>
  </si>
  <si>
    <t>Number of online currency orders</t>
  </si>
  <si>
    <t>Number of unique customers making online currency orders</t>
  </si>
  <si>
    <t>Total volume of online currency orders (EUR)</t>
  </si>
  <si>
    <t>Credit card (Visa, Mastercard, American Express etc.)</t>
  </si>
  <si>
    <t>cryptos</t>
  </si>
  <si>
    <t>If you answered "yes" to question EXC.08:
State the number and volume of online orders for the past calendar year.
If you answered "no" to question EXC.08, please enter 0 (zero).</t>
  </si>
  <si>
    <r>
      <rPr>
        <b/>
        <sz val="9"/>
        <color rgb="FF44546A" tint="-0.249977111117893"/>
        <rFont val="Verdana"/>
        <family val="2"/>
      </rPr>
      <t>Number/volume</t>
    </r>
  </si>
  <si>
    <t>If you answered "yes" to question EXC.10.05: specify which payment methods.
If you answered "no" to question EXC.10.05, please select "n/a".</t>
  </si>
  <si>
    <t>EXC.C.       Questions on customers</t>
  </si>
  <si>
    <t xml:space="preserve">Please state the  number of corporate customers for which you performed exchange transactions during the past calendar year.
</t>
  </si>
  <si>
    <t>Total, irrespective of exchange transaction category</t>
  </si>
  <si>
    <t xml:space="preserve">Please state the number of customers for which you performed exchange transactions during the past calendar year, with individual transaction values of EUR 15,000 or more.
</t>
  </si>
  <si>
    <t>Which of the answers to the above questions about "customers" are based on estimates?
If the numbers and volumes you entered are not based on estimates, please select "n/a"</t>
  </si>
  <si>
    <r>
      <rPr>
        <b/>
        <sz val="9"/>
        <color rgb="FF44546A" tint="-0.249977111117893"/>
        <rFont val="Verdana"/>
        <family val="2"/>
      </rPr>
      <t>Number of corporate customers</t>
    </r>
  </si>
  <si>
    <t>Number of customers</t>
  </si>
  <si>
    <t>State whether your institution applies a threshold for verifying a customer's identity.</t>
  </si>
  <si>
    <t xml:space="preserve">State your institution's threshold for verifying a customer's identity and performing customer due diligence.
</t>
  </si>
  <si>
    <t>If you answered "yes" to question EXC.12.01: Please state the threshold.
If you answered "no" to question EXC.12.01, please enter 0 (zero).</t>
  </si>
  <si>
    <t>Money laundering</t>
  </si>
  <si>
    <t xml:space="preserve">Terrorist financing </t>
  </si>
  <si>
    <t xml:space="preserve">Circumvention of sanctions regulations </t>
  </si>
  <si>
    <t>Corruption (bribery)</t>
  </si>
  <si>
    <t xml:space="preserve">Conflicts of interests </t>
  </si>
  <si>
    <t xml:space="preserve">Evasion or avoidance of tax regulations </t>
  </si>
  <si>
    <t xml:space="preserve">Internal fraud and embezzlement (by employees of your institution) </t>
  </si>
  <si>
    <t>External fraud and embezzlement (by customers or other business relations)</t>
  </si>
  <si>
    <t>* Note: this may concern risks caused by customers active in cryptos, and risks caused by activities that your institution itself performs in this field.</t>
  </si>
  <si>
    <t>Included in SIRA (yes/no)</t>
  </si>
  <si>
    <t>MIT.04.b</t>
  </si>
  <si>
    <t>MIT.04.a</t>
  </si>
  <si>
    <t>Compiling</t>
  </si>
  <si>
    <t>Approving</t>
  </si>
  <si>
    <t>Evaluating</t>
  </si>
  <si>
    <t>Amending</t>
  </si>
  <si>
    <t>Consulting</t>
  </si>
  <si>
    <t>State for your institution which members of staff/functionaries/or functions are involved in implementing the SIRA, and which role they have.</t>
  </si>
  <si>
    <t>State for your institution which members of staff/officers/or functions are involved in implementing the SIRA (see question MIT.01), and how they are involved.</t>
  </si>
  <si>
    <t>Business lines (first line)</t>
  </si>
  <si>
    <t>Management board</t>
  </si>
  <si>
    <t>Supervisory board</t>
  </si>
  <si>
    <t>External consultant</t>
  </si>
  <si>
    <t>MIT.05.a</t>
  </si>
  <si>
    <t>MIT.05.b</t>
  </si>
  <si>
    <t>MIT.05.c</t>
  </si>
  <si>
    <t>MIT.05.d</t>
  </si>
  <si>
    <t>MIT.05.e</t>
  </si>
  <si>
    <t>MIT.05.f</t>
  </si>
  <si>
    <t>Please state for your institution whether an integrity risk appetite* has been formulated.</t>
  </si>
  <si>
    <t xml:space="preserve">The integrity risk appetite describes the integrity risk exposure that a financial institution is prepared to accept. Ideally, you should formulate your integrity risk appetite before performing the SIRA, determining in advance which risks your institution finds acceptable after applying possible risk controls, as well as risks your institution does not want to accept at all. 
See also www.toezicht.dnb.nl/en/binaries/50-236706.pdf </t>
  </si>
  <si>
    <t>acceptance of groups of customers</t>
  </si>
  <si>
    <t>service provision to countries</t>
  </si>
  <si>
    <t>product groups</t>
  </si>
  <si>
    <t>distribution channels</t>
  </si>
  <si>
    <t>Cryptos*</t>
  </si>
  <si>
    <t>If you answered "yes" to question MIT.07: 
State whether your institution's formulated integrity risk appetite includes one or more of the topics listed below.</t>
  </si>
  <si>
    <t xml:space="preserve">Notes to the above questions on part MIT.A (optional):
</t>
  </si>
  <si>
    <t>MIT.B.    Policies, procedures and measures</t>
  </si>
  <si>
    <t>GENERAL POLICIES AND PROCEDURES</t>
  </si>
  <si>
    <t xml:space="preserve">Does your institution have a documented policy and procedures in place on the management of integrity risks such as money laundering and terrorist financing with respect to the following topics: </t>
  </si>
  <si>
    <t>* Definition of undermining crime in this context: large-scale criminal activities which could seriously disrupt the legal system and society. For example, operational activities related to drug trade, human trafficking or environmental crime. Laundering of the revenues from these activities is not regarded as undermining crime.</t>
  </si>
  <si>
    <t>Does your institution have controls in place to mitigate the specific risks related to crypto services?</t>
  </si>
  <si>
    <t>CUSTOMER DUE DILIGENCE</t>
  </si>
  <si>
    <t>State for your institution whether the customer risk profiles are reviewed periodically. For each of the risk categories below, state the frequency of these reviews.</t>
  </si>
  <si>
    <t>Low-risk customers</t>
  </si>
  <si>
    <t>Medium-risk customers</t>
  </si>
  <si>
    <t>High-risk customers</t>
  </si>
  <si>
    <t>TRANSACTION MONITORING</t>
  </si>
  <si>
    <t>Amounts of individual transactions</t>
  </si>
  <si>
    <t>Volume of transactions</t>
  </si>
  <si>
    <t>Counterparties</t>
  </si>
  <si>
    <t>Countries</t>
  </si>
  <si>
    <t>State whether your institution monitors transactions and how this is done.</t>
  </si>
  <si>
    <t xml:space="preserve">With respect to the following subjects, state whether your institution uses business rules in its transaction monitoring process:
State whether these business rules are applied to the customer and/or to the counterparty involved in a transaction.
</t>
  </si>
  <si>
    <t>High-risk countries</t>
  </si>
  <si>
    <t>Offshore jurisdictions</t>
  </si>
  <si>
    <t>Customer segments*</t>
  </si>
  <si>
    <t>Sectors or business lines**</t>
  </si>
  <si>
    <t xml:space="preserve">PEPs </t>
  </si>
  <si>
    <t>Cash transactions</t>
  </si>
  <si>
    <t>* Customer segments for instance include wholesale customers, SME customers, private banking and private/retail customers.
** For sectors and branch offices, see question 31</t>
  </si>
  <si>
    <t>MIT.21.a</t>
  </si>
  <si>
    <t>MIT.21.b</t>
  </si>
  <si>
    <t xml:space="preserve">
Customer</t>
  </si>
  <si>
    <t>Counterparty</t>
  </si>
  <si>
    <t>State whether detection of (possible) unusual financial transactions takes place in real time or post event (e.g. transfers from bank accounts).</t>
  </si>
  <si>
    <t>State whether your institution analyses financial transactions in order to detect deviating transaction patterns outside of regular transaction monitoring using business rules (e.g. by means of network analyses).</t>
  </si>
  <si>
    <t>State whether your institution uses new technologies in its transaction monitoring process, e.g. machine learning.</t>
  </si>
  <si>
    <t>State whether your institution is registered with the Financial Intelligence Unit (FIU-the Netherlands).</t>
  </si>
  <si>
    <t>Number of rejected transactions</t>
  </si>
  <si>
    <t>SANCTIONS SCREENING</t>
  </si>
  <si>
    <t>State whether your institution verifies, prior to providing services, whether customers or potential customers and their UBOs are mentioned on sanctions lists.
* Ultimate beneficial owners</t>
  </si>
  <si>
    <t>If you answered "yes" to question 69:
State the sanctions lists against which customers are checked.</t>
  </si>
  <si>
    <t>National sanctions lists</t>
  </si>
  <si>
    <t>EU sanctions lists</t>
  </si>
  <si>
    <t>OFAC lists</t>
  </si>
  <si>
    <t>State whether your institution verifies, prior to providing services, whether a customer and its UBOs* are mentioned on sanctions lists. If so, how many times a year do you perform these checks?
Select all options, multiple answers are possible.
* Ultimate beneficial owners</t>
  </si>
  <si>
    <t xml:space="preserve">Periodic check of all customers </t>
  </si>
  <si>
    <t>Periodic check of customers with higher risk profiles only</t>
  </si>
  <si>
    <t>Check based on updated sanctions lists</t>
  </si>
  <si>
    <t xml:space="preserve">Check following changes at customer (e.g. change of UBO) </t>
  </si>
  <si>
    <t>Check (yes/no)</t>
  </si>
  <si>
    <t>Frequency (number/year)</t>
  </si>
  <si>
    <t>State whether your institution, when performing customer transactions, checks whether a customer or a counterparty is mentioned on sanctions lists.
These concern transactions that your institution performs for or on behalf of its customers or with professional and non-professional counterparties.</t>
  </si>
  <si>
    <t xml:space="preserve">low-risk transactions and customer transactions </t>
  </si>
  <si>
    <t>medium-risk transactions and customer transactions</t>
  </si>
  <si>
    <t>high-risk transactions and customer transactions</t>
  </si>
  <si>
    <t>Potential customers</t>
  </si>
  <si>
    <t>Existing customers</t>
  </si>
  <si>
    <t>Number of hits</t>
  </si>
  <si>
    <t>OUTSOURCING</t>
  </si>
  <si>
    <t>State for your institution whether the following processes (or parts thereof) were outsourced to third parties.</t>
  </si>
  <si>
    <t>CDD customer acceptance</t>
  </si>
  <si>
    <t>CDD periodic customer review</t>
  </si>
  <si>
    <t>Transaction monitoring</t>
  </si>
  <si>
    <t>Alerts processing</t>
  </si>
  <si>
    <t>Reporting of unusual transactions</t>
  </si>
  <si>
    <t>Sanctions screening</t>
  </si>
  <si>
    <t>State whether your institution incorporates in outsourcing agreements, compliance requirements with respect to the Financial Supervision Act (Wet op het financieel toezicht - Wft), Anti-Money Laundering and Anti-Terrorist Financing Act (Wet ter voorkoming van witwassen en financieren van terrorisme – Wwft), and the Sanctions Act 1977.</t>
  </si>
  <si>
    <t>Does your institution periodically check the parties to which activities are outsourced on their compliance with the Wwft and Sanctions Act requirements?</t>
  </si>
  <si>
    <t>State how your institution ensures that parties to whom activities are outsourced comply with the legal requirements pursuant to the Wft, Wwft and the Sanctions Act 1977. 
Select one or more of the following options.</t>
  </si>
  <si>
    <t>Reporting obligation or periodic reporting obligation</t>
  </si>
  <si>
    <t>Training</t>
  </si>
  <si>
    <t>Certification</t>
  </si>
  <si>
    <t xml:space="preserve">The right to perform an audit or have an audit performed </t>
  </si>
  <si>
    <t>Other measures</t>
  </si>
  <si>
    <t>MIT.C.     Training</t>
  </si>
  <si>
    <r>
      <rPr>
        <b/>
        <i/>
        <sz val="9"/>
        <color theme="3" tint="-0.249977111117893"/>
        <rFont val="Verdana"/>
        <family val="2"/>
      </rPr>
      <t>Wwft</t>
    </r>
  </si>
  <si>
    <t>Sanctions Act and sanctions regulations</t>
  </si>
  <si>
    <r>
      <rPr>
        <b/>
        <i/>
        <sz val="9"/>
        <color theme="3" tint="-0.249977111117893"/>
        <rFont val="Verdana"/>
        <family val="2"/>
      </rPr>
      <t>Wft</t>
    </r>
    <r>
      <rPr>
        <b/>
        <sz val="9"/>
        <color theme="3" tint="-0.249977111117893"/>
        <rFont val="Verdana"/>
        <family val="2"/>
      </rPr>
      <t>/other integrity risks</t>
    </r>
  </si>
  <si>
    <t>MIT.43.a</t>
  </si>
  <si>
    <t>MIT.43.b</t>
  </si>
  <si>
    <t>State for your institution whether employees (or a group of employees) are required to attend training programmes or courses in the following areas:
- Wwft
- Sanctions Act and sanctions regulations
- Wft/other integrity risks</t>
  </si>
  <si>
    <t>Staff with customer contact</t>
  </si>
  <si>
    <t>Compliance staff</t>
  </si>
  <si>
    <t>Audit staff</t>
  </si>
  <si>
    <t>Management board/senior management</t>
  </si>
  <si>
    <t>Agencies</t>
  </si>
  <si>
    <t>State the proportion or estimated proportion of employees of your institution who in the past three years (2016, 2017, and 2018) attended a training programme or course on the subject of a) the Wwft and b) the Sanctions Act and sanctions regulations.</t>
  </si>
  <si>
    <t xml:space="preserve">Notes to the above questions on part MIT.C (optional):
</t>
  </si>
  <si>
    <t>compliance with the Wwft, AML</t>
  </si>
  <si>
    <t>compliance with Sanctions Act &amp; sanctions regulations</t>
  </si>
  <si>
    <t>prevention of bribery and/or conflicts of interests.</t>
  </si>
  <si>
    <t>other integrity risks</t>
  </si>
  <si>
    <t>compliance with the Wwft, CFT</t>
  </si>
  <si>
    <t xml:space="preserve">State for each of these subjects whether any compliance tests were performed or monitoring efforts were made in the past two years, and what the outcome of these tests was (please base your answers on your most recent report). 
Select the appropriate answer for each item.
</t>
  </si>
  <si>
    <t>Customer due diligence (acceptance and/or review)</t>
  </si>
  <si>
    <t>Transaction monitoring and reporting of unusual transactions</t>
  </si>
  <si>
    <t>Third-party due diligence</t>
  </si>
  <si>
    <t>Integrity-sensitive positions/secondary positions/gifts &amp; entertainment policy</t>
  </si>
  <si>
    <t>State the organisational unit to which the compliance function with respect to monitoring of integrity risk has been allocated in your institution.</t>
  </si>
  <si>
    <t>State whether your organisation's compliance function monitors compliance with the AML/CFT regulations by subsidiary companies or branch offices abroad.</t>
  </si>
  <si>
    <r>
      <t xml:space="preserve">State how many times in the past calendar year the compliance function of your organisation reported in writing to the </t>
    </r>
    <r>
      <rPr>
        <b/>
        <sz val="8"/>
        <rFont val="Verdana"/>
        <family val="2"/>
      </rPr>
      <t>supervisory board,  supervisory body</t>
    </r>
    <r>
      <rPr>
        <sz val="8"/>
        <rFont val="Verdana"/>
        <family val="2"/>
      </rPr>
      <t xml:space="preserve"> or </t>
    </r>
    <r>
      <rPr>
        <b/>
        <sz val="8"/>
        <rFont val="Verdana"/>
        <family val="2"/>
      </rPr>
      <t>senior management</t>
    </r>
    <r>
      <rPr>
        <sz val="8"/>
        <rFont val="Verdana"/>
        <family val="2"/>
      </rPr>
      <t xml:space="preserve"> with respect to integrity risk management, and compliance with the Wwft and the Sanctions Act in particular.</t>
    </r>
  </si>
  <si>
    <r>
      <t xml:space="preserve">State how many times in the past calendar year the compliance function of your organisation reported in writing to the </t>
    </r>
    <r>
      <rPr>
        <b/>
        <sz val="8"/>
        <rFont val="Verdana"/>
        <family val="2"/>
      </rPr>
      <t>management board</t>
    </r>
    <r>
      <rPr>
        <sz val="8"/>
        <rFont val="Verdana"/>
        <family val="2"/>
      </rPr>
      <t xml:space="preserve"> or to </t>
    </r>
    <r>
      <rPr>
        <b/>
        <sz val="8"/>
        <rFont val="Verdana"/>
        <family val="2"/>
      </rPr>
      <t>senior management</t>
    </r>
    <r>
      <rPr>
        <sz val="8"/>
        <rFont val="Verdana"/>
        <family val="2"/>
      </rPr>
      <t xml:space="preserve"> with respect to integrity risk management, and compliance with the Wwft and the Sanctions Act in particular.</t>
    </r>
  </si>
  <si>
    <t>Does your institution have an audit function?</t>
  </si>
  <si>
    <t>Prevention of bribery and/or conflicts of interests.</t>
  </si>
  <si>
    <t>Other integrity risks</t>
  </si>
  <si>
    <t xml:space="preserve">If your institution has an audit function, state for each of these subjects whether in the past two calendar years any audits were performed and what the outcome of these audits was (please base your answers on your most recent report). 
Select the appropriate answer for each item.
</t>
  </si>
  <si>
    <t>Structure and effectiveness of SIRA</t>
  </si>
  <si>
    <t>Integrity-sensitive functions/secondary positions/gifts &amp; entertainment policy</t>
  </si>
  <si>
    <t>State whether in the past two calendar years, the audit function of your organisation performed an audit on integrity risk management, particularly on AML/CFT management by subsidiary companies or branch offices abroad.</t>
  </si>
  <si>
    <t xml:space="preserve">Notes to the above questions on part MIT.D (optional):
</t>
  </si>
  <si>
    <r>
      <t xml:space="preserve">State how many times in the past calendar year the audit function of your organisation reported in writing to the </t>
    </r>
    <r>
      <rPr>
        <b/>
        <sz val="8"/>
        <rFont val="Verdana"/>
        <family val="2"/>
      </rPr>
      <t>supervisory board</t>
    </r>
    <r>
      <rPr>
        <sz val="8"/>
        <rFont val="Verdana"/>
        <family val="2"/>
      </rPr>
      <t>,</t>
    </r>
    <r>
      <rPr>
        <b/>
        <sz val="8"/>
        <rFont val="Verdana"/>
        <family val="2"/>
      </rPr>
      <t xml:space="preserve"> supervisory body</t>
    </r>
    <r>
      <rPr>
        <sz val="8"/>
        <rFont val="Verdana"/>
        <family val="2"/>
      </rPr>
      <t xml:space="preserve"> or </t>
    </r>
    <r>
      <rPr>
        <b/>
        <sz val="8"/>
        <rFont val="Verdana"/>
        <family val="2"/>
      </rPr>
      <t>senior management</t>
    </r>
    <r>
      <rPr>
        <sz val="8"/>
        <rFont val="Verdana"/>
        <family val="2"/>
      </rPr>
      <t xml:space="preserve"> with respect to integrity risk management, and compliance with the Wwft and the Sanctions Act in particular.</t>
    </r>
  </si>
  <si>
    <r>
      <t xml:space="preserve">State how many times in the past calendar year the audit function of your organisation reported in writing to the </t>
    </r>
    <r>
      <rPr>
        <b/>
        <sz val="8"/>
        <rFont val="Verdana"/>
        <family val="2"/>
      </rPr>
      <t>management board</t>
    </r>
    <r>
      <rPr>
        <sz val="8"/>
        <rFont val="Verdana"/>
        <family val="2"/>
      </rPr>
      <t xml:space="preserve"> or to </t>
    </r>
    <r>
      <rPr>
        <b/>
        <sz val="8"/>
        <rFont val="Verdana"/>
        <family val="2"/>
      </rPr>
      <t>senior managemen</t>
    </r>
    <r>
      <rPr>
        <sz val="8"/>
        <rFont val="Verdana"/>
        <family val="2"/>
      </rPr>
      <t>t with respect to integrity risk management, and compliance with the Wwft and the Sanctions Act in particular.</t>
    </r>
  </si>
  <si>
    <t>State whether management of integrity risks – in particular prevention of money laundering and terrorist financing – is a standard item on the agenda at management board meetings and supervisory board meetings (or meetings of other supervisory bodies).
Select the appropriate answer for each item.</t>
  </si>
  <si>
    <t>The management board/senior management</t>
  </si>
  <si>
    <t xml:space="preserve">The supervisory board or other supervisory body. </t>
  </si>
  <si>
    <t xml:space="preserve">Please explain your answer (obligatory):
</t>
  </si>
  <si>
    <t xml:space="preserve">Comments to the above questions on part MIT.E (optional):
</t>
  </si>
  <si>
    <t>MIT.45.a</t>
  </si>
  <si>
    <t>MIT.45.b</t>
  </si>
  <si>
    <t>Mitigation integrity risk 2020</t>
  </si>
  <si>
    <t>Exchange institutions 2020</t>
  </si>
  <si>
    <t>Money transfer 2020</t>
  </si>
  <si>
    <t>Payment Service Provider 2020</t>
  </si>
  <si>
    <t>Integrity risks questionnaire 2020</t>
  </si>
  <si>
    <t>Please complete the questionnaire and submit it to us by 26 May 2020 at the latest.</t>
  </si>
  <si>
    <t>Reference period and date</t>
  </si>
  <si>
    <t>Unless otherwise indicated, you should base your answers on the current situation. Some questions relate to the calendar year 2019 or a reference date. This is explicitly stated in the question.</t>
  </si>
  <si>
    <t>Please complete the questions that are applicable to your institutions in full. If you are asked to enter a number and your answer is "zero", please enter a "0" in the relevant answer field. If a question is not applicable to your institution, you can also enter a "0". If your answer meets the set requirements, the red text in the "verification" column will disappear. Please answer all questions.</t>
  </si>
  <si>
    <t>GEN.11.09</t>
  </si>
  <si>
    <t>GEN.11.10</t>
  </si>
  <si>
    <t xml:space="preserve">My institution holds a licence issued by DNB to operate as an exchange institution (Section 2:54j(1) of the Wft) </t>
  </si>
  <si>
    <t>My institution has been registered by DNB as a branch in the Netherlands of a payment service provider or bank having its registered office in the EEA and, in that capacity, conducts the business of exchange services (Section 2:54l (4) of the Wft)</t>
  </si>
  <si>
    <t>My institution holds a licence by DNB to operate as a bank or payment service provider and, in that capacity, conducts the business of exchange services (Section 2:54i(2) of the Wft)</t>
  </si>
  <si>
    <t>If at question GEN.11 you answered that your institution holds a licence issued by DNB: 
How many branch offices and agencies does your institution have and how many of these were active in the past calendar year?</t>
  </si>
  <si>
    <t>PSP.01.a</t>
  </si>
  <si>
    <t>PSP.01.b</t>
  </si>
  <si>
    <t>If at question GEN.11 you answered that your institution holds a licence issued by DNB: 
For each of the countries listed below, state your institution's physical presence in the form of
   -one or more branch offices
   -one or more agencies
   -one or more participating interests
   -cross-border activities
The country list is sorted by ISO alpha-2 code.</t>
  </si>
  <si>
    <t>Cross-border activities (1 = yes and 0 = no)</t>
  </si>
  <si>
    <t>PSP.02.001</t>
  </si>
  <si>
    <t>PSP.02.002</t>
  </si>
  <si>
    <t>PSP.02.003</t>
  </si>
  <si>
    <t>PSP.02.004</t>
  </si>
  <si>
    <t>PSP.02.005</t>
  </si>
  <si>
    <t>PSP.02.006</t>
  </si>
  <si>
    <t>PSP.02.007</t>
  </si>
  <si>
    <t>PSP.02.008</t>
  </si>
  <si>
    <t>PSP.02.009</t>
  </si>
  <si>
    <t>PSP.02.010</t>
  </si>
  <si>
    <t>PSP.02.011</t>
  </si>
  <si>
    <t>PSP.02.012</t>
  </si>
  <si>
    <t>PSP.02.013</t>
  </si>
  <si>
    <t>PSP.02.014</t>
  </si>
  <si>
    <t>PSP.02.015</t>
  </si>
  <si>
    <t>PSP.02.016</t>
  </si>
  <si>
    <t>PSP.02.017</t>
  </si>
  <si>
    <t>PSP.02.018</t>
  </si>
  <si>
    <t>PSP.02.019</t>
  </si>
  <si>
    <t>PSP.02.020</t>
  </si>
  <si>
    <t>PSP.02.021</t>
  </si>
  <si>
    <t>PSP.02.022</t>
  </si>
  <si>
    <t>PSP.02.023</t>
  </si>
  <si>
    <t>PSP.02.024</t>
  </si>
  <si>
    <t>PSP.02.025</t>
  </si>
  <si>
    <t>PSP.02.026</t>
  </si>
  <si>
    <t>PSP.02.027</t>
  </si>
  <si>
    <t>PSP.02.028</t>
  </si>
  <si>
    <t>PSP.02.029</t>
  </si>
  <si>
    <t>PSP.02.030</t>
  </si>
  <si>
    <t>PSP.02.031</t>
  </si>
  <si>
    <t>PSP.02.032</t>
  </si>
  <si>
    <t>PSP.02.033</t>
  </si>
  <si>
    <t>PSP.02.034</t>
  </si>
  <si>
    <t>PSP.02.035</t>
  </si>
  <si>
    <t>PSP.02.036</t>
  </si>
  <si>
    <t>PSP.02.037</t>
  </si>
  <si>
    <t>PSP.02.038</t>
  </si>
  <si>
    <t>PSP.02.039</t>
  </si>
  <si>
    <t>PSP.02.040</t>
  </si>
  <si>
    <t>PSP.02.041</t>
  </si>
  <si>
    <t>PSP.02.042</t>
  </si>
  <si>
    <t>PSP.02.043</t>
  </si>
  <si>
    <t>PSP.02.044</t>
  </si>
  <si>
    <t>PSP.02.045</t>
  </si>
  <si>
    <t>PSP.02.046</t>
  </si>
  <si>
    <t>PSP.02.047</t>
  </si>
  <si>
    <t>PSP.02.048</t>
  </si>
  <si>
    <t>PSP.02.049</t>
  </si>
  <si>
    <t>PSP.02.050</t>
  </si>
  <si>
    <t>PSP.02.051</t>
  </si>
  <si>
    <t>PSP.02.052</t>
  </si>
  <si>
    <t>PSP.02.053</t>
  </si>
  <si>
    <t>PSP.02.054</t>
  </si>
  <si>
    <t>PSP.02.055</t>
  </si>
  <si>
    <t>PSP.02.056</t>
  </si>
  <si>
    <t>PSP.02.057</t>
  </si>
  <si>
    <t>PSP.02.058</t>
  </si>
  <si>
    <t>PSP.02.059</t>
  </si>
  <si>
    <t>PSP.02.060</t>
  </si>
  <si>
    <t>PSP.02.061</t>
  </si>
  <si>
    <t>PSP.02.062</t>
  </si>
  <si>
    <t>PSP.02.063</t>
  </si>
  <si>
    <t>PSP.02.064</t>
  </si>
  <si>
    <t>PSP.02.065</t>
  </si>
  <si>
    <t>PSP.02.066</t>
  </si>
  <si>
    <t>PSP.02.067</t>
  </si>
  <si>
    <t>PSP.02.068</t>
  </si>
  <si>
    <t>PSP.02.069</t>
  </si>
  <si>
    <t>PSP.02.070</t>
  </si>
  <si>
    <t>PSP.02.071</t>
  </si>
  <si>
    <t>PSP.02.072</t>
  </si>
  <si>
    <t>PSP.02.073</t>
  </si>
  <si>
    <t>PSP.02.074</t>
  </si>
  <si>
    <t>PSP.02.075</t>
  </si>
  <si>
    <t>PSP.02.076</t>
  </si>
  <si>
    <t>PSP.02.077</t>
  </si>
  <si>
    <t>PSP.02.078</t>
  </si>
  <si>
    <t>PSP.02.079</t>
  </si>
  <si>
    <t>PSP.02.080</t>
  </si>
  <si>
    <t>PSP.02.081</t>
  </si>
  <si>
    <t>PSP.02.082</t>
  </si>
  <si>
    <t>PSP.02.083</t>
  </si>
  <si>
    <t>PSP.02.084</t>
  </si>
  <si>
    <t>PSP.02.085</t>
  </si>
  <si>
    <t>PSP.02.086</t>
  </si>
  <si>
    <t>PSP.02.087</t>
  </si>
  <si>
    <t>PSP.02.088</t>
  </si>
  <si>
    <t>PSP.02.089</t>
  </si>
  <si>
    <t>PSP.02.090</t>
  </si>
  <si>
    <t>PSP.02.091</t>
  </si>
  <si>
    <t>PSP.02.092</t>
  </si>
  <si>
    <t>PSP.02.093</t>
  </si>
  <si>
    <t>PSP.02.094</t>
  </si>
  <si>
    <t>PSP.02.095</t>
  </si>
  <si>
    <t>PSP.02.096</t>
  </si>
  <si>
    <t>PSP.02.097</t>
  </si>
  <si>
    <t>PSP.02.098</t>
  </si>
  <si>
    <t>PSP.02.099</t>
  </si>
  <si>
    <t>PSP.02.100</t>
  </si>
  <si>
    <t>PSP.02.101</t>
  </si>
  <si>
    <t>PSP.02.102</t>
  </si>
  <si>
    <t>PSP.02.103</t>
  </si>
  <si>
    <t>PSP.02.104</t>
  </si>
  <si>
    <t>PSP.02.105</t>
  </si>
  <si>
    <t>PSP.02.106</t>
  </si>
  <si>
    <t>PSP.02.107</t>
  </si>
  <si>
    <t>PSP.02.108</t>
  </si>
  <si>
    <t>PSP.02.109</t>
  </si>
  <si>
    <t>PSP.02.110</t>
  </si>
  <si>
    <t>PSP.02.111</t>
  </si>
  <si>
    <t>PSP.02.112</t>
  </si>
  <si>
    <t>PSP.02.113</t>
  </si>
  <si>
    <t>PSP.02.114</t>
  </si>
  <si>
    <t>PSP.02.115</t>
  </si>
  <si>
    <t>PSP.02.116</t>
  </si>
  <si>
    <t>PSP.02.117</t>
  </si>
  <si>
    <t>PSP.02.118</t>
  </si>
  <si>
    <t>PSP.02.119</t>
  </si>
  <si>
    <t>PSP.02.120</t>
  </si>
  <si>
    <t>PSP.02.121</t>
  </si>
  <si>
    <t>PSP.02.122</t>
  </si>
  <si>
    <t>PSP.02.123</t>
  </si>
  <si>
    <t>PSP.02.124</t>
  </si>
  <si>
    <t>PSP.02.125</t>
  </si>
  <si>
    <t>PSP.02.126</t>
  </si>
  <si>
    <t>PSP.02.127</t>
  </si>
  <si>
    <t>PSP.02.128</t>
  </si>
  <si>
    <t>PSP.02.129</t>
  </si>
  <si>
    <t>PSP.02.130</t>
  </si>
  <si>
    <t>PSP.02.131</t>
  </si>
  <si>
    <t>PSP.02.132</t>
  </si>
  <si>
    <t>PSP.02.133</t>
  </si>
  <si>
    <t>PSP.02.134</t>
  </si>
  <si>
    <t>PSP.02.135</t>
  </si>
  <si>
    <t>PSP.02.136</t>
  </si>
  <si>
    <t>PSP.02.137</t>
  </si>
  <si>
    <t>PSP.02.138</t>
  </si>
  <si>
    <t>PSP.02.139</t>
  </si>
  <si>
    <t>PSP.02.140</t>
  </si>
  <si>
    <t>PSP.02.141</t>
  </si>
  <si>
    <t>PSP.02.142</t>
  </si>
  <si>
    <t>PSP.02.143</t>
  </si>
  <si>
    <t>PSP.02.144</t>
  </si>
  <si>
    <t>PSP.02.145</t>
  </si>
  <si>
    <t>PSP.02.146</t>
  </si>
  <si>
    <t>PSP.02.147</t>
  </si>
  <si>
    <t>PSP.02.148</t>
  </si>
  <si>
    <t>PSP.02.149</t>
  </si>
  <si>
    <t>PSP.02.150</t>
  </si>
  <si>
    <t>PSP.02.151</t>
  </si>
  <si>
    <t>PSP.02.152</t>
  </si>
  <si>
    <t>PSP.02.153</t>
  </si>
  <si>
    <t>PSP.02.154</t>
  </si>
  <si>
    <t>PSP.02.155</t>
  </si>
  <si>
    <t>PSP.02.156</t>
  </si>
  <si>
    <t>PSP.02.157</t>
  </si>
  <si>
    <t>PSP.02.158</t>
  </si>
  <si>
    <t>PSP.02.159</t>
  </si>
  <si>
    <t>PSP.02.160</t>
  </si>
  <si>
    <t>PSP.02.161</t>
  </si>
  <si>
    <t>PSP.02.162</t>
  </si>
  <si>
    <t>PSP.02.163</t>
  </si>
  <si>
    <t>PSP.02.164</t>
  </si>
  <si>
    <t>PSP.02.165</t>
  </si>
  <si>
    <t>PSP.02.166</t>
  </si>
  <si>
    <t>PSP.02.167</t>
  </si>
  <si>
    <t>PSP.02.168</t>
  </si>
  <si>
    <t>PSP.02.169</t>
  </si>
  <si>
    <t>PSP.02.170</t>
  </si>
  <si>
    <t>PSP.02.171</t>
  </si>
  <si>
    <t>PSP.02.172</t>
  </si>
  <si>
    <t>PSP.02.173</t>
  </si>
  <si>
    <t>PSP.02.174</t>
  </si>
  <si>
    <t>PSP.02.175</t>
  </si>
  <si>
    <t>PSP.02.176</t>
  </si>
  <si>
    <t>PSP.02.177</t>
  </si>
  <si>
    <t>PSP.02.178</t>
  </si>
  <si>
    <t>PSP.02.179</t>
  </si>
  <si>
    <t>PSP.02.180</t>
  </si>
  <si>
    <t>PSP.02.181</t>
  </si>
  <si>
    <t>PSP.02.182</t>
  </si>
  <si>
    <t>PSP.02.183</t>
  </si>
  <si>
    <t>PSP.02.184</t>
  </si>
  <si>
    <t>PSP.02.185</t>
  </si>
  <si>
    <t>PSP.02.186</t>
  </si>
  <si>
    <t>PSP.02.187</t>
  </si>
  <si>
    <t>PSP.02.188</t>
  </si>
  <si>
    <t>PSP.02.189</t>
  </si>
  <si>
    <t>PSP.02.190</t>
  </si>
  <si>
    <t>PSP.02.191</t>
  </si>
  <si>
    <t>PSP.02.192</t>
  </si>
  <si>
    <t>PSP.02.193</t>
  </si>
  <si>
    <t>PSP.02.194</t>
  </si>
  <si>
    <t>PSP.02.195</t>
  </si>
  <si>
    <t>PSP.02.196</t>
  </si>
  <si>
    <t>PSP.02.197</t>
  </si>
  <si>
    <t>PSP.02.198</t>
  </si>
  <si>
    <t>PSP.02.199</t>
  </si>
  <si>
    <t>PSP.02.200</t>
  </si>
  <si>
    <t>PSP.02.201</t>
  </si>
  <si>
    <t>PSP.02.202</t>
  </si>
  <si>
    <t>PSP.02.203</t>
  </si>
  <si>
    <t>PSP.02.204</t>
  </si>
  <si>
    <t>PSP.02.205</t>
  </si>
  <si>
    <t>PSP.02.206</t>
  </si>
  <si>
    <t>PSP.02.207</t>
  </si>
  <si>
    <t>PSP.02.208</t>
  </si>
  <si>
    <t>PSP.02.209</t>
  </si>
  <si>
    <t>PSP.02.210</t>
  </si>
  <si>
    <t>PSP.02.211</t>
  </si>
  <si>
    <t>PSP.02.212</t>
  </si>
  <si>
    <t>PSP.02.213</t>
  </si>
  <si>
    <t>PSP.02.214</t>
  </si>
  <si>
    <t>PSP.02.215</t>
  </si>
  <si>
    <t>PSP.02.216</t>
  </si>
  <si>
    <t>PSP.02.217</t>
  </si>
  <si>
    <t>PSP.02.218</t>
  </si>
  <si>
    <t>PSP.02.219</t>
  </si>
  <si>
    <t>PSP.02.220</t>
  </si>
  <si>
    <t>PSP.02.221</t>
  </si>
  <si>
    <t>PSP.02.222</t>
  </si>
  <si>
    <t>PSP.02.223</t>
  </si>
  <si>
    <t>PSP.02.224</t>
  </si>
  <si>
    <t>PSP.02.225</t>
  </si>
  <si>
    <t>PSP.02.226</t>
  </si>
  <si>
    <t>PSP.02.227</t>
  </si>
  <si>
    <t>PSP.02.228</t>
  </si>
  <si>
    <t>PSP.02.229</t>
  </si>
  <si>
    <t>PSP.02.230</t>
  </si>
  <si>
    <t>PSP.02.231</t>
  </si>
  <si>
    <t>PSP.02.232</t>
  </si>
  <si>
    <t>PSP.02.233</t>
  </si>
  <si>
    <t>PSP.02.234</t>
  </si>
  <si>
    <t>PSP.02.235</t>
  </si>
  <si>
    <t>PSP.02.236</t>
  </si>
  <si>
    <t>PSP.02.237</t>
  </si>
  <si>
    <t>PSP.02.238</t>
  </si>
  <si>
    <t>PSP.02.239</t>
  </si>
  <si>
    <t>PSP.02.240</t>
  </si>
  <si>
    <t>PSP.02.241</t>
  </si>
  <si>
    <t>PSP.02.242</t>
  </si>
  <si>
    <t>PSP.02.243</t>
  </si>
  <si>
    <t>PSP.02.244</t>
  </si>
  <si>
    <t>PSP.02.245</t>
  </si>
  <si>
    <t>PSP.02.246</t>
  </si>
  <si>
    <t>PSP.02.247</t>
  </si>
  <si>
    <t>PSP.02.248</t>
  </si>
  <si>
    <t>PSP.02.249</t>
  </si>
  <si>
    <t>Andorra (AD)</t>
  </si>
  <si>
    <t>United Arab Emirates (AE)</t>
  </si>
  <si>
    <t>Afghanistan (AF)</t>
  </si>
  <si>
    <t>Antigua and Barbuda (AG)</t>
  </si>
  <si>
    <t>Anguilla (AI)</t>
  </si>
  <si>
    <t>Albania (AL)</t>
  </si>
  <si>
    <t>Armenia (AM)</t>
  </si>
  <si>
    <t>Angola (AO)</t>
  </si>
  <si>
    <t>Antarctica (AQ)</t>
  </si>
  <si>
    <t>Argentina (AR)</t>
  </si>
  <si>
    <t>American Samoa (AS)</t>
  </si>
  <si>
    <t>Austria (AT)</t>
  </si>
  <si>
    <t>Australia (AU)</t>
  </si>
  <si>
    <t>Aruba (AW)</t>
  </si>
  <si>
    <t>Åland Islands (AX)</t>
  </si>
  <si>
    <t>Azerbaijan (AZ)</t>
  </si>
  <si>
    <t>Bosnia &amp; Herzegovina (BA)</t>
  </si>
  <si>
    <t>Barbados (BB)</t>
  </si>
  <si>
    <t>Bangladesh (BD)</t>
  </si>
  <si>
    <t>Belgium (BE)</t>
  </si>
  <si>
    <t>Burkina Faso (BF)</t>
  </si>
  <si>
    <t>Bulgaria (BG)</t>
  </si>
  <si>
    <t>Bahrain (BH)</t>
  </si>
  <si>
    <t>Burundi (BI)</t>
  </si>
  <si>
    <t>Benin (BJ)</t>
  </si>
  <si>
    <t>Saint Barthélemy (BL)</t>
  </si>
  <si>
    <t>Bermuda (BM)</t>
  </si>
  <si>
    <t>Brunei (BN)</t>
  </si>
  <si>
    <t>Bolivia (BO)</t>
  </si>
  <si>
    <t>Bonaire, Sint Eustatius and Saba (BQ)</t>
  </si>
  <si>
    <t>Brazil (BR)</t>
  </si>
  <si>
    <t>Bahamas (BS)</t>
  </si>
  <si>
    <t>Bhutan (BT)</t>
  </si>
  <si>
    <t>Bouvet Island (BV)</t>
  </si>
  <si>
    <t>Botswana (BW)</t>
  </si>
  <si>
    <t>Belarus (BY)</t>
  </si>
  <si>
    <t>Belize (BZ)</t>
  </si>
  <si>
    <t>Canada (CA)</t>
  </si>
  <si>
    <t>Cocos (Keeling) Islands (CC)</t>
  </si>
  <si>
    <t>Democratic Republic of the Congo (CD)</t>
  </si>
  <si>
    <t>Central African Republic (CF)</t>
  </si>
  <si>
    <t>Congo, Republic of (Brazzaville) (CG)</t>
  </si>
  <si>
    <t>Switzerland (CH)</t>
  </si>
  <si>
    <t>Ivory Coast (CI)</t>
  </si>
  <si>
    <t>Cook Islands (CK)</t>
  </si>
  <si>
    <t>Chile (CL)</t>
  </si>
  <si>
    <t>Cameroon (CM)</t>
  </si>
  <si>
    <t>China (CN)</t>
  </si>
  <si>
    <t>Colombia (CO)</t>
  </si>
  <si>
    <t>Costa Rica (CR)</t>
  </si>
  <si>
    <t>Cuba (CU)</t>
  </si>
  <si>
    <t>Cape Verde (CV)</t>
  </si>
  <si>
    <t>Curacao (CW)</t>
  </si>
  <si>
    <t>Christmas Island (CX)</t>
  </si>
  <si>
    <t>Cyprus (CY)</t>
  </si>
  <si>
    <t>Czech Republic (CZ)</t>
  </si>
  <si>
    <t>Germany (DE)</t>
  </si>
  <si>
    <t>Djibouti (DJ)</t>
  </si>
  <si>
    <t>Denmark (DK)</t>
  </si>
  <si>
    <t>Dominica (DM)</t>
  </si>
  <si>
    <t>Dominican Republic (DO)</t>
  </si>
  <si>
    <t>Algeria (DZ)</t>
  </si>
  <si>
    <t>Ecuador (EC)</t>
  </si>
  <si>
    <t>Estonia (EE)</t>
  </si>
  <si>
    <t>Egypt (EG)</t>
  </si>
  <si>
    <t>Western Sahara (EH)</t>
  </si>
  <si>
    <t>Eritrea (ER)</t>
  </si>
  <si>
    <t>Spain (ES)</t>
  </si>
  <si>
    <t>Ethiopia (ET)</t>
  </si>
  <si>
    <t>Finland (FI)</t>
  </si>
  <si>
    <t>Fiji (FJ)</t>
  </si>
  <si>
    <t>Falkland Islands (FK)</t>
  </si>
  <si>
    <t>Micronesia, Federal States of (FM)</t>
  </si>
  <si>
    <t>Faroe Islands (FO)</t>
  </si>
  <si>
    <t>France (FR)</t>
  </si>
  <si>
    <t>Gabon (GA)</t>
  </si>
  <si>
    <t>United Kingdom (GB)</t>
  </si>
  <si>
    <t>Grenada (GD)</t>
  </si>
  <si>
    <t>Georgia (GE)</t>
  </si>
  <si>
    <t>French Guiana (GF)</t>
  </si>
  <si>
    <t>Guernsey (GG)</t>
  </si>
  <si>
    <t>Ghana (GH)</t>
  </si>
  <si>
    <t>Gibraltar (GI)</t>
  </si>
  <si>
    <t>Greenland (GL)</t>
  </si>
  <si>
    <t>Gambia (GM)</t>
  </si>
  <si>
    <t>Guinea (GN)</t>
  </si>
  <si>
    <t>Guadeloupe (GP)</t>
  </si>
  <si>
    <t>Equatorial Guinea (GQ)</t>
  </si>
  <si>
    <t>Greece (GR)</t>
  </si>
  <si>
    <t>South Georgia and the South Sandwich Islands (GS)</t>
  </si>
  <si>
    <t>Guatemala (GT)</t>
  </si>
  <si>
    <t>Guam (GU)</t>
  </si>
  <si>
    <t>Guinea-Bissau (GW)</t>
  </si>
  <si>
    <t>Guyana (GY)</t>
  </si>
  <si>
    <t>Hong Kong (HK)</t>
  </si>
  <si>
    <t>Heard Island and McDonald Islands (HM)</t>
  </si>
  <si>
    <t>Honduras (HN)</t>
  </si>
  <si>
    <t>Croatia (HR)</t>
  </si>
  <si>
    <t>Haiti (HT)</t>
  </si>
  <si>
    <t>Hungary (HU)</t>
  </si>
  <si>
    <t>Indonesia (ID)</t>
  </si>
  <si>
    <t>Ireland (IE)</t>
  </si>
  <si>
    <t>Israel (IL)</t>
  </si>
  <si>
    <t>Isle of Man (IM)</t>
  </si>
  <si>
    <t>India (IN)</t>
  </si>
  <si>
    <t>British Indian Ocean Territory (the) (IO)</t>
  </si>
  <si>
    <t>Iraq (IQ)</t>
  </si>
  <si>
    <t>Iran (IR)</t>
  </si>
  <si>
    <t>Iceland (IS)</t>
  </si>
  <si>
    <t>Italy (IT)</t>
  </si>
  <si>
    <t>Jersey (JE)</t>
  </si>
  <si>
    <t>Jamaica (JM)</t>
  </si>
  <si>
    <t>Jordan (JO)</t>
  </si>
  <si>
    <t>Japan (JP)</t>
  </si>
  <si>
    <t>Kenya (KE)</t>
  </si>
  <si>
    <t>Kyrgyzstan (KG)</t>
  </si>
  <si>
    <t>Cambodia (KH)</t>
  </si>
  <si>
    <t>Kiribati (KI)</t>
  </si>
  <si>
    <t>Comoros (KM)</t>
  </si>
  <si>
    <t>Saint Kitts and Nevis (KN)</t>
  </si>
  <si>
    <t>North Korea (KP)</t>
  </si>
  <si>
    <t>South Korea (KR)</t>
  </si>
  <si>
    <t>Kuwait (KW)</t>
  </si>
  <si>
    <t>Cayman Islands (KY)</t>
  </si>
  <si>
    <t>Kazakhstan (KZ)</t>
  </si>
  <si>
    <t>Lao, People's Democratic Republic (LA)</t>
  </si>
  <si>
    <t>Lebanon (LB)</t>
  </si>
  <si>
    <t>Saint Lucia (LC)</t>
  </si>
  <si>
    <t>Liechtenstein (LI)</t>
  </si>
  <si>
    <t>Sri Lanka (LK)</t>
  </si>
  <si>
    <t>Liberia (LR)</t>
  </si>
  <si>
    <t>Lesotho (LS)</t>
  </si>
  <si>
    <t>Lithuania (LT)</t>
  </si>
  <si>
    <t>Luxembourg (LU)</t>
  </si>
  <si>
    <t>Latvia (LV)</t>
  </si>
  <si>
    <t>Libya (LY)</t>
  </si>
  <si>
    <t>Morocco (MA)</t>
  </si>
  <si>
    <t>Monaco (MC)</t>
  </si>
  <si>
    <t>Moldova (MD)</t>
  </si>
  <si>
    <t>Montenegro (ME)</t>
  </si>
  <si>
    <t>Madagascar (MG)</t>
  </si>
  <si>
    <t>Marshall Islands (MH)</t>
  </si>
  <si>
    <t>Macedonia (MK)</t>
  </si>
  <si>
    <t>Mali (ML)</t>
  </si>
  <si>
    <t>Myanmar (MM)</t>
  </si>
  <si>
    <t>Mongolia (MN)</t>
  </si>
  <si>
    <t>Macao (MO)</t>
  </si>
  <si>
    <t>Northern Mariana Islands (MP)</t>
  </si>
  <si>
    <t>Martinique (MQ)</t>
  </si>
  <si>
    <t>Mauritania (MR)</t>
  </si>
  <si>
    <t>Montserrat (MS)</t>
  </si>
  <si>
    <t>Malta (MT)</t>
  </si>
  <si>
    <t>Mauritius (MU)</t>
  </si>
  <si>
    <t>Maldives (MV)</t>
  </si>
  <si>
    <t>Malawi (MW)</t>
  </si>
  <si>
    <t>Mexico (MX)</t>
  </si>
  <si>
    <t>Malaysia (MY)</t>
  </si>
  <si>
    <t>Mozambique (MZ)</t>
  </si>
  <si>
    <t>Namibia (NA)</t>
  </si>
  <si>
    <t>New Caledonia (NC)</t>
  </si>
  <si>
    <t>Niger (NE)</t>
  </si>
  <si>
    <t>Norfolk Island (NF)</t>
  </si>
  <si>
    <t>Nigeria (NG)</t>
  </si>
  <si>
    <t>Nicaragua (NI)</t>
  </si>
  <si>
    <t>Netherlands (NL)</t>
  </si>
  <si>
    <t>Norway (NO)</t>
  </si>
  <si>
    <t>Nepal (NP)</t>
  </si>
  <si>
    <t>Nauru (NR)</t>
  </si>
  <si>
    <t>Niue (NU)</t>
  </si>
  <si>
    <t>New Zealand (NZ)</t>
  </si>
  <si>
    <t>Oman (OM)</t>
  </si>
  <si>
    <t>Panama (PA)</t>
  </si>
  <si>
    <t>Peru (PE)</t>
  </si>
  <si>
    <t>French Polynesia (PF)</t>
  </si>
  <si>
    <t>Papua New Guinea (PG)</t>
  </si>
  <si>
    <t>Philippines (PH)</t>
  </si>
  <si>
    <t>Pakistan (PK)</t>
  </si>
  <si>
    <t>Poland (PL)</t>
  </si>
  <si>
    <t>Saint Pierre and Miquelon (PM)</t>
  </si>
  <si>
    <t>Pitcairn Island (PN)</t>
  </si>
  <si>
    <t>Puerto Rico (PR)</t>
  </si>
  <si>
    <t>Palestinian territories (PS)</t>
  </si>
  <si>
    <t>Portugal (PT)</t>
  </si>
  <si>
    <t>Palau (PW)</t>
  </si>
  <si>
    <t>Paraguay (PY)</t>
  </si>
  <si>
    <t>Qatar (QA)</t>
  </si>
  <si>
    <t>Reunion Island (RE)</t>
  </si>
  <si>
    <t>Romania (RO)</t>
  </si>
  <si>
    <t>Serbia (RS)</t>
  </si>
  <si>
    <t>Russia (RU)</t>
  </si>
  <si>
    <t>Rwanda (RW)</t>
  </si>
  <si>
    <t>Saudi Arabia (SA)</t>
  </si>
  <si>
    <t>Solomon Islands (SB)</t>
  </si>
  <si>
    <t>Seychelles (SC)</t>
  </si>
  <si>
    <t>Sudan (SD)</t>
  </si>
  <si>
    <t>Sweden (SE)</t>
  </si>
  <si>
    <t>Singapore (SG)</t>
  </si>
  <si>
    <t>Saint Helena, Ascension and Tristan da Cunha (SH)</t>
  </si>
  <si>
    <t>Slovenia (SI)</t>
  </si>
  <si>
    <t>Svalbard and Jan Mayen (SJ)</t>
  </si>
  <si>
    <t>Slovakia (SK)</t>
  </si>
  <si>
    <t>Sierra Leone (SL)</t>
  </si>
  <si>
    <t>San Marino (SM)</t>
  </si>
  <si>
    <t>Senegal (SN)</t>
  </si>
  <si>
    <t>Somalia (SO)</t>
  </si>
  <si>
    <t>Suriname (SR)</t>
  </si>
  <si>
    <t>South Sudan (SS)</t>
  </si>
  <si>
    <t>Sao Tome and Principe (ST)</t>
  </si>
  <si>
    <t>El Salvador (SV)</t>
  </si>
  <si>
    <t>St Martin (SX)</t>
  </si>
  <si>
    <t>Syria (SY)</t>
  </si>
  <si>
    <t>Swaziland (SZ)</t>
  </si>
  <si>
    <t>Turks and Caicos Islands (TC)</t>
  </si>
  <si>
    <t>Chad (TD)</t>
  </si>
  <si>
    <t>French Southern Territories (TF)</t>
  </si>
  <si>
    <t>Togo (TG)</t>
  </si>
  <si>
    <t>Thailand (TH)</t>
  </si>
  <si>
    <t>Tajikistan (TJ)</t>
  </si>
  <si>
    <t>Tokelau (TK)</t>
  </si>
  <si>
    <t>Timor-Leste (East Timor) (TL)</t>
  </si>
  <si>
    <t>Turkmenistan (TM)</t>
  </si>
  <si>
    <t>Tunisia (TN)</t>
  </si>
  <si>
    <t>Tonga (TO)</t>
  </si>
  <si>
    <t>Turkey (TR)</t>
  </si>
  <si>
    <t>Trinidad and Tobago (TT)</t>
  </si>
  <si>
    <t>Tuvalu (TV)</t>
  </si>
  <si>
    <t>Taiwan (TW)</t>
  </si>
  <si>
    <t>Tanzania (TZ)</t>
  </si>
  <si>
    <t>Ukraine (UA)</t>
  </si>
  <si>
    <t>Uganda (UG)</t>
  </si>
  <si>
    <t>United States Minor Outlying Islands (the) (UM)</t>
  </si>
  <si>
    <t>United States (US)</t>
  </si>
  <si>
    <t>Uruguay (UY)</t>
  </si>
  <si>
    <t>Uzbekistan (UZ)</t>
  </si>
  <si>
    <t>Vatican City State (Holy See) (VA)</t>
  </si>
  <si>
    <t>Saint Vincent and the Grenadines (VC)</t>
  </si>
  <si>
    <t>Venezuela (VE)</t>
  </si>
  <si>
    <t>Virgin Islands (British) (VG)</t>
  </si>
  <si>
    <t>Virgin Islands (U.S.) (VI)</t>
  </si>
  <si>
    <t>Vietnam (VN)</t>
  </si>
  <si>
    <t>Vanuatu (VU)</t>
  </si>
  <si>
    <t>Wallis and Futuna Islands (WF)</t>
  </si>
  <si>
    <t>Samoa (WS)</t>
  </si>
  <si>
    <t>Kosovo (XK)</t>
  </si>
  <si>
    <t>Yemen (YE)</t>
  </si>
  <si>
    <t>Mayotte (YT)</t>
  </si>
  <si>
    <t>South Africa (ZA)</t>
  </si>
  <si>
    <t>Zambia (ZM)</t>
  </si>
  <si>
    <t>Zimbabwe (ZW)</t>
  </si>
  <si>
    <t xml:space="preserve">Note: the questions below relate to your services covered by the Dutch license or the Dutch branch. </t>
  </si>
  <si>
    <t>Apple Pay</t>
  </si>
  <si>
    <t>PSP.04.01</t>
  </si>
  <si>
    <t>PSP.04.02</t>
  </si>
  <si>
    <t>PSP.04.03</t>
  </si>
  <si>
    <t>PSP.04.04</t>
  </si>
  <si>
    <t>PSP.04.05</t>
  </si>
  <si>
    <t>PSP.04.06</t>
  </si>
  <si>
    <t>PSP.04.07</t>
  </si>
  <si>
    <t>PSP.04.08</t>
  </si>
  <si>
    <t>PSP.04.09</t>
  </si>
  <si>
    <t>PSP.04.10</t>
  </si>
  <si>
    <t>PSP.04.11</t>
  </si>
  <si>
    <t>PSP.04.12</t>
  </si>
  <si>
    <t>PSP.04.13</t>
  </si>
  <si>
    <t>If you answered "Yes" to question PSP.04.13:
Please state here which payment method or methods this concerns.
Select "N.A." if this question does not apply to your institution.</t>
  </si>
  <si>
    <t>State the number of customers and the total amount to which your institution provided these services in the past calendar year.
Note: only numbers may be entered in this table</t>
  </si>
  <si>
    <t>PSP.06.01</t>
  </si>
  <si>
    <t>PSP.06.02</t>
  </si>
  <si>
    <t>PSP.06.03</t>
  </si>
  <si>
    <t>PSP.06.04</t>
  </si>
  <si>
    <t>PSP.06.05</t>
  </si>
  <si>
    <t>PSP.06.06</t>
  </si>
  <si>
    <t>PSP.06.07</t>
  </si>
  <si>
    <t>PSP.06.08</t>
  </si>
  <si>
    <t>PSP.06.09</t>
  </si>
  <si>
    <t>PSP.06.10</t>
  </si>
  <si>
    <t>PSP.06.11</t>
  </si>
  <si>
    <t>PSP.06.12</t>
  </si>
  <si>
    <t>PSP.06.13</t>
  </si>
  <si>
    <t>If you answered "Yes" to question PSP.08:
Please state for your institution for debit as well as credit cards the number of merchants and the volumes in the past calendar year.
Note: only numbers may be entered in this table</t>
  </si>
  <si>
    <t>PSP.10</t>
  </si>
  <si>
    <t>PSP.11.01</t>
  </si>
  <si>
    <t>PSP.11.02</t>
  </si>
  <si>
    <t>PSP.11.03</t>
  </si>
  <si>
    <t>PSP.11.04</t>
  </si>
  <si>
    <t>If you answered "Yes" to question PSP.13:
Please state below respectively, the number of merchants/transactions/volume involved in the past calendar year.
Note: only numbers may be entered in this table</t>
  </si>
  <si>
    <t>If at question PSP.11.04 you entered figures for “other cryptos”, specify which crypto or cryptos</t>
  </si>
  <si>
    <t>Please state the size of the national and international payments that your institution performed under licence of DNB in the past calendar year.
Note: only numbers may be entered in this table</t>
  </si>
  <si>
    <t>PSP.13.01</t>
  </si>
  <si>
    <t>PSP.13.02</t>
  </si>
  <si>
    <t>PSP.13.03</t>
  </si>
  <si>
    <t>PSP.14.d</t>
  </si>
  <si>
    <t>PSP.14.e</t>
  </si>
  <si>
    <t>PSP.14.f</t>
  </si>
  <si>
    <t>PSP.14.g</t>
  </si>
  <si>
    <t>PSP.14.h</t>
  </si>
  <si>
    <t>PSP.14.i</t>
  </si>
  <si>
    <t>PSP.14.j</t>
  </si>
  <si>
    <t>PSP.14.001</t>
  </si>
  <si>
    <t>PSP.14.002</t>
  </si>
  <si>
    <t>PSP.14.003</t>
  </si>
  <si>
    <t>PSP.14.004</t>
  </si>
  <si>
    <t>PSP.14.005</t>
  </si>
  <si>
    <t>PSP.14.006</t>
  </si>
  <si>
    <t>PSP.14.007</t>
  </si>
  <si>
    <t>PSP.14.008</t>
  </si>
  <si>
    <t>PSP.14.009</t>
  </si>
  <si>
    <t>PSP.14.010</t>
  </si>
  <si>
    <t>PSP.14.011</t>
  </si>
  <si>
    <t>PSP.14.012</t>
  </si>
  <si>
    <t>PSP.14.013</t>
  </si>
  <si>
    <t>PSP.14.014</t>
  </si>
  <si>
    <t>PSP.14.015</t>
  </si>
  <si>
    <t>PSP.14.016</t>
  </si>
  <si>
    <t>PSP.14.017</t>
  </si>
  <si>
    <t>PSP.14.018</t>
  </si>
  <si>
    <t>PSP.14.019</t>
  </si>
  <si>
    <t>PSP.14.020</t>
  </si>
  <si>
    <t>PSP.14.021</t>
  </si>
  <si>
    <t>PSP.14.022</t>
  </si>
  <si>
    <t>PSP.14.023</t>
  </si>
  <si>
    <t>PSP.14.024</t>
  </si>
  <si>
    <t>PSP.14.025</t>
  </si>
  <si>
    <t>PSP.14.026</t>
  </si>
  <si>
    <t>PSP.14.027</t>
  </si>
  <si>
    <t>PSP.14.028</t>
  </si>
  <si>
    <t>PSP.14.029</t>
  </si>
  <si>
    <t>PSP.14.030</t>
  </si>
  <si>
    <t>PSP.14.031</t>
  </si>
  <si>
    <t>PSP.14.032</t>
  </si>
  <si>
    <t>PSP.14.033</t>
  </si>
  <si>
    <t>PSP.14.034</t>
  </si>
  <si>
    <t>PSP.14.035</t>
  </si>
  <si>
    <t>PSP.14.036</t>
  </si>
  <si>
    <t>PSP.14.037</t>
  </si>
  <si>
    <t>PSP.14.038</t>
  </si>
  <si>
    <t>PSP.14.039</t>
  </si>
  <si>
    <t>PSP.14.040</t>
  </si>
  <si>
    <t>PSP.14.041</t>
  </si>
  <si>
    <t>PSP.14.042</t>
  </si>
  <si>
    <t>PSP.14.043</t>
  </si>
  <si>
    <t>PSP.14.044</t>
  </si>
  <si>
    <t>PSP.14.045</t>
  </si>
  <si>
    <t>PSP.14.046</t>
  </si>
  <si>
    <t>PSP.14.047</t>
  </si>
  <si>
    <t>PSP.14.048</t>
  </si>
  <si>
    <t>PSP.14.049</t>
  </si>
  <si>
    <t>PSP.14.050</t>
  </si>
  <si>
    <t>PSP.14.051</t>
  </si>
  <si>
    <t>PSP.14.052</t>
  </si>
  <si>
    <t>PSP.14.053</t>
  </si>
  <si>
    <t>PSP.14.054</t>
  </si>
  <si>
    <t>PSP.14.055</t>
  </si>
  <si>
    <t>PSP.14.056</t>
  </si>
  <si>
    <t>PSP.14.057</t>
  </si>
  <si>
    <t>PSP.14.058</t>
  </si>
  <si>
    <t>PSP.14.059</t>
  </si>
  <si>
    <t>PSP.14.060</t>
  </si>
  <si>
    <t>PSP.14.061</t>
  </si>
  <si>
    <t>PSP.14.062</t>
  </si>
  <si>
    <t>PSP.14.063</t>
  </si>
  <si>
    <t>PSP.14.064</t>
  </si>
  <si>
    <t>PSP.14.065</t>
  </si>
  <si>
    <t>PSP.14.066</t>
  </si>
  <si>
    <t>PSP.14.067</t>
  </si>
  <si>
    <t>PSP.14.068</t>
  </si>
  <si>
    <t>PSP.14.069</t>
  </si>
  <si>
    <t>PSP.14.070</t>
  </si>
  <si>
    <t>PSP.14.071</t>
  </si>
  <si>
    <t>PSP.14.072</t>
  </si>
  <si>
    <t>PSP.14.073</t>
  </si>
  <si>
    <t>PSP.14.074</t>
  </si>
  <si>
    <t>PSP.14.075</t>
  </si>
  <si>
    <t>PSP.14.076</t>
  </si>
  <si>
    <t>PSP.14.077</t>
  </si>
  <si>
    <t>PSP.14.078</t>
  </si>
  <si>
    <t>PSP.14.079</t>
  </si>
  <si>
    <t>PSP.14.080</t>
  </si>
  <si>
    <t>PSP.14.081</t>
  </si>
  <si>
    <t>PSP.14.082</t>
  </si>
  <si>
    <t>PSP.14.083</t>
  </si>
  <si>
    <t>PSP.14.084</t>
  </si>
  <si>
    <t>PSP.14.085</t>
  </si>
  <si>
    <t>PSP.14.086</t>
  </si>
  <si>
    <t>PSP.14.087</t>
  </si>
  <si>
    <t>PSP.14.088</t>
  </si>
  <si>
    <t>PSP.14.089</t>
  </si>
  <si>
    <t>PSP.14.090</t>
  </si>
  <si>
    <t>PSP.14.091</t>
  </si>
  <si>
    <t>PSP.14.092</t>
  </si>
  <si>
    <t>PSP.14.093</t>
  </si>
  <si>
    <t>PSP.14.094</t>
  </si>
  <si>
    <t>PSP.14.095</t>
  </si>
  <si>
    <t>PSP.14.096</t>
  </si>
  <si>
    <t>PSP.14.097</t>
  </si>
  <si>
    <t>PSP.14.098</t>
  </si>
  <si>
    <t>PSP.14.099</t>
  </si>
  <si>
    <t>PSP.14.100</t>
  </si>
  <si>
    <t>PSP.14.101</t>
  </si>
  <si>
    <t>PSP.14.102</t>
  </si>
  <si>
    <t>PSP.14.103</t>
  </si>
  <si>
    <t>PSP.14.104</t>
  </si>
  <si>
    <t>PSP.14.105</t>
  </si>
  <si>
    <t>PSP.14.106</t>
  </si>
  <si>
    <t>PSP.14.107</t>
  </si>
  <si>
    <t>PSP.14.108</t>
  </si>
  <si>
    <t>PSP.14.109</t>
  </si>
  <si>
    <t>PSP.14.110</t>
  </si>
  <si>
    <t>PSP.14.111</t>
  </si>
  <si>
    <t>PSP.14.112</t>
  </si>
  <si>
    <t>PSP.14.113</t>
  </si>
  <si>
    <t>PSP.14.114</t>
  </si>
  <si>
    <t>PSP.14.115</t>
  </si>
  <si>
    <t>PSP.14.116</t>
  </si>
  <si>
    <t>PSP.14.117</t>
  </si>
  <si>
    <t>PSP.14.118</t>
  </si>
  <si>
    <t>PSP.14.119</t>
  </si>
  <si>
    <t>PSP.14.120</t>
  </si>
  <si>
    <t>PSP.14.121</t>
  </si>
  <si>
    <t>PSP.14.122</t>
  </si>
  <si>
    <t>PSP.14.123</t>
  </si>
  <si>
    <t>PSP.14.124</t>
  </si>
  <si>
    <t>PSP.14.125</t>
  </si>
  <si>
    <t>PSP.14.126</t>
  </si>
  <si>
    <t>PSP.14.127</t>
  </si>
  <si>
    <t>PSP.14.128</t>
  </si>
  <si>
    <t>PSP.14.129</t>
  </si>
  <si>
    <t>PSP.14.130</t>
  </si>
  <si>
    <t>PSP.14.131</t>
  </si>
  <si>
    <t>PSP.14.132</t>
  </si>
  <si>
    <t>PSP.14.133</t>
  </si>
  <si>
    <t>PSP.14.134</t>
  </si>
  <si>
    <t>PSP.14.135</t>
  </si>
  <si>
    <t>PSP.14.136</t>
  </si>
  <si>
    <t>PSP.14.137</t>
  </si>
  <si>
    <t>PSP.14.138</t>
  </si>
  <si>
    <t>PSP.14.139</t>
  </si>
  <si>
    <t>PSP.14.140</t>
  </si>
  <si>
    <t>PSP.14.141</t>
  </si>
  <si>
    <t>PSP.14.142</t>
  </si>
  <si>
    <t>PSP.14.143</t>
  </si>
  <si>
    <t>PSP.14.144</t>
  </si>
  <si>
    <t>PSP.14.145</t>
  </si>
  <si>
    <t>PSP.14.146</t>
  </si>
  <si>
    <t>PSP.14.147</t>
  </si>
  <si>
    <t>PSP.14.148</t>
  </si>
  <si>
    <t>PSP.14.149</t>
  </si>
  <si>
    <t>PSP.14.150</t>
  </si>
  <si>
    <t>PSP.14.151</t>
  </si>
  <si>
    <t>PSP.14.152</t>
  </si>
  <si>
    <t>PSP.14.153</t>
  </si>
  <si>
    <t>PSP.14.154</t>
  </si>
  <si>
    <t>PSP.14.155</t>
  </si>
  <si>
    <t>PSP.14.156</t>
  </si>
  <si>
    <t>PSP.14.157</t>
  </si>
  <si>
    <t>PSP.14.158</t>
  </si>
  <si>
    <t>PSP.14.159</t>
  </si>
  <si>
    <t>PSP.14.160</t>
  </si>
  <si>
    <t>PSP.14.161</t>
  </si>
  <si>
    <t>PSP.14.162</t>
  </si>
  <si>
    <t>PSP.14.163</t>
  </si>
  <si>
    <t>PSP.14.164</t>
  </si>
  <si>
    <t>PSP.14.165</t>
  </si>
  <si>
    <t>PSP.14.166</t>
  </si>
  <si>
    <t>PSP.14.167</t>
  </si>
  <si>
    <t>PSP.14.168</t>
  </si>
  <si>
    <t>PSP.14.169</t>
  </si>
  <si>
    <t>PSP.14.170</t>
  </si>
  <si>
    <t>PSP.14.171</t>
  </si>
  <si>
    <t>PSP.14.172</t>
  </si>
  <si>
    <t>PSP.14.173</t>
  </si>
  <si>
    <t>PSP.14.174</t>
  </si>
  <si>
    <t>PSP.14.175</t>
  </si>
  <si>
    <t>PSP.14.176</t>
  </si>
  <si>
    <t>PSP.14.177</t>
  </si>
  <si>
    <t>PSP.14.178</t>
  </si>
  <si>
    <t>PSP.14.179</t>
  </si>
  <si>
    <t>PSP.14.180</t>
  </si>
  <si>
    <t>PSP.14.181</t>
  </si>
  <si>
    <t>PSP.14.182</t>
  </si>
  <si>
    <t>PSP.14.183</t>
  </si>
  <si>
    <t>PSP.14.184</t>
  </si>
  <si>
    <t>PSP.14.185</t>
  </si>
  <si>
    <t>PSP.14.186</t>
  </si>
  <si>
    <t>PSP.14.187</t>
  </si>
  <si>
    <t>PSP.14.188</t>
  </si>
  <si>
    <t>PSP.14.189</t>
  </si>
  <si>
    <t>PSP.14.190</t>
  </si>
  <si>
    <t>PSP.14.191</t>
  </si>
  <si>
    <t>PSP.14.192</t>
  </si>
  <si>
    <t>PSP.14.193</t>
  </si>
  <si>
    <t>PSP.14.194</t>
  </si>
  <si>
    <t>PSP.14.195</t>
  </si>
  <si>
    <t>PSP.14.196</t>
  </si>
  <si>
    <t>PSP.14.197</t>
  </si>
  <si>
    <t>PSP.14.198</t>
  </si>
  <si>
    <t>PSP.14.199</t>
  </si>
  <si>
    <t>PSP.14.200</t>
  </si>
  <si>
    <t>PSP.14.201</t>
  </si>
  <si>
    <t>PSP.14.202</t>
  </si>
  <si>
    <t>PSP.14.203</t>
  </si>
  <si>
    <t>PSP.14.204</t>
  </si>
  <si>
    <t>PSP.14.205</t>
  </si>
  <si>
    <t>PSP.14.206</t>
  </si>
  <si>
    <t>PSP.14.207</t>
  </si>
  <si>
    <t>PSP.14.208</t>
  </si>
  <si>
    <t>PSP.14.209</t>
  </si>
  <si>
    <t>PSP.14.210</t>
  </si>
  <si>
    <t>PSP.14.211</t>
  </si>
  <si>
    <t>PSP.14.212</t>
  </si>
  <si>
    <t>PSP.14.213</t>
  </si>
  <si>
    <t>PSP.14.214</t>
  </si>
  <si>
    <t>PSP.14.215</t>
  </si>
  <si>
    <t>PSP.14.216</t>
  </si>
  <si>
    <t>PSP.14.217</t>
  </si>
  <si>
    <t>PSP.14.218</t>
  </si>
  <si>
    <t>PSP.14.219</t>
  </si>
  <si>
    <t>PSP.14.220</t>
  </si>
  <si>
    <t>PSP.14.221</t>
  </si>
  <si>
    <t>PSP.14.222</t>
  </si>
  <si>
    <t>PSP.14.223</t>
  </si>
  <si>
    <t>PSP.14.224</t>
  </si>
  <si>
    <t>PSP.14.225</t>
  </si>
  <si>
    <t>PSP.14.226</t>
  </si>
  <si>
    <t>PSP.14.227</t>
  </si>
  <si>
    <t>PSP.14.228</t>
  </si>
  <si>
    <t>PSP.14.229</t>
  </si>
  <si>
    <t>PSP.14.230</t>
  </si>
  <si>
    <t>PSP.14.231</t>
  </si>
  <si>
    <t>PSP.14.232</t>
  </si>
  <si>
    <t>PSP.14.233</t>
  </si>
  <si>
    <t>PSP.14.234</t>
  </si>
  <si>
    <t>PSP.14.235</t>
  </si>
  <si>
    <t>PSP.14.236</t>
  </si>
  <si>
    <t>PSP.14.237</t>
  </si>
  <si>
    <t>PSP.14.238</t>
  </si>
  <si>
    <t>PSP.14.239</t>
  </si>
  <si>
    <t>PSP.14.240</t>
  </si>
  <si>
    <t>PSP.14.241</t>
  </si>
  <si>
    <t>PSP.14.242</t>
  </si>
  <si>
    <t>PSP.14.243</t>
  </si>
  <si>
    <t>PSP.14.244</t>
  </si>
  <si>
    <t>PSP.14.245</t>
  </si>
  <si>
    <t>PSP.14.246</t>
  </si>
  <si>
    <t>PSP.14.247</t>
  </si>
  <si>
    <t>PSP.14.248</t>
  </si>
  <si>
    <t>PSP.14.249</t>
  </si>
  <si>
    <t>Incoming transactions are taken to mean all transactions that involve the use of a card/payment product issued in one of the above countries. Outgoing transactions are taken to mean all transactions performed from the Netherlands destined for accounts held in one of the above countries.
*Country enduser: country where the end user is located when using the payment product.
** Issuing country: country where the relevant payment product was issued.</t>
  </si>
  <si>
    <t>If you do not use the format of the EBA guidelines, please fill in the table below: 
For each risk category below, state the number of active merchants in and outside of the Netherlands in the past calendar year.
Note: only numbers may be entered in this table 
Note 2: if "not applicable", fill in a "0" (zero)</t>
  </si>
  <si>
    <t>PSP.16.04</t>
  </si>
  <si>
    <t>PSP.16.05</t>
  </si>
  <si>
    <t>If you DO use the format of the EBA guidelines, please fill in the table below: 
For each risk category below, state the number of active merchants in and outside of the Netherlands in the past calendar year.
Note: only numbers may be entered in this table 
Note 2: if "not applicable", fill in a "0" (zero)</t>
  </si>
  <si>
    <t>Specify the number of merchants that your institution exited in the past calendar year (at the merchant's initiative or at your institution's initiative)</t>
  </si>
  <si>
    <t>PSP.21.a</t>
  </si>
  <si>
    <t>PSP.21.b</t>
  </si>
  <si>
    <t>PSP.21.001</t>
  </si>
  <si>
    <t>PSP.21.002</t>
  </si>
  <si>
    <t>PSP.21.003</t>
  </si>
  <si>
    <t>PSP.21.004</t>
  </si>
  <si>
    <t>PSP.21.005</t>
  </si>
  <si>
    <t>PSP.21.006</t>
  </si>
  <si>
    <t>PSP.21.007</t>
  </si>
  <si>
    <t>PSP.21.008</t>
  </si>
  <si>
    <t>PSP.21.009</t>
  </si>
  <si>
    <t>PSP.21.010</t>
  </si>
  <si>
    <t>PSP.21.011</t>
  </si>
  <si>
    <t>PSP.21.012</t>
  </si>
  <si>
    <t>PSP.21.013</t>
  </si>
  <si>
    <t>PSP.21.014</t>
  </si>
  <si>
    <t>PSP.21.015</t>
  </si>
  <si>
    <t>PSP.21.016</t>
  </si>
  <si>
    <t>PSP.21.017</t>
  </si>
  <si>
    <t>PSP.21.018</t>
  </si>
  <si>
    <t>PSP.21.019</t>
  </si>
  <si>
    <t>PSP.21.020</t>
  </si>
  <si>
    <t>PSP.21.021</t>
  </si>
  <si>
    <t>PSP.21.022</t>
  </si>
  <si>
    <t>PSP.21.023</t>
  </si>
  <si>
    <t>PSP.21.024</t>
  </si>
  <si>
    <t>PSP.21.025</t>
  </si>
  <si>
    <t>PSP.21.026</t>
  </si>
  <si>
    <t>PSP.21.027</t>
  </si>
  <si>
    <t>PSP.21.028</t>
  </si>
  <si>
    <t>PSP.21.029</t>
  </si>
  <si>
    <t>PSP.21.030</t>
  </si>
  <si>
    <t>PSP.21.031</t>
  </si>
  <si>
    <t>PSP.21.032</t>
  </si>
  <si>
    <t>PSP.21.033</t>
  </si>
  <si>
    <t>PSP.21.034</t>
  </si>
  <si>
    <t>PSP.21.035</t>
  </si>
  <si>
    <t>PSP.21.036</t>
  </si>
  <si>
    <t>PSP.21.037</t>
  </si>
  <si>
    <t>PSP.21.038</t>
  </si>
  <si>
    <t>PSP.21.039</t>
  </si>
  <si>
    <t>PSP.21.040</t>
  </si>
  <si>
    <t>PSP.21.041</t>
  </si>
  <si>
    <t>PSP.21.042</t>
  </si>
  <si>
    <t>PSP.21.043</t>
  </si>
  <si>
    <t>PSP.21.044</t>
  </si>
  <si>
    <t>PSP.21.045</t>
  </si>
  <si>
    <t>PSP.21.046</t>
  </si>
  <si>
    <t>PSP.21.047</t>
  </si>
  <si>
    <t>PSP.21.048</t>
  </si>
  <si>
    <t>PSP.21.049</t>
  </si>
  <si>
    <t>PSP.21.050</t>
  </si>
  <si>
    <t>PSP.21.051</t>
  </si>
  <si>
    <t>PSP.21.052</t>
  </si>
  <si>
    <t>PSP.21.053</t>
  </si>
  <si>
    <t>PSP.21.054</t>
  </si>
  <si>
    <t>PSP.21.055</t>
  </si>
  <si>
    <t>PSP.21.056</t>
  </si>
  <si>
    <t>PSP.21.057</t>
  </si>
  <si>
    <t>PSP.21.058</t>
  </si>
  <si>
    <t>PSP.21.059</t>
  </si>
  <si>
    <t>PSP.21.060</t>
  </si>
  <si>
    <t>PSP.21.061</t>
  </si>
  <si>
    <t>PSP.21.062</t>
  </si>
  <si>
    <t>PSP.21.063</t>
  </si>
  <si>
    <t>PSP.21.064</t>
  </si>
  <si>
    <t>PSP.21.065</t>
  </si>
  <si>
    <t>PSP.21.066</t>
  </si>
  <si>
    <t>PSP.21.067</t>
  </si>
  <si>
    <t>PSP.21.068</t>
  </si>
  <si>
    <t>PSP.21.069</t>
  </si>
  <si>
    <t>PSP.21.070</t>
  </si>
  <si>
    <t>PSP.21.071</t>
  </si>
  <si>
    <t>PSP.21.072</t>
  </si>
  <si>
    <t>PSP.21.073</t>
  </si>
  <si>
    <t>PSP.21.074</t>
  </si>
  <si>
    <t>PSP.21.075</t>
  </si>
  <si>
    <t>PSP.21.076</t>
  </si>
  <si>
    <t>PSP.21.077</t>
  </si>
  <si>
    <t>PSP.21.078</t>
  </si>
  <si>
    <t>PSP.21.079</t>
  </si>
  <si>
    <t>PSP.21.080</t>
  </si>
  <si>
    <t>PSP.21.081</t>
  </si>
  <si>
    <t>PSP.21.082</t>
  </si>
  <si>
    <t>PSP.21.083</t>
  </si>
  <si>
    <t>PSP.21.084</t>
  </si>
  <si>
    <t>PSP.21.085</t>
  </si>
  <si>
    <t>PSP.21.086</t>
  </si>
  <si>
    <t>PSP.21.087</t>
  </si>
  <si>
    <t>PSP.21.088</t>
  </si>
  <si>
    <t>PSP.21.089</t>
  </si>
  <si>
    <t>PSP.21.090</t>
  </si>
  <si>
    <t>PSP.21.091</t>
  </si>
  <si>
    <t>PSP.21.092</t>
  </si>
  <si>
    <t>PSP.21.093</t>
  </si>
  <si>
    <t>PSP.21.094</t>
  </si>
  <si>
    <t>PSP.21.095</t>
  </si>
  <si>
    <t>PSP.21.096</t>
  </si>
  <si>
    <t>PSP.21.097</t>
  </si>
  <si>
    <t>PSP.21.098</t>
  </si>
  <si>
    <t>PSP.21.099</t>
  </si>
  <si>
    <t>PSP.21.100</t>
  </si>
  <si>
    <t>PSP.21.101</t>
  </si>
  <si>
    <t>PSP.21.102</t>
  </si>
  <si>
    <t>PSP.21.103</t>
  </si>
  <si>
    <t>PSP.21.104</t>
  </si>
  <si>
    <t>PSP.21.105</t>
  </si>
  <si>
    <t>PSP.21.106</t>
  </si>
  <si>
    <t>PSP.21.107</t>
  </si>
  <si>
    <t>PSP.21.108</t>
  </si>
  <si>
    <t>PSP.21.109</t>
  </si>
  <si>
    <t>PSP.21.110</t>
  </si>
  <si>
    <t>PSP.21.111</t>
  </si>
  <si>
    <t>PSP.21.112</t>
  </si>
  <si>
    <t>PSP.21.113</t>
  </si>
  <si>
    <t>PSP.21.114</t>
  </si>
  <si>
    <t>PSP.21.115</t>
  </si>
  <si>
    <t>PSP.21.116</t>
  </si>
  <si>
    <t>PSP.21.117</t>
  </si>
  <si>
    <t>PSP.21.118</t>
  </si>
  <si>
    <t>PSP.21.119</t>
  </si>
  <si>
    <t>PSP.21.120</t>
  </si>
  <si>
    <t>PSP.21.121</t>
  </si>
  <si>
    <t>PSP.21.122</t>
  </si>
  <si>
    <t>PSP.21.123</t>
  </si>
  <si>
    <t>PSP.21.124</t>
  </si>
  <si>
    <t>PSP.21.125</t>
  </si>
  <si>
    <t>PSP.21.126</t>
  </si>
  <si>
    <t>PSP.21.127</t>
  </si>
  <si>
    <t>PSP.21.128</t>
  </si>
  <si>
    <t>PSP.21.129</t>
  </si>
  <si>
    <t>PSP.21.130</t>
  </si>
  <si>
    <t>PSP.21.131</t>
  </si>
  <si>
    <t>PSP.21.132</t>
  </si>
  <si>
    <t>PSP.21.133</t>
  </si>
  <si>
    <t>PSP.21.134</t>
  </si>
  <si>
    <t>PSP.21.135</t>
  </si>
  <si>
    <t>PSP.21.136</t>
  </si>
  <si>
    <t>PSP.21.137</t>
  </si>
  <si>
    <t>PSP.21.138</t>
  </si>
  <si>
    <t>PSP.21.139</t>
  </si>
  <si>
    <t>PSP.21.140</t>
  </si>
  <si>
    <t>PSP.21.141</t>
  </si>
  <si>
    <t>PSP.21.142</t>
  </si>
  <si>
    <t>PSP.21.143</t>
  </si>
  <si>
    <t>PSP.21.144</t>
  </si>
  <si>
    <t>PSP.21.145</t>
  </si>
  <si>
    <t>PSP.21.146</t>
  </si>
  <si>
    <t>PSP.21.147</t>
  </si>
  <si>
    <t>PSP.21.148</t>
  </si>
  <si>
    <t>PSP.21.149</t>
  </si>
  <si>
    <t>PSP.21.150</t>
  </si>
  <si>
    <t>PSP.21.151</t>
  </si>
  <si>
    <t>PSP.21.152</t>
  </si>
  <si>
    <t>PSP.21.153</t>
  </si>
  <si>
    <t>PSP.21.154</t>
  </si>
  <si>
    <t>PSP.21.155</t>
  </si>
  <si>
    <t>PSP.21.156</t>
  </si>
  <si>
    <t>PSP.21.157</t>
  </si>
  <si>
    <t>PSP.21.158</t>
  </si>
  <si>
    <t>PSP.21.159</t>
  </si>
  <si>
    <t>PSP.21.160</t>
  </si>
  <si>
    <t>PSP.21.161</t>
  </si>
  <si>
    <t>PSP.21.162</t>
  </si>
  <si>
    <t>PSP.21.163</t>
  </si>
  <si>
    <t>PSP.21.164</t>
  </si>
  <si>
    <t>PSP.21.165</t>
  </si>
  <si>
    <t>PSP.21.166</t>
  </si>
  <si>
    <t>PSP.21.167</t>
  </si>
  <si>
    <t>PSP.21.168</t>
  </si>
  <si>
    <t>PSP.21.169</t>
  </si>
  <si>
    <t>PSP.21.170</t>
  </si>
  <si>
    <t>PSP.21.171</t>
  </si>
  <si>
    <t>PSP.21.172</t>
  </si>
  <si>
    <t>PSP.21.173</t>
  </si>
  <si>
    <t>PSP.21.174</t>
  </si>
  <si>
    <t>PSP.21.175</t>
  </si>
  <si>
    <t>PSP.21.176</t>
  </si>
  <si>
    <t>PSP.21.177</t>
  </si>
  <si>
    <t>PSP.21.178</t>
  </si>
  <si>
    <t>PSP.21.179</t>
  </si>
  <si>
    <t>PSP.21.180</t>
  </si>
  <si>
    <t>PSP.21.181</t>
  </si>
  <si>
    <t>PSP.21.182</t>
  </si>
  <si>
    <t>PSP.21.183</t>
  </si>
  <si>
    <t>PSP.21.184</t>
  </si>
  <si>
    <t>PSP.21.185</t>
  </si>
  <si>
    <t>PSP.21.186</t>
  </si>
  <si>
    <t>PSP.21.187</t>
  </si>
  <si>
    <t>PSP.21.188</t>
  </si>
  <si>
    <t>PSP.21.189</t>
  </si>
  <si>
    <t>PSP.21.190</t>
  </si>
  <si>
    <t>PSP.21.191</t>
  </si>
  <si>
    <t>PSP.21.192</t>
  </si>
  <si>
    <t>PSP.21.193</t>
  </si>
  <si>
    <t>PSP.21.194</t>
  </si>
  <si>
    <t>PSP.21.195</t>
  </si>
  <si>
    <t>PSP.21.196</t>
  </si>
  <si>
    <t>PSP.21.197</t>
  </si>
  <si>
    <t>PSP.21.198</t>
  </si>
  <si>
    <t>PSP.21.199</t>
  </si>
  <si>
    <t>PSP.21.200</t>
  </si>
  <si>
    <t>PSP.21.201</t>
  </si>
  <si>
    <t>PSP.21.202</t>
  </si>
  <si>
    <t>PSP.21.203</t>
  </si>
  <si>
    <t>PSP.21.204</t>
  </si>
  <si>
    <t>PSP.21.205</t>
  </si>
  <si>
    <t>PSP.21.206</t>
  </si>
  <si>
    <t>PSP.21.207</t>
  </si>
  <si>
    <t>PSP.21.208</t>
  </si>
  <si>
    <t>PSP.21.209</t>
  </si>
  <si>
    <t>PSP.21.210</t>
  </si>
  <si>
    <t>PSP.21.211</t>
  </si>
  <si>
    <t>PSP.21.212</t>
  </si>
  <si>
    <t>PSP.21.213</t>
  </si>
  <si>
    <t>PSP.21.214</t>
  </si>
  <si>
    <t>PSP.21.215</t>
  </si>
  <si>
    <t>PSP.21.216</t>
  </si>
  <si>
    <t>PSP.21.217</t>
  </si>
  <si>
    <t>PSP.21.218</t>
  </si>
  <si>
    <t>PSP.21.219</t>
  </si>
  <si>
    <t>PSP.21.220</t>
  </si>
  <si>
    <t>PSP.21.221</t>
  </si>
  <si>
    <t>PSP.21.222</t>
  </si>
  <si>
    <t>PSP.21.223</t>
  </si>
  <si>
    <t>PSP.21.224</t>
  </si>
  <si>
    <t>PSP.21.225</t>
  </si>
  <si>
    <t>PSP.21.226</t>
  </si>
  <si>
    <t>PSP.21.227</t>
  </si>
  <si>
    <t>PSP.21.228</t>
  </si>
  <si>
    <t>PSP.21.229</t>
  </si>
  <si>
    <t>PSP.21.230</t>
  </si>
  <si>
    <t>PSP.21.231</t>
  </si>
  <si>
    <t>PSP.21.232</t>
  </si>
  <si>
    <t>PSP.21.233</t>
  </si>
  <si>
    <t>PSP.21.234</t>
  </si>
  <si>
    <t>PSP.21.235</t>
  </si>
  <si>
    <t>PSP.21.236</t>
  </si>
  <si>
    <t>PSP.21.237</t>
  </si>
  <si>
    <t>PSP.21.238</t>
  </si>
  <si>
    <t>PSP.21.239</t>
  </si>
  <si>
    <t>PSP.21.240</t>
  </si>
  <si>
    <t>PSP.21.241</t>
  </si>
  <si>
    <t>PSP.21.242</t>
  </si>
  <si>
    <t>PSP.21.243</t>
  </si>
  <si>
    <t>PSP.21.244</t>
  </si>
  <si>
    <t>PSP.21.245</t>
  </si>
  <si>
    <t>PSP.21.246</t>
  </si>
  <si>
    <t>PSP.21.247</t>
  </si>
  <si>
    <t>PSP.21.248</t>
  </si>
  <si>
    <t>PSP.21.249</t>
  </si>
  <si>
    <t>Service</t>
  </si>
  <si>
    <t>PSP.22.b</t>
  </si>
  <si>
    <t>PSP.22.c</t>
  </si>
  <si>
    <t>PSP.22.a</t>
  </si>
  <si>
    <t>PSP.22.01</t>
  </si>
  <si>
    <t>For each of the sectors listed below, state whether your institution has provided services to merchants, the number of merchants to whom you provided these services, and the total volume of the transactions concerned in the past calendar year.  
For high-risk countries: see the country list (separate tab)</t>
  </si>
  <si>
    <t>PSP.22.02</t>
  </si>
  <si>
    <t>PSP.22.03</t>
  </si>
  <si>
    <t>PSP.22.04</t>
  </si>
  <si>
    <t>PSP.22.05</t>
  </si>
  <si>
    <t>PSP.22.06</t>
  </si>
  <si>
    <t>PSP.22.07</t>
  </si>
  <si>
    <t>PSP.22.08</t>
  </si>
  <si>
    <t>PSP.22.09</t>
  </si>
  <si>
    <t>PSP.22.10</t>
  </si>
  <si>
    <t>PSP.22.11</t>
  </si>
  <si>
    <t>PSP.22.12</t>
  </si>
  <si>
    <t>PSP.22.13</t>
  </si>
  <si>
    <t>PSP.22.14</t>
  </si>
  <si>
    <t>PSP.22.15</t>
  </si>
  <si>
    <t>PSP.22.16</t>
  </si>
  <si>
    <t>PSP.22.17</t>
  </si>
  <si>
    <t>PSP.22.18</t>
  </si>
  <si>
    <t>PSP.22.19</t>
  </si>
  <si>
    <t>PSP.22.20</t>
  </si>
  <si>
    <t>PSP.22.21</t>
  </si>
  <si>
    <t>PSP.22.22</t>
  </si>
  <si>
    <t>PSP.22.23</t>
  </si>
  <si>
    <t>PSP.22.24</t>
  </si>
  <si>
    <t>Payins for betting and gambling</t>
  </si>
  <si>
    <t>Payouts for betting and gambling</t>
  </si>
  <si>
    <t>Sex industry, escorts (offline)</t>
  </si>
  <si>
    <t>PSP.22.25</t>
  </si>
  <si>
    <t>PSP.22.26</t>
  </si>
  <si>
    <t>PSP.22.27</t>
  </si>
  <si>
    <t>PSP.22.28</t>
  </si>
  <si>
    <t>PSP.22.29</t>
  </si>
  <si>
    <t>FX (foreign exchange) transactions</t>
  </si>
  <si>
    <t>Escrow services</t>
  </si>
  <si>
    <t>Scrap dealers</t>
  </si>
  <si>
    <t>Catering industry (offline)</t>
  </si>
  <si>
    <t>Trade in luxury/valuable products (leather/fur, antiques, cattle)</t>
  </si>
  <si>
    <t>State the number of active merchants that your institution has identified in the Netherlands as PEP in the past calendar year. 
PEP = politically exposed person</t>
  </si>
  <si>
    <t>If you entered a number &gt;0 for question PSP.24.01:
Please comment on this number here.
Select "N.A." if this question does not apply to your organisation.</t>
  </si>
  <si>
    <t>If you entered a number &gt;0 for question PSP.25.01:
Please comment on this number here.
Select "N.A." if this question does not apply to your organisation.</t>
  </si>
  <si>
    <t>PSP.27.01</t>
  </si>
  <si>
    <t>PSP.27.02</t>
  </si>
  <si>
    <t>PSP.28</t>
  </si>
  <si>
    <t>PSP.11.a</t>
  </si>
  <si>
    <t>PSP.11.b</t>
  </si>
  <si>
    <t>PSP.11.c</t>
  </si>
  <si>
    <t>Number of incoming transactions country enduser*</t>
  </si>
  <si>
    <t>Volume of incoming transactions country enduser</t>
  </si>
  <si>
    <t>Number of incoming transactions issuing country**</t>
  </si>
  <si>
    <t>Volume of incoming transactions issuing country</t>
  </si>
  <si>
    <t>Number of outgoing transactions refund (bank account origin)</t>
  </si>
  <si>
    <t>Volume of outgoing transactions refund (bank account origin)</t>
  </si>
  <si>
    <t>Number of outgoing transactions charge back (bank account origin)</t>
  </si>
  <si>
    <t>Volume of outgoing transactions charge back (bank account origin)</t>
  </si>
  <si>
    <t>Number of outgoing transactions to merchant (registered address)</t>
  </si>
  <si>
    <t>Volume of outgoing transactions to merchant (registered address)</t>
  </si>
  <si>
    <t>State for each country the number of merchants (registered address) and the number of UBOs residing in that country in the past calendar year.
Note: only numbers may be entered in this table 
Note 2: if "not applicable", fill in a "0" (zero)</t>
  </si>
  <si>
    <t>Please state for each of the countries below, how many incoming and outgoing succesful transactions your institution performed on behalf of payment products, merchants, refunds and charge back in the past calendar year, and the total volume of these transactions.</t>
  </si>
  <si>
    <t>Note: the questions below relate to services provided by your Dutch agents.</t>
  </si>
  <si>
    <t>MTO.04.07</t>
  </si>
  <si>
    <t>MTO.04.08</t>
  </si>
  <si>
    <t>Online bank transfers/iDEAL</t>
  </si>
  <si>
    <t>Debit card payments at the desk</t>
  </si>
  <si>
    <t xml:space="preserve">If you answered "yes" to question MTO.04.08, please specify these payment methods and payment instruments here. </t>
  </si>
  <si>
    <t>MTO.06.01</t>
  </si>
  <si>
    <t>MTO.06.02</t>
  </si>
  <si>
    <t>MTO.06.03</t>
  </si>
  <si>
    <t>MTO.06.04</t>
  </si>
  <si>
    <t>MTO.06.05</t>
  </si>
  <si>
    <t>MTO.06.06</t>
  </si>
  <si>
    <t>MTO.07</t>
  </si>
  <si>
    <t>If at question MTO.08, you answered that you don't use transaction limits for specific customer groups only, please specify these customer groups below. 
Select "N.A." if this question does not apply to your organisation.</t>
  </si>
  <si>
    <t>MTO.10.01</t>
  </si>
  <si>
    <t>MTO.10.02</t>
  </si>
  <si>
    <t>MTO.10.03</t>
  </si>
  <si>
    <t>MTO.10.04</t>
  </si>
  <si>
    <t>MTO.10.05</t>
  </si>
  <si>
    <t>MTO.10.06</t>
  </si>
  <si>
    <t>MTO.13.01</t>
  </si>
  <si>
    <t>MTO.13.02</t>
  </si>
  <si>
    <t>If you answered "yes" to question MTO.12: 
State the total number of safety deposit boxes rented out and the number of locations on which these boxes are offered for rent in the past calendar year:</t>
  </si>
  <si>
    <t>Total number of safety deposit boxes rented out:</t>
  </si>
  <si>
    <t>Note: the question below relate to your customers of your Dutch agents</t>
  </si>
  <si>
    <t>State the number of customers to whom your institution provided services in the past calendar year. 
For high-risk countries: see the country list (separate tab).</t>
  </si>
  <si>
    <t>MTO.15.01</t>
  </si>
  <si>
    <t>MTO.15.02</t>
  </si>
  <si>
    <t>MTO.15.03</t>
  </si>
  <si>
    <t>MTO.15.04</t>
  </si>
  <si>
    <t>MTO.15.05</t>
  </si>
  <si>
    <t>MTO.15.06</t>
  </si>
  <si>
    <t>MTO.15.07</t>
  </si>
  <si>
    <t>MTO.15.08</t>
  </si>
  <si>
    <t>MTO.15.09</t>
  </si>
  <si>
    <t>MTO.15.10</t>
  </si>
  <si>
    <t>MTO.15.11</t>
  </si>
  <si>
    <t>MTO.15.12</t>
  </si>
  <si>
    <t>MTO.15.13</t>
  </si>
  <si>
    <t>MTO.15.14</t>
  </si>
  <si>
    <t>MTO.15.15</t>
  </si>
  <si>
    <t>MTO.15.16</t>
  </si>
  <si>
    <t>MTO.15.17</t>
  </si>
  <si>
    <t>MTO.15.18</t>
  </si>
  <si>
    <t>MTO.15.19</t>
  </si>
  <si>
    <t>MTO.15.20</t>
  </si>
  <si>
    <t>Charities or foundations with destination in non-high risk countries</t>
  </si>
  <si>
    <t>Temping agencies and national and international employment agencies</t>
  </si>
  <si>
    <t>Catering industry</t>
  </si>
  <si>
    <t>Telecom (call shops, etc.)</t>
  </si>
  <si>
    <t>If your institution has designated sectors as high-risk other than the sectors referred to in question MTO.15, please specify these sectors.</t>
  </si>
  <si>
    <t>MTO.17.03</t>
  </si>
  <si>
    <t>MTO.17.04</t>
  </si>
  <si>
    <t>State the number of customers with whom your institution entered into a customer relationship in or from the Netherlands in the past calendar year:</t>
  </si>
  <si>
    <t>State the number of customers that your institution has identified as PEP in the past calendar year. 
PEP = politically exposed person</t>
  </si>
  <si>
    <t>Corruption/conflicts of interest</t>
  </si>
  <si>
    <t>Sanctions regulations</t>
  </si>
  <si>
    <t>Terrorist financing</t>
  </si>
  <si>
    <t>Tax integrity reasons</t>
  </si>
  <si>
    <t>Commercial reasons (revenue/costs)</t>
  </si>
  <si>
    <t>Lack of information</t>
  </si>
  <si>
    <t>Other reason</t>
  </si>
  <si>
    <t>MTO.D.     Questions on agents</t>
  </si>
  <si>
    <t>Note: the questions below relate to your Dutch agents</t>
  </si>
  <si>
    <t>Comments to the above questions on part MTO.C (optional):</t>
  </si>
  <si>
    <t>MTO.25.01</t>
  </si>
  <si>
    <t>MTO.25.02</t>
  </si>
  <si>
    <t>MTO.25.03</t>
  </si>
  <si>
    <t>MTO.25.04</t>
  </si>
  <si>
    <t>MTO.25.05</t>
  </si>
  <si>
    <t>MTO.25.06</t>
  </si>
  <si>
    <t>MTO.25.07</t>
  </si>
  <si>
    <t>MTO.25.08</t>
  </si>
  <si>
    <t>MTO.26.01</t>
  </si>
  <si>
    <t>MTO.26.02</t>
  </si>
  <si>
    <t>MTO.26.03</t>
  </si>
  <si>
    <t>MTO.26.04</t>
  </si>
  <si>
    <t>MTO.26.05</t>
  </si>
  <si>
    <t>MTO.26.06</t>
  </si>
  <si>
    <t>MTO.26.07</t>
  </si>
  <si>
    <t>MTO.26.08</t>
  </si>
  <si>
    <t>Notes to the above questions on part MTO.D (optional):</t>
  </si>
  <si>
    <t xml:space="preserve">Regarding the "transactions" and "customers" sections, if your institution does not distinguish between the categories defined in this questionnaire, such as types of customers and denominations, please provide an estimate for these categories. In that case, you should indicate in questions EXC.15 and EXC.16 that you have provided an estimate.   </t>
  </si>
  <si>
    <t>If you answered "yes" to question EXC.08: 
State which payment methods customers can use to pay for online currency orders.
If you answered "no" to question EXC.08, please select "n/a".</t>
  </si>
  <si>
    <t>Did your institution conduct a SIRA?</t>
  </si>
  <si>
    <t>If you answered "yes":</t>
  </si>
  <si>
    <t>Date (month, year)</t>
  </si>
  <si>
    <t>MIT.02.01</t>
  </si>
  <si>
    <t>What is the approval date of your institution's most recent SIRA?</t>
  </si>
  <si>
    <t>MIT.02.02</t>
  </si>
  <si>
    <t>Did the most recently implemented SIRA prompt you to adjust your organisation's policies, procedures or measures?</t>
  </si>
  <si>
    <t>MIT.02.03</t>
  </si>
  <si>
    <t>Did the most recently implemented SIRA prompt you to adjust your organisation's integrity risk appetite?</t>
  </si>
  <si>
    <t>MIT.02.04</t>
  </si>
  <si>
    <t>Describe (briefly) the changes that have been implemented in relation to the SIRA performed or explain why no changes have been made.</t>
  </si>
  <si>
    <t>Enter a date (month and year)</t>
  </si>
  <si>
    <t>MIT.03.01</t>
  </si>
  <si>
    <t>What is the review frequency for your institution's SIRA?</t>
  </si>
  <si>
    <t>MIT.03.02</t>
  </si>
  <si>
    <t>If you answered “Other” under question MIT.03.01, what is the review frequency for your institution's SIRA?</t>
  </si>
  <si>
    <t>once every three years</t>
  </si>
  <si>
    <t>other</t>
  </si>
  <si>
    <t xml:space="preserve">Market manipulation </t>
  </si>
  <si>
    <t>Socially unacceptable behaviour*</t>
  </si>
  <si>
    <t>Number of scenarios</t>
  </si>
  <si>
    <t>MIT.05 (continued)</t>
  </si>
  <si>
    <t>Integrity Risk Appetite</t>
  </si>
  <si>
    <t>Controle</t>
  </si>
  <si>
    <t>MIT.07.01</t>
  </si>
  <si>
    <t>MIT.07.02</t>
  </si>
  <si>
    <t>The SIRA is a stand-alone report</t>
  </si>
  <si>
    <t>The SIRA is the basis for formulating policy and procedures</t>
  </si>
  <si>
    <t>The SIRA scenarios serve as input for developing the institution's transaction monitoring policy</t>
  </si>
  <si>
    <t>The SIRA is the basis for formulating (additional) mitigating measures</t>
  </si>
  <si>
    <t>Does your institution use quantative analysis of the customer portofolio when drawing up the SIRA?</t>
  </si>
  <si>
    <t>How do you use the SIRA in your institution?</t>
  </si>
  <si>
    <t>If you answered “Other", please specify how your institution uses the SIRA.</t>
  </si>
  <si>
    <t xml:space="preserve">Comments to the above questions about the SIRA (optional):
</t>
  </si>
  <si>
    <t>Yes, formulated in a descriptive manner (qualitatively)</t>
  </si>
  <si>
    <t>Yes, with verifiable indicators or threshold values (quantitatively)</t>
  </si>
  <si>
    <t>Both quantitatively and qualitatively</t>
  </si>
  <si>
    <t>No, we have not formulated an integrity risk appetite</t>
  </si>
  <si>
    <t>When was your institution's most recent risk appetite formulated?</t>
  </si>
  <si>
    <t>Who (which function) is responsible for formulating the risk appetite?</t>
  </si>
  <si>
    <t>tax risk appetite</t>
  </si>
  <si>
    <t>cryptos*</t>
  </si>
  <si>
    <t>social propriety</t>
  </si>
  <si>
    <t>MIT.12.01</t>
  </si>
  <si>
    <t>MIT.12.02</t>
  </si>
  <si>
    <t>MIT.12.03</t>
  </si>
  <si>
    <t>MIT.12.04</t>
  </si>
  <si>
    <t>MIT.12.05</t>
  </si>
  <si>
    <t>MIT.12.06</t>
  </si>
  <si>
    <t>MIT.12.07</t>
  </si>
  <si>
    <t>MIT.14.06</t>
  </si>
  <si>
    <t>MIT.14.07</t>
  </si>
  <si>
    <t>MIT.14.08</t>
  </si>
  <si>
    <t>MIT.14.09</t>
  </si>
  <si>
    <t>MIT.14.10</t>
  </si>
  <si>
    <t>MIT.14.11</t>
  </si>
  <si>
    <t>MIT.14.12</t>
  </si>
  <si>
    <t>MIT.14.13</t>
  </si>
  <si>
    <t>Customer acceptance</t>
  </si>
  <si>
    <t>Customer review</t>
  </si>
  <si>
    <t>Customer exit</t>
  </si>
  <si>
    <t>Fulfilling the compliance function</t>
  </si>
  <si>
    <t>Performing the audit function</t>
  </si>
  <si>
    <t>Treating and reporting integrity incidents (internal and external)</t>
  </si>
  <si>
    <t>Integrity-sensitive positions</t>
  </si>
  <si>
    <t>Donations, events and secondary positions</t>
  </si>
  <si>
    <t>Tax risks (tax policy)</t>
  </si>
  <si>
    <t>Compliance with the notification obligation on the basis of the Wwft</t>
  </si>
  <si>
    <t>Compliance with sanctions regulations</t>
  </si>
  <si>
    <t>Separation of functions (separation of administrative responsibility regarding compliance and audit)</t>
  </si>
  <si>
    <t>MIT.15.01</t>
  </si>
  <si>
    <t>MIT.15.02</t>
  </si>
  <si>
    <t>If you answered “Yes” to question MIT.15.01, please specify the controls</t>
  </si>
  <si>
    <t>Customer investigation</t>
  </si>
  <si>
    <t>MIT.22.01</t>
  </si>
  <si>
    <t>Are integrity risks identified and recorded in an integrity risk profile prior to providing services to a customer?</t>
  </si>
  <si>
    <t>MIT.22.02</t>
  </si>
  <si>
    <t>Is the complexity of the structure identified?</t>
  </si>
  <si>
    <t>MIT.22.03</t>
  </si>
  <si>
    <t>Are tax motives identified?</t>
  </si>
  <si>
    <t>MIT.22.04</t>
  </si>
  <si>
    <t>Are ownership and / or control structure identified?</t>
  </si>
  <si>
    <t>MIT.22.05</t>
  </si>
  <si>
    <t>Are source / origin of the funds / assets identified?</t>
  </si>
  <si>
    <t>MIT.22.06</t>
  </si>
  <si>
    <t>Are the countries involved identified?</t>
  </si>
  <si>
    <t>MIT.22.07</t>
  </si>
  <si>
    <t>Is the substance* identified?</t>
  </si>
  <si>
    <t>Are intragroup activities and transactions identified?</t>
  </si>
  <si>
    <t>Is the nationality of the ultimate beneficial owners (UBOs) identified?</t>
  </si>
  <si>
    <t>N/a</t>
  </si>
  <si>
    <t>MIT.16.04</t>
  </si>
  <si>
    <t>MIT.16.05</t>
  </si>
  <si>
    <t>MIT.16.06</t>
  </si>
  <si>
    <t>MIT.16.07</t>
  </si>
  <si>
    <t>MIT.16.08</t>
  </si>
  <si>
    <t>MIT.16.09</t>
  </si>
  <si>
    <t>MIT.17.01</t>
  </si>
  <si>
    <t>MIT.17.02</t>
  </si>
  <si>
    <t xml:space="preserve">Customer due diligence throughput times*
</t>
  </si>
  <si>
    <t>Please state the minimum and maximum number of hours* for customer due diligence in the customer acceptance process.</t>
  </si>
  <si>
    <t>Please state the minimum and maximum number of hours* for customer due diligence in the customer review process for existing customers.</t>
  </si>
  <si>
    <t>^ If these numbers are not readily available, please provide an estimate</t>
  </si>
  <si>
    <t>MIT.17.a</t>
  </si>
  <si>
    <t>MIT.17.b</t>
  </si>
  <si>
    <t>Minimum number of hours</t>
  </si>
  <si>
    <t>Maximum number of hours</t>
  </si>
  <si>
    <t>If you answered "other", please specify the frequency of these reviews:</t>
  </si>
  <si>
    <t xml:space="preserve">Comments to the above questions about policies and procedures (optional):
</t>
  </si>
  <si>
    <t>MIT.20.01</t>
  </si>
  <si>
    <t>MIT.20.02</t>
  </si>
  <si>
    <t xml:space="preserve">once every three years </t>
  </si>
  <si>
    <t>Transaction profile</t>
  </si>
  <si>
    <t>Please state for your institution whether a transaction profile is drawn up for a customer at the start of service provision.</t>
  </si>
  <si>
    <t>What is the review frequency for the transaction profile?</t>
  </si>
  <si>
    <t>If you answered "other" at question MIT.20.02, please specify the review frequency for the transaction profile.</t>
  </si>
  <si>
    <t>Intra-group transactions</t>
  </si>
  <si>
    <t>Banks involved</t>
  </si>
  <si>
    <t>If you answered "yes" to question MIT.20.01: 
Please specify which aspects you include in an expected transactions profile</t>
  </si>
  <si>
    <t>Both, manually and automatically</t>
  </si>
  <si>
    <t>There is no transaction monitoring</t>
  </si>
  <si>
    <t>Payment bill (acceptgiro)</t>
  </si>
  <si>
    <t>MIT.24.01</t>
  </si>
  <si>
    <t>MIT.24.02</t>
  </si>
  <si>
    <t>MIT.24.03</t>
  </si>
  <si>
    <t>MIT.24.04</t>
  </si>
  <si>
    <t>MIT.24.05</t>
  </si>
  <si>
    <t>MIT.24.06</t>
  </si>
  <si>
    <t>MIT.24.07</t>
  </si>
  <si>
    <t>MIT.24.08</t>
  </si>
  <si>
    <t>MIT.24.10</t>
  </si>
  <si>
    <t>Foundations</t>
  </si>
  <si>
    <t>Characteristics of transactions in tekst fields</t>
  </si>
  <si>
    <t xml:space="preserve">If you answered "yes" to question MIT.24.10 ("Other"):
Please explain which business rules your institution uses. </t>
  </si>
  <si>
    <t>MIT.28</t>
  </si>
  <si>
    <t>Yes, qualitative</t>
  </si>
  <si>
    <t>Yes, quantitative</t>
  </si>
  <si>
    <t>Yes, qualitative and quantitative</t>
  </si>
  <si>
    <t>Does your institution periodically review its business rules?</t>
  </si>
  <si>
    <t>If yes, what date was the most recent review?</t>
  </si>
  <si>
    <t xml:space="preserve">If your institution uses an automated transaction monitoring system, was a model validation performed? 
This includes both qualitative model validations, such as an external audit, and qualitative model validations, such as applying a regression model.  </t>
  </si>
  <si>
    <t>Please state the number of employees (in FTEs) who work in the transaction monitoring process at your institution (reference date: 31 December 2019).</t>
  </si>
  <si>
    <t xml:space="preserve">If this number is not readily available, please provide an estimate. </t>
  </si>
  <si>
    <t xml:space="preserve">Comments to the above questions about transaction monitoring (optional):
</t>
  </si>
  <si>
    <t>Number (fte)</t>
  </si>
  <si>
    <t>Alerts</t>
  </si>
  <si>
    <t xml:space="preserve">De volgende vragen gaan over de post-transactiemonitoring van het betalingsverkeer van uw instelling van het afgelopen jaar. 
Indien uw instelling een DNB vergunninghouder is vult u de vragen in voor uw Nederlandse bedrijf en niet voor de hele groep. 
</t>
  </si>
  <si>
    <t>MIT.35.01</t>
  </si>
  <si>
    <t>Hoeveel business rules waren er actief in het transactiemonitoringsysteem in het afgelopen kalenderjaar?</t>
  </si>
  <si>
    <t>MIT.35.02</t>
  </si>
  <si>
    <t>Hoeveel alerts zijn er afgelopen kalenderjaar gegenereerd door het transactiemonitoringsysteem?</t>
  </si>
  <si>
    <t>MIT.35.03</t>
  </si>
  <si>
    <t>Hoeveel alerts zijn (automatisch) afgedaan als false positives?</t>
  </si>
  <si>
    <t>MIT.35.04</t>
  </si>
  <si>
    <t>Hoeveel alerts zijn nader onderzocht (door een AML/transactiemonitoringmedewerker)?</t>
  </si>
  <si>
    <t>MIT.35.05</t>
  </si>
  <si>
    <t>Hoeveel alerts zijn als true hits/ true positives ge-escaleerd naar Compliance?</t>
  </si>
  <si>
    <t>MIT.35.06</t>
  </si>
  <si>
    <t>Hoeveel alerts zijn door Compliance na inhoudelijke beoordeling gesloten als false positives?</t>
  </si>
  <si>
    <t>MIT.35.07</t>
  </si>
  <si>
    <t>Hoeveel alerts hebben na inhoudelijke beoordeling door Compliance geleid tot aanvullende specifieke beheersmaatregelen op de betreffende clientbankrekening?</t>
  </si>
  <si>
    <t>MIT.35.08</t>
  </si>
  <si>
    <t>Hoeveel alerts hebben na inhoudelijke beoordeling door Compliance geleid tot exit van de client/sluiting van de bankrekening?</t>
  </si>
  <si>
    <t>MIT.35.09</t>
  </si>
  <si>
    <t>Hoeveel alerts hebben na het vaststellen van de ongebruikelijkheid van de verbonden transacties, geleid tot FIU-meldingen?</t>
  </si>
  <si>
    <t xml:space="preserve">Toelichting bij bovenstaande vragen over Alerts (optioneel):
</t>
  </si>
  <si>
    <t>Number</t>
  </si>
  <si>
    <t>MIT.39.01</t>
  </si>
  <si>
    <t>MIT.39.02</t>
  </si>
  <si>
    <t>MIT.39.03</t>
  </si>
  <si>
    <t>State whether your institution is registered with the Financial Intelligence Unit (FIU-NL).</t>
  </si>
  <si>
    <t>State how many transactions were reported to FIU-NL in the past calendar year, and according to which criteria.</t>
  </si>
  <si>
    <t>Total number of notifications to FIU-NL</t>
  </si>
  <si>
    <t>Number of notifications based on objective criteria</t>
  </si>
  <si>
    <t>Number of notifications on the basis of subjective criteria: tax integrity risks</t>
  </si>
  <si>
    <t>Number of notifications on the basis of subjective criteria: money laundering</t>
  </si>
  <si>
    <t>Number of notifications on the basis of subjective criteria: corruption/conflicts of interest</t>
  </si>
  <si>
    <t>Number of notifications on the basis of subjective criteria: sanctions</t>
  </si>
  <si>
    <t>Number of notifications on the basis of subjective criteria: terrorist financing</t>
  </si>
  <si>
    <t>Note: a notification can contain multiple transactions</t>
  </si>
  <si>
    <t>Notifications</t>
  </si>
  <si>
    <t>MIT.38.a</t>
  </si>
  <si>
    <t>MIT.38.b</t>
  </si>
  <si>
    <t>Number of notifications</t>
  </si>
  <si>
    <t xml:space="preserve">Comments to the above questions about notifications (optional):
</t>
  </si>
  <si>
    <r>
      <t xml:space="preserve">Did your institution reject any transactions on the basis of insufficient information about the payer or the payee?
</t>
    </r>
    <r>
      <rPr>
        <sz val="6"/>
        <rFont val="Verdana"/>
        <family val="2"/>
      </rPr>
      <t>* Information as referred to in Regulation (EU) 2015/847 on information accompanying transfers of funds.</t>
    </r>
  </si>
  <si>
    <t>UN lists</t>
  </si>
  <si>
    <t>MIT.42.01</t>
  </si>
  <si>
    <t>MIT.42.02</t>
  </si>
  <si>
    <t>MIT.42.03</t>
  </si>
  <si>
    <t>MIT.42.04</t>
  </si>
  <si>
    <t>MIT.42.05</t>
  </si>
  <si>
    <t>MIT.44.01</t>
  </si>
  <si>
    <t>MIT.44.02</t>
  </si>
  <si>
    <t>MIT.44.03</t>
  </si>
  <si>
    <t>State how many times your institution declined to serve potential customers (incl. UBOs) in 2019, due to sanctions legislation.</t>
  </si>
  <si>
    <t>State the number of existing customers (incl. UBOs) whose balances your institution had frozen in the past calendar year.</t>
  </si>
  <si>
    <t xml:space="preserve">Comments to the above questions about sanctions screening (optional):
</t>
  </si>
  <si>
    <t>MIT.49.01</t>
  </si>
  <si>
    <t>MIT.49.02</t>
  </si>
  <si>
    <t>MIT.49.03</t>
  </si>
  <si>
    <t>MIT.49.04</t>
  </si>
  <si>
    <t>MIT.49.05</t>
  </si>
  <si>
    <t>MIT.49.06</t>
  </si>
  <si>
    <t>MIT.49.07</t>
  </si>
  <si>
    <t>Customer data management (for example storage in the cloud)</t>
  </si>
  <si>
    <t>MIT.52.01</t>
  </si>
  <si>
    <t>MIT.52.02</t>
  </si>
  <si>
    <t>MIT.52.03</t>
  </si>
  <si>
    <t>MIT.52.04</t>
  </si>
  <si>
    <t>MIT.52.05</t>
  </si>
  <si>
    <t xml:space="preserve">Notes to the above questions on part about outsourcing (optional):
</t>
  </si>
  <si>
    <t>MIT.54.a</t>
  </si>
  <si>
    <t>MIT.54.b</t>
  </si>
  <si>
    <t>MIT.54.c</t>
  </si>
  <si>
    <t>MIT.54.05</t>
  </si>
  <si>
    <t>MIT.54.06</t>
  </si>
  <si>
    <t xml:space="preserve">If you answered "yes" to question MIT.54.06 ("Other"):
Please state which positions this concerns. </t>
  </si>
  <si>
    <t>MIT.56.01</t>
  </si>
  <si>
    <t>MIT.56.02</t>
  </si>
  <si>
    <t>MIT.56.03</t>
  </si>
  <si>
    <t>MIT.56.04</t>
  </si>
  <si>
    <t>MIT.56.05</t>
  </si>
  <si>
    <t>MIT.56.06</t>
  </si>
  <si>
    <t>MIT.58.01</t>
  </si>
  <si>
    <t>MIT.58.02</t>
  </si>
  <si>
    <t>MIT.58.03</t>
  </si>
  <si>
    <t>MIT.58.04</t>
  </si>
  <si>
    <t>MIT.58.05</t>
  </si>
  <si>
    <t>MIT.59.01</t>
  </si>
  <si>
    <t>MIT.59.02</t>
  </si>
  <si>
    <t>MIT.59.03</t>
  </si>
  <si>
    <t>MIT.59.04</t>
  </si>
  <si>
    <t>MIT.59.05</t>
  </si>
  <si>
    <t>MIT.59.06</t>
  </si>
  <si>
    <t>MIT.58.06</t>
  </si>
  <si>
    <t>tax integrity risks</t>
  </si>
  <si>
    <t>Please describe the outcomes for each of the topics.</t>
  </si>
  <si>
    <t>compliance with the Wwft: prevention of money laundering</t>
  </si>
  <si>
    <t>compliance with the Wwft: prevention of terrorist financing</t>
  </si>
  <si>
    <t>compliance with the Sanctions Act and sanctions regulations</t>
  </si>
  <si>
    <t>MIT.60.03</t>
  </si>
  <si>
    <t>MIT.60.04</t>
  </si>
  <si>
    <t>MIT.60.05</t>
  </si>
  <si>
    <t>MIT.66</t>
  </si>
  <si>
    <t>Please state the number of actions to be taken by the management following the compliance checks as of 31-12-2019.</t>
  </si>
  <si>
    <t>Critical</t>
  </si>
  <si>
    <t>High</t>
  </si>
  <si>
    <t>Medium</t>
  </si>
  <si>
    <t>Low</t>
  </si>
  <si>
    <t>MIT.67</t>
  </si>
  <si>
    <t>Please state the number of actions outstanding for the management following the compliance checks as of 31-12-2019.</t>
  </si>
  <si>
    <t>MIT.61.01</t>
  </si>
  <si>
    <t>MIT.61.02</t>
  </si>
  <si>
    <t>MIT.61.03</t>
  </si>
  <si>
    <t>MIT.61.04</t>
  </si>
  <si>
    <t>MIT.62</t>
  </si>
  <si>
    <t>MIT.62.03</t>
  </si>
  <si>
    <t>MIT.62.04</t>
  </si>
  <si>
    <t>MIT.63</t>
  </si>
  <si>
    <t>MIT.65</t>
  </si>
  <si>
    <t xml:space="preserve">Notes to the above questions on part compliance (optional):
</t>
  </si>
  <si>
    <t>MIT.68</t>
  </si>
  <si>
    <t>MIT.69</t>
  </si>
  <si>
    <t>MIT.70</t>
  </si>
  <si>
    <t>MIT.70.01</t>
  </si>
  <si>
    <t>MIT.70.02</t>
  </si>
  <si>
    <t>MIT.70.03</t>
  </si>
  <si>
    <t>MIT.70.04</t>
  </si>
  <si>
    <t>MIT.70.05</t>
  </si>
  <si>
    <t>Compliance with the Wwft: prevention of money laundering</t>
  </si>
  <si>
    <t>Compliance with the Wwft: prevention of terrorist financing</t>
  </si>
  <si>
    <t>Compliance with the Sanctions Act and Sanctions regulations</t>
  </si>
  <si>
    <t>MIT.73</t>
  </si>
  <si>
    <t>MIT.71</t>
  </si>
  <si>
    <t>MIT.71.01</t>
  </si>
  <si>
    <t>MIT.71.02</t>
  </si>
  <si>
    <t>MIT.71.03</t>
  </si>
  <si>
    <t>MIT.71.04</t>
  </si>
  <si>
    <t>MIT.71.05</t>
  </si>
  <si>
    <t>MIT.71.06</t>
  </si>
  <si>
    <t>MIT.72</t>
  </si>
  <si>
    <t>MIT.72.01</t>
  </si>
  <si>
    <t>MIT.72.02</t>
  </si>
  <si>
    <t>MIT.72.03</t>
  </si>
  <si>
    <t>MIT.72.04</t>
  </si>
  <si>
    <t>MIT.72.05</t>
  </si>
  <si>
    <t>MIT.72.06</t>
  </si>
  <si>
    <t>MIT.74</t>
  </si>
  <si>
    <t>MIT.75</t>
  </si>
  <si>
    <t>MIT.76</t>
  </si>
  <si>
    <t>MIT.77</t>
  </si>
  <si>
    <t>MIT.77.01</t>
  </si>
  <si>
    <t>MIT.77.02</t>
  </si>
  <si>
    <t>State how many times in 2019 integrity risk management – in particular prevention of money laundering and terrorist financing – was on the agenda (and actually discussed) at meetings of the management board/senior management.</t>
  </si>
  <si>
    <t>MIT.78</t>
  </si>
  <si>
    <t>MIT.79.01</t>
  </si>
  <si>
    <t>MIT.79.02</t>
  </si>
  <si>
    <t>State how many times in 2019 the first line (i.e. business lines with direct customer contact) reported to the management board on breaches or possible breaches of AML/CFT regulations and/or sanctions regulations by your institution or its customers.</t>
  </si>
  <si>
    <t>Wwft and santion regulations</t>
  </si>
  <si>
    <t xml:space="preserve">Indicate for your institution whether one person within the board of management has been designated as responsible for compliance with the Anti-Money Laundering and Anti-terrorist Financing Act (Wwft) and the Sanctions Act. If you answer this question with "No", you can enter "n/a" for the following questions. </t>
  </si>
  <si>
    <t>Which officer within the board of management has been designated as responsible for compliance with the Wwft?</t>
  </si>
  <si>
    <t>Did this board member report on shortcomings in relation to Wwft compliance of your organisation in the past year?</t>
  </si>
  <si>
    <t>Does this report indicate which recovery measures have been taken?</t>
  </si>
  <si>
    <t>Give a brief description of the reported shortcomings and the recovery measures.</t>
  </si>
  <si>
    <t>Social propriety</t>
  </si>
  <si>
    <t>Social impropriety relates to acts carried out by a financial enterprise or its employees that go counter to what is appropriate in society, according to unwritten rules, as a result of which confidence in the financial enterprise or in the financial markets can become serious damaged (Wft, Section 3:10(1) under d.).</t>
  </si>
  <si>
    <t>Has the requirement of "Social Propriety' been implemented within your organisation?</t>
  </si>
  <si>
    <t>Has your organisation had internal meetings specifically and only focused on stimulating active discussion about "Social Propriety"?</t>
  </si>
  <si>
    <t>MIT.80.01</t>
  </si>
  <si>
    <t>MIT.80.02</t>
  </si>
  <si>
    <t>MIT.80.03</t>
  </si>
  <si>
    <t>MIT.80.04</t>
  </si>
  <si>
    <t>MIT.80.05</t>
  </si>
  <si>
    <t>MIT.81.01</t>
  </si>
  <si>
    <t>MIT.81.02</t>
  </si>
  <si>
    <t>MIT.81.03</t>
  </si>
  <si>
    <t>MIT.81.04</t>
  </si>
  <si>
    <t>MIT.81.05</t>
  </si>
  <si>
    <t>If your answer to question MIT.81.01 was "Yes", has your organisation implemented changes in policy and procedures in order to fulfill the requirement of the concept of "social propriety"? If your answer to question MIT.81.01 was "No", you can select "n/a".</t>
  </si>
  <si>
    <t>If your answer to question MIT.81.01 was "Yes", which topics are included in this policy by your organisation to fulfill the requirement of "Social propriety"? If your answer to question MIT.81.01 was "No", you can select "n/a".</t>
  </si>
  <si>
    <t>If your answer to question MIT.81.01 was "Yes", to which official / department is the (joint) responsibility for raising awareness about social propriety entrusted? If your answer to question MIT.81.01 was "No", you can select "n/a".</t>
  </si>
  <si>
    <t>MIT.82</t>
  </si>
  <si>
    <t>once every four years or less</t>
  </si>
  <si>
    <t>Specify the number of new merchants accepted by your institution in the past calendar year.</t>
  </si>
  <si>
    <t>How often were the following subjects tested or monitored by the compliance function within your institution in the past calender year?</t>
  </si>
  <si>
    <t>How often were the following topics tested or monitored by your institution's audit function in the past calendar year?</t>
  </si>
  <si>
    <t>State the number of UBOs that your institution has identified in the Netherlands as PEPs residing in the Netherlands. 
PEP = politically exposed person
UBO = Ultimate Beneficial Owner.</t>
  </si>
  <si>
    <t>Volume % outgoing</t>
  </si>
  <si>
    <t>Enter a number between 0 and 100</t>
  </si>
  <si>
    <t>MTO.24</t>
  </si>
  <si>
    <t>Other payment methods Please specify at question EXC.11.</t>
  </si>
  <si>
    <t xml:space="preserve">Which of the integrity risks listed below are included in your most recent SIRA, and how many scenarios were used?
</t>
  </si>
  <si>
    <t>PSP.22.30</t>
  </si>
  <si>
    <t>Crowdfunding with the aim of financing real estate</t>
  </si>
  <si>
    <t>State the number of merchants that your institution exited for integrity reasons in the past calendar year:</t>
  </si>
  <si>
    <t>PSP.02</t>
  </si>
  <si>
    <t>PSP.02.a</t>
  </si>
  <si>
    <t>PSP.02.b</t>
  </si>
  <si>
    <t>PSP.02.c</t>
  </si>
  <si>
    <t>PSP.02.d</t>
  </si>
  <si>
    <t>Systematic integrity risk analysis (SIRA)</t>
  </si>
  <si>
    <t>MIT.A.     Policy, procedures and measures</t>
  </si>
  <si>
    <t>* Note: this may concern risks caused by customers active in cryptos, and risks caused by activities that your institution itself performs in this field.
** Social propriety concerns the conduct (acts and omissions) of an institution or its staff that is not specifically prescribed or prohibited in relevant legislation and regulations, but that can or could reasonably be expected to cause social commotion. Examples include facilitating tax avoidance structures, service provision to highly polluting industries or excessive remuneration policies.</t>
  </si>
  <si>
    <t>MIT.09</t>
  </si>
  <si>
    <t>If you answered "yes" to question MIT.39.01, do you have information about the number of rejected transactions?</t>
  </si>
  <si>
    <t>If you answered "yes" to question MIT.39.01, how many transactions did your institution reject?</t>
  </si>
  <si>
    <t>State for your institution, the number of actual hits that the sanctions list screening delivered in 2019. Make a breakdown into potential and existing customers (incl. UBOs):
Note: this means the number of persons mentioned on sanctions lists that your institution detected by means of a screening procedure.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</si>
</sst>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
    <numFmt numFmtId="165" formatCode="[$-409]mmm/yy;@"/>
  </numFmts>
  <fonts count="44" x14ac:knownFonts="1">
    <font>
      <sz val="11"/>
      <color theme="1"/>
      <name val="Calibri"/>
      <family val="2"/>
      <scheme val="minor"/>
    </font>
    <font>
      <sz val="11"/>
      <color theme="1"/>
      <name val="Calibri"/>
      <family val="2"/>
      <scheme val="minor"/>
    </font>
    <font>
      <sz val="10"/>
      <name val="Segoe UI"/>
      <family val="2"/>
    </font>
    <font>
      <sz val="10"/>
      <name val="Arial"/>
      <family val="2"/>
    </font>
    <font>
      <sz val="11"/>
      <color theme="1"/>
      <name val="Verdana"/>
      <family val="2"/>
    </font>
    <font>
      <b/>
      <sz val="11"/>
      <color theme="1"/>
      <name val="Verdana"/>
      <family val="2"/>
    </font>
    <font>
      <sz val="11"/>
      <name val="Verdana"/>
      <family val="2"/>
    </font>
    <font>
      <b/>
      <sz val="11"/>
      <color theme="3" tint="-0.249977111117893"/>
      <name val="Verdana"/>
      <family val="2"/>
    </font>
    <font>
      <b/>
      <sz val="9"/>
      <color theme="3" tint="-0.249977111117893"/>
      <name val="Verdana"/>
      <family val="2"/>
    </font>
    <font>
      <sz val="8"/>
      <name val="Verdana"/>
      <family val="2"/>
    </font>
    <font>
      <sz val="8"/>
      <color theme="1"/>
      <name val="Verdana"/>
      <family val="2"/>
    </font>
    <font>
      <i/>
      <sz val="9"/>
      <color theme="1"/>
      <name val="Verdana"/>
      <family val="2"/>
    </font>
    <font>
      <sz val="9"/>
      <color theme="1"/>
      <name val="Verdana"/>
      <family val="2"/>
    </font>
    <font>
      <b/>
      <sz val="8"/>
      <name val="Verdana"/>
      <family val="2"/>
    </font>
    <font>
      <sz val="9"/>
      <color theme="1"/>
      <name val="Calibri"/>
      <family val="2"/>
      <scheme val="minor"/>
    </font>
    <font>
      <sz val="9"/>
      <color theme="1"/>
      <name val="Calibri"/>
      <family val="2"/>
    </font>
    <font>
      <b/>
      <sz val="9"/>
      <color theme="1"/>
      <name val="Calibri"/>
      <family val="2"/>
    </font>
    <font>
      <i/>
      <sz val="10"/>
      <color theme="1"/>
      <name val="Verdana"/>
      <family val="2"/>
    </font>
    <font>
      <sz val="10"/>
      <color theme="1"/>
      <name val="Verdana"/>
      <family val="2"/>
    </font>
    <font>
      <sz val="11"/>
      <color rgb="FF006100"/>
      <name val="Calibri"/>
      <family val="2"/>
      <scheme val="minor"/>
    </font>
    <font>
      <b/>
      <sz val="11"/>
      <color rgb="FF006100"/>
      <name val="Calibri"/>
      <family val="2"/>
      <scheme val="minor"/>
    </font>
    <font>
      <sz val="8"/>
      <color rgb="FFFF0000"/>
      <name val="Verdana"/>
      <family val="2"/>
    </font>
    <font>
      <sz val="11"/>
      <color rgb="FF9C0006"/>
      <name val="Calibri"/>
      <family val="2"/>
      <scheme val="minor"/>
    </font>
    <font>
      <b/>
      <sz val="11"/>
      <color theme="1"/>
      <name val="Calibri"/>
      <family val="2"/>
      <scheme val="minor"/>
    </font>
    <font>
      <b/>
      <sz val="11"/>
      <color rgb="FFFF0000"/>
      <name val="Calibri"/>
      <family val="2"/>
      <scheme val="minor"/>
    </font>
    <font>
      <b/>
      <sz val="11"/>
      <color rgb="FF9C0006"/>
      <name val="Calibri"/>
      <family val="2"/>
      <scheme val="minor"/>
    </font>
    <font>
      <b/>
      <sz val="9"/>
      <name val="Verdana"/>
      <family val="2"/>
    </font>
    <font>
      <sz val="7.5"/>
      <name val="Verdana"/>
      <family val="2"/>
    </font>
    <font>
      <sz val="11"/>
      <color rgb="FF0070C0"/>
      <name val="Verdana"/>
      <family val="2"/>
    </font>
    <font>
      <b/>
      <sz val="11"/>
      <name val="Calibri"/>
      <family val="2"/>
    </font>
    <font>
      <b/>
      <sz val="9"/>
      <name val="Calibri"/>
      <family val="2"/>
    </font>
    <font>
      <sz val="11"/>
      <name val="Calibri"/>
      <family val="2"/>
    </font>
    <font>
      <sz val="9"/>
      <name val="Calibri"/>
      <family val="2"/>
    </font>
    <font>
      <sz val="11"/>
      <name val="Calibri"/>
      <family val="2"/>
      <scheme val="minor"/>
    </font>
    <font>
      <b/>
      <sz val="11"/>
      <name val="Verdana"/>
      <family val="2"/>
    </font>
    <font>
      <b/>
      <sz val="11"/>
      <name val="Calibri"/>
      <family val="2"/>
      <scheme val="minor"/>
    </font>
    <font>
      <b/>
      <sz val="9"/>
      <color rgb="FF44546A" tint="-0.249977111117893"/>
      <name val="Verdana"/>
      <family val="2"/>
    </font>
    <font>
      <b/>
      <i/>
      <sz val="9"/>
      <color theme="3" tint="-0.249977111117893"/>
      <name val="Verdana"/>
      <family val="2"/>
    </font>
    <font>
      <i/>
      <sz val="10"/>
      <name val="Verdana"/>
      <family val="2"/>
    </font>
    <font>
      <sz val="8"/>
      <color theme="3" tint="-0.249977111117893"/>
      <name val="Verdana"/>
      <family val="2"/>
    </font>
    <font>
      <sz val="11"/>
      <color theme="3" tint="-0.249977111117893"/>
      <name val="Verdana"/>
      <family val="2"/>
    </font>
    <font>
      <b/>
      <sz val="9"/>
      <color theme="1"/>
      <name val="Verdana"/>
      <family val="2"/>
    </font>
    <font>
      <sz val="9"/>
      <name val="Verdana"/>
      <family val="2"/>
    </font>
    <font>
      <sz val="6"/>
      <name val="Verdana"/>
      <family val="2"/>
    </font>
  </fonts>
  <fills count="13">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4" tint="0.79998168889431442"/>
        <bgColor theme="4" tint="0.79998168889431442"/>
      </patternFill>
    </fill>
    <fill>
      <patternFill patternType="solid">
        <fgColor rgb="FFFFEC72"/>
        <bgColor indexed="64"/>
      </patternFill>
    </fill>
    <fill>
      <patternFill patternType="solid">
        <fgColor theme="4" tint="0.59999389629810485"/>
        <bgColor theme="4" tint="0.59999389629810485"/>
      </patternFill>
    </fill>
    <fill>
      <patternFill patternType="solid">
        <fgColor rgb="FFE7F0F9"/>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D4E5F4"/>
        <bgColor indexed="64"/>
      </patternFill>
    </fill>
    <fill>
      <patternFill patternType="solid">
        <fgColor rgb="FFDDEBF7"/>
        <bgColor theme="4" tint="0.79998168889431442"/>
      </patternFill>
    </fill>
  </fills>
  <borders count="19">
    <border>
      <left/>
      <right/>
      <top/>
      <bottom/>
      <diagonal/>
    </border>
    <border>
      <left/>
      <right/>
      <top style="thin">
        <color theme="0"/>
      </top>
      <bottom style="thin">
        <color theme="0"/>
      </bottom>
      <diagonal/>
    </border>
    <border>
      <left style="thin">
        <color rgb="FFBCBDBC"/>
      </left>
      <right style="thin">
        <color rgb="FFBCBDBC"/>
      </right>
      <top style="thin">
        <color rgb="FFBCBDBC"/>
      </top>
      <bottom style="thin">
        <color rgb="FFBCBDBC"/>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bottom style="thin">
        <color theme="0"/>
      </bottom>
      <diagonal/>
    </border>
  </borders>
  <cellStyleXfs count="6">
    <xf numFmtId="0" fontId="0" fillId="0" borderId="0"/>
    <xf numFmtId="0" fontId="1" fillId="2" borderId="0" applyNumberFormat="0" applyBorder="0" applyAlignment="0" applyProtection="0"/>
    <xf numFmtId="0" fontId="2" fillId="3" borderId="0">
      <alignment vertical="center"/>
    </xf>
    <xf numFmtId="3" fontId="3" fillId="5" borderId="2" applyFont="0">
      <alignment horizontal="right" vertical="center"/>
      <protection locked="0"/>
    </xf>
    <xf numFmtId="0" fontId="19" fillId="9" borderId="0" applyNumberFormat="0" applyBorder="0" applyAlignment="0" applyProtection="0"/>
    <xf numFmtId="0" fontId="22" fillId="10" borderId="0" applyNumberFormat="0" applyBorder="0" applyAlignment="0" applyProtection="0"/>
  </cellStyleXfs>
  <cellXfs count="194">
    <xf numFmtId="0" fontId="0" fillId="0" borderId="0" xfId="0"/>
    <xf numFmtId="0" fontId="7" fillId="3" borderId="0" xfId="2" applyFont="1" applyFill="1" applyBorder="1" applyAlignment="1" applyProtection="1">
      <alignment vertical="center"/>
    </xf>
    <xf numFmtId="0" fontId="8" fillId="3" borderId="0" xfId="0" applyFont="1" applyFill="1" applyAlignment="1" applyProtection="1">
      <alignment horizontal="center"/>
    </xf>
    <xf numFmtId="0" fontId="9" fillId="4" borderId="1" xfId="0" applyFont="1" applyFill="1" applyBorder="1" applyAlignment="1" applyProtection="1">
      <alignment vertical="top" wrapText="1"/>
    </xf>
    <xf numFmtId="0" fontId="4" fillId="3" borderId="0" xfId="0" applyFont="1" applyFill="1" applyProtection="1"/>
    <xf numFmtId="0" fontId="5" fillId="3" borderId="0" xfId="0" applyFont="1" applyFill="1" applyProtection="1"/>
    <xf numFmtId="0" fontId="11" fillId="3" borderId="6" xfId="0" applyFont="1" applyFill="1" applyBorder="1" applyProtection="1"/>
    <xf numFmtId="0" fontId="4" fillId="0" borderId="0" xfId="0" applyFont="1" applyProtection="1"/>
    <xf numFmtId="0" fontId="4" fillId="3" borderId="0" xfId="0" applyFont="1" applyFill="1" applyAlignment="1" applyProtection="1">
      <alignment vertical="center"/>
    </xf>
    <xf numFmtId="14" fontId="12" fillId="3" borderId="0" xfId="0" applyNumberFormat="1" applyFont="1" applyFill="1" applyBorder="1" applyProtection="1"/>
    <xf numFmtId="0" fontId="8" fillId="3" borderId="0" xfId="0" applyFont="1" applyFill="1" applyAlignment="1" applyProtection="1">
      <alignment horizontal="right" vertical="center" wrapText="1"/>
    </xf>
    <xf numFmtId="0" fontId="8" fillId="3" borderId="0" xfId="0" applyFont="1" applyFill="1" applyAlignment="1" applyProtection="1">
      <alignment horizontal="center" wrapText="1"/>
    </xf>
    <xf numFmtId="0" fontId="4" fillId="0" borderId="0" xfId="0" applyFont="1" applyFill="1" applyProtection="1"/>
    <xf numFmtId="0" fontId="6" fillId="0" borderId="0" xfId="0" applyFont="1" applyFill="1" applyBorder="1" applyProtection="1"/>
    <xf numFmtId="0" fontId="9" fillId="0" borderId="0" xfId="0" applyFont="1" applyFill="1" applyBorder="1" applyAlignment="1" applyProtection="1">
      <alignment vertical="center"/>
    </xf>
    <xf numFmtId="0" fontId="9" fillId="0" borderId="0" xfId="0" applyFont="1" applyFill="1" applyAlignment="1" applyProtection="1">
      <alignment horizontal="right" vertical="top"/>
    </xf>
    <xf numFmtId="0" fontId="4" fillId="0" borderId="0" xfId="0" applyFont="1" applyFill="1" applyAlignment="1" applyProtection="1">
      <alignment horizontal="right" vertical="top"/>
    </xf>
    <xf numFmtId="0" fontId="9" fillId="3" borderId="0" xfId="0" applyFont="1" applyFill="1" applyAlignment="1" applyProtection="1">
      <alignment horizontal="center"/>
    </xf>
    <xf numFmtId="0" fontId="9" fillId="4" borderId="1" xfId="0" applyFont="1" applyFill="1" applyBorder="1" applyAlignment="1" applyProtection="1">
      <alignment horizontal="left" vertical="top" wrapText="1"/>
    </xf>
    <xf numFmtId="3" fontId="9" fillId="7" borderId="3" xfId="3" applyFont="1" applyFill="1" applyBorder="1" applyAlignment="1" applyProtection="1">
      <alignment horizontal="center" vertical="top"/>
      <protection locked="0"/>
    </xf>
    <xf numFmtId="164" fontId="9" fillId="7" borderId="3" xfId="3" applyNumberFormat="1" applyFont="1" applyFill="1" applyBorder="1" applyAlignment="1" applyProtection="1">
      <alignment horizontal="center" vertical="top"/>
      <protection locked="0"/>
    </xf>
    <xf numFmtId="0" fontId="14" fillId="0" borderId="0" xfId="0" applyFont="1" applyAlignment="1">
      <alignment wrapText="1"/>
    </xf>
    <xf numFmtId="0" fontId="0" fillId="0" borderId="0" xfId="0" applyAlignment="1">
      <alignment wrapText="1"/>
    </xf>
    <xf numFmtId="0" fontId="8" fillId="3" borderId="0" xfId="0" applyFont="1" applyFill="1" applyBorder="1" applyAlignment="1" applyProtection="1">
      <alignment horizontal="center" wrapText="1"/>
    </xf>
    <xf numFmtId="0" fontId="15" fillId="0" borderId="0" xfId="0" applyFont="1" applyAlignment="1">
      <alignment wrapText="1"/>
    </xf>
    <xf numFmtId="0" fontId="10" fillId="0" borderId="0" xfId="0" applyFont="1" applyAlignment="1">
      <alignment wrapText="1"/>
    </xf>
    <xf numFmtId="0" fontId="9" fillId="0" borderId="4" xfId="0" applyFont="1" applyFill="1" applyBorder="1" applyAlignment="1" applyProtection="1">
      <alignment vertical="top" wrapText="1"/>
    </xf>
    <xf numFmtId="0" fontId="4" fillId="3" borderId="0" xfId="0" applyFont="1" applyFill="1" applyAlignment="1" applyProtection="1">
      <alignment wrapText="1"/>
    </xf>
    <xf numFmtId="0" fontId="4" fillId="3" borderId="0" xfId="0" applyFont="1" applyFill="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Alignment="1" applyProtection="1">
      <alignment horizontal="right" vertical="top" wrapText="1"/>
    </xf>
    <xf numFmtId="0" fontId="4" fillId="0" borderId="0" xfId="0" applyFont="1" applyAlignment="1" applyProtection="1">
      <alignment wrapText="1"/>
    </xf>
    <xf numFmtId="0" fontId="17" fillId="3" borderId="0" xfId="0" applyFont="1" applyFill="1" applyProtection="1"/>
    <xf numFmtId="0" fontId="8" fillId="3" borderId="0" xfId="0" applyFont="1" applyFill="1" applyBorder="1" applyAlignment="1" applyProtection="1">
      <alignment horizontal="center"/>
    </xf>
    <xf numFmtId="0" fontId="9" fillId="0" borderId="0" xfId="0" applyFont="1" applyFill="1" applyAlignment="1" applyProtection="1">
      <alignment horizontal="center"/>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9" fillId="7" borderId="3" xfId="3" applyNumberFormat="1" applyFont="1" applyFill="1" applyBorder="1" applyAlignment="1" applyProtection="1">
      <alignment horizontal="center" vertical="top"/>
      <protection locked="0"/>
    </xf>
    <xf numFmtId="0" fontId="4" fillId="0" borderId="0" xfId="0" applyFont="1" applyFill="1" applyAlignment="1" applyProtection="1">
      <alignment horizontal="right"/>
    </xf>
    <xf numFmtId="0" fontId="9" fillId="0" borderId="0" xfId="0" applyFont="1" applyFill="1" applyBorder="1" applyAlignment="1" applyProtection="1">
      <alignment vertical="top" wrapText="1"/>
    </xf>
    <xf numFmtId="0" fontId="20" fillId="0" borderId="0" xfId="4" applyFont="1" applyFill="1" applyAlignment="1" applyProtection="1">
      <alignment horizontal="left" vertical="center"/>
    </xf>
    <xf numFmtId="0" fontId="24" fillId="0" borderId="0" xfId="4" applyFont="1" applyFill="1" applyAlignment="1" applyProtection="1">
      <alignment horizontal="left" vertical="center" wrapText="1"/>
    </xf>
    <xf numFmtId="0" fontId="6" fillId="0" borderId="0" xfId="0" applyFont="1" applyFill="1" applyBorder="1" applyAlignment="1" applyProtection="1">
      <alignment horizontal="right" vertical="center"/>
    </xf>
    <xf numFmtId="0" fontId="9" fillId="0" borderId="0" xfId="0" applyFont="1" applyFill="1" applyAlignment="1" applyProtection="1">
      <alignment horizontal="right" vertical="center"/>
    </xf>
    <xf numFmtId="0" fontId="22" fillId="10" borderId="0" xfId="5" applyBorder="1" applyAlignment="1" applyProtection="1">
      <alignment vertical="top"/>
    </xf>
    <xf numFmtId="0" fontId="22" fillId="10" borderId="0" xfId="5" applyBorder="1" applyAlignment="1" applyProtection="1">
      <alignment vertical="center"/>
    </xf>
    <xf numFmtId="0" fontId="25" fillId="0" borderId="0" xfId="5" applyFont="1" applyFill="1"/>
    <xf numFmtId="0" fontId="9" fillId="4" borderId="0" xfId="0" applyFont="1" applyFill="1" applyBorder="1" applyAlignment="1" applyProtection="1">
      <alignment vertical="center" wrapText="1"/>
    </xf>
    <xf numFmtId="0" fontId="9" fillId="4" borderId="1" xfId="0" applyFont="1" applyFill="1" applyBorder="1" applyAlignment="1" applyProtection="1">
      <alignment vertical="center"/>
    </xf>
    <xf numFmtId="0" fontId="10" fillId="6" borderId="1" xfId="0" applyFont="1" applyFill="1" applyBorder="1" applyAlignment="1" applyProtection="1">
      <alignment vertical="center"/>
    </xf>
    <xf numFmtId="0" fontId="9" fillId="0" borderId="4" xfId="0" applyFont="1" applyFill="1" applyBorder="1" applyAlignment="1" applyProtection="1">
      <alignment vertical="center" wrapText="1"/>
    </xf>
    <xf numFmtId="0" fontId="5" fillId="3" borderId="0" xfId="0" applyFont="1" applyFill="1" applyAlignment="1" applyProtection="1">
      <alignment vertical="center"/>
    </xf>
    <xf numFmtId="14" fontId="12" fillId="3" borderId="0" xfId="0" applyNumberFormat="1" applyFont="1" applyFill="1" applyBorder="1" applyAlignment="1" applyProtection="1">
      <alignment vertical="center"/>
    </xf>
    <xf numFmtId="0" fontId="4" fillId="0" borderId="0" xfId="0" applyFont="1" applyAlignment="1" applyProtection="1">
      <alignment vertical="center"/>
    </xf>
    <xf numFmtId="0" fontId="8" fillId="3" borderId="0" xfId="0" applyFont="1" applyFill="1" applyAlignment="1" applyProtection="1">
      <alignment horizontal="center" vertical="center" wrapText="1"/>
    </xf>
    <xf numFmtId="0" fontId="10" fillId="0" borderId="0" xfId="0" applyFont="1" applyFill="1" applyBorder="1" applyAlignment="1" applyProtection="1">
      <alignment vertical="center"/>
    </xf>
    <xf numFmtId="0" fontId="10" fillId="3" borderId="0" xfId="1" applyFont="1" applyFill="1" applyBorder="1" applyAlignment="1" applyProtection="1">
      <alignment vertical="center"/>
    </xf>
    <xf numFmtId="0" fontId="4" fillId="3" borderId="10" xfId="0" applyFont="1" applyFill="1" applyBorder="1" applyAlignment="1" applyProtection="1">
      <alignment vertical="center"/>
    </xf>
    <xf numFmtId="0" fontId="9" fillId="4" borderId="1" xfId="0" applyFont="1" applyFill="1" applyBorder="1" applyAlignment="1" applyProtection="1">
      <alignment vertical="center" wrapText="1"/>
    </xf>
    <xf numFmtId="0" fontId="8" fillId="3" borderId="0" xfId="0" applyFont="1" applyFill="1" applyAlignment="1" applyProtection="1">
      <alignment horizontal="center" vertical="center"/>
    </xf>
    <xf numFmtId="0" fontId="9" fillId="4" borderId="1" xfId="0" quotePrefix="1" applyFont="1" applyFill="1" applyBorder="1" applyAlignment="1" applyProtection="1">
      <alignment vertical="center" wrapText="1"/>
    </xf>
    <xf numFmtId="0" fontId="9" fillId="0" borderId="4" xfId="0" applyFont="1" applyFill="1" applyBorder="1" applyAlignment="1" applyProtection="1">
      <alignment vertical="center"/>
    </xf>
    <xf numFmtId="0" fontId="18" fillId="0" borderId="0" xfId="0" applyFont="1" applyFill="1" applyAlignment="1" applyProtection="1">
      <alignment vertical="center"/>
    </xf>
    <xf numFmtId="0" fontId="4" fillId="0" borderId="0" xfId="0" applyFont="1" applyAlignment="1" applyProtection="1">
      <alignment vertical="center" wrapText="1"/>
    </xf>
    <xf numFmtId="0" fontId="5" fillId="3" borderId="0" xfId="0" applyFont="1" applyFill="1" applyBorder="1" applyAlignment="1" applyProtection="1">
      <alignment horizontal="center" vertical="center" wrapText="1"/>
    </xf>
    <xf numFmtId="0" fontId="4" fillId="3" borderId="0" xfId="0" applyFont="1" applyFill="1" applyBorder="1" applyAlignment="1" applyProtection="1">
      <alignment vertical="center"/>
    </xf>
    <xf numFmtId="0" fontId="20" fillId="0" borderId="0" xfId="4" applyFont="1" applyFill="1" applyBorder="1" applyAlignment="1" applyProtection="1">
      <alignment horizontal="center" vertical="center"/>
    </xf>
    <xf numFmtId="0" fontId="9" fillId="4" borderId="3" xfId="0" applyFont="1" applyFill="1" applyBorder="1" applyAlignment="1" applyProtection="1">
      <alignment vertical="center" wrapText="1"/>
    </xf>
    <xf numFmtId="0" fontId="21" fillId="0" borderId="0" xfId="0" applyFont="1" applyFill="1" applyAlignment="1" applyProtection="1">
      <alignment horizontal="right" vertical="top"/>
    </xf>
    <xf numFmtId="0" fontId="21" fillId="0" borderId="1" xfId="0" applyFont="1" applyFill="1" applyBorder="1" applyAlignment="1" applyProtection="1">
      <alignment vertical="top" wrapText="1"/>
    </xf>
    <xf numFmtId="0" fontId="9" fillId="0" borderId="1" xfId="0" applyFont="1" applyFill="1" applyBorder="1" applyAlignment="1" applyProtection="1">
      <alignment vertical="top" wrapText="1"/>
    </xf>
    <xf numFmtId="0" fontId="21" fillId="0" borderId="0" xfId="0" applyFont="1" applyFill="1" applyBorder="1" applyAlignment="1" applyProtection="1">
      <alignment vertical="top" wrapText="1"/>
    </xf>
    <xf numFmtId="0" fontId="27" fillId="4" borderId="1" xfId="0" applyFont="1" applyFill="1" applyBorder="1" applyAlignment="1" applyProtection="1">
      <alignment vertical="top" wrapText="1"/>
    </xf>
    <xf numFmtId="0" fontId="8" fillId="0" borderId="0" xfId="0" applyFont="1" applyFill="1" applyBorder="1" applyAlignment="1" applyProtection="1">
      <alignment horizontal="center"/>
    </xf>
    <xf numFmtId="0" fontId="9" fillId="12" borderId="1" xfId="0" applyFont="1" applyFill="1" applyBorder="1" applyAlignment="1" applyProtection="1">
      <alignment vertical="top" wrapText="1"/>
    </xf>
    <xf numFmtId="0" fontId="5" fillId="3" borderId="13" xfId="0" applyFont="1" applyFill="1" applyBorder="1" applyAlignment="1" applyProtection="1">
      <alignment horizontal="center" vertical="center" wrapText="1"/>
    </xf>
    <xf numFmtId="0" fontId="27" fillId="4" borderId="0" xfId="0" applyFont="1" applyFill="1" applyBorder="1" applyAlignment="1" applyProtection="1">
      <alignment vertical="top" wrapText="1"/>
    </xf>
    <xf numFmtId="0" fontId="28" fillId="0" borderId="0" xfId="0" applyFont="1" applyProtection="1"/>
    <xf numFmtId="0" fontId="20" fillId="0" borderId="16" xfId="4" applyFont="1" applyFill="1" applyBorder="1" applyAlignment="1" applyProtection="1">
      <alignment horizontal="center" vertical="center"/>
    </xf>
    <xf numFmtId="0" fontId="4" fillId="3" borderId="14" xfId="0" applyFont="1" applyFill="1" applyBorder="1" applyAlignment="1" applyProtection="1">
      <alignment vertical="center"/>
    </xf>
    <xf numFmtId="0" fontId="4" fillId="3" borderId="11" xfId="0" applyFont="1" applyFill="1" applyBorder="1" applyProtection="1"/>
    <xf numFmtId="0" fontId="4" fillId="3" borderId="15" xfId="0" applyFont="1" applyFill="1" applyBorder="1" applyProtection="1"/>
    <xf numFmtId="0" fontId="4" fillId="3" borderId="16" xfId="0" applyFont="1" applyFill="1" applyBorder="1" applyAlignment="1" applyProtection="1">
      <alignment vertical="center"/>
    </xf>
    <xf numFmtId="0" fontId="4" fillId="3" borderId="17" xfId="0" applyFont="1" applyFill="1" applyBorder="1" applyProtection="1"/>
    <xf numFmtId="0" fontId="8" fillId="3" borderId="8" xfId="0" applyFont="1" applyFill="1" applyBorder="1" applyAlignment="1" applyProtection="1"/>
    <xf numFmtId="3" fontId="9" fillId="7" borderId="3" xfId="3" applyFont="1" applyFill="1" applyBorder="1" applyAlignment="1" applyProtection="1">
      <alignment vertical="top"/>
      <protection locked="0"/>
    </xf>
    <xf numFmtId="0" fontId="6" fillId="0" borderId="0" xfId="0" applyFont="1" applyFill="1" applyAlignment="1" applyProtection="1">
      <alignment horizontal="right" vertical="center"/>
    </xf>
    <xf numFmtId="0" fontId="6" fillId="3" borderId="0" xfId="0" applyFont="1" applyFill="1" applyAlignment="1" applyProtection="1">
      <alignment horizontal="right" vertical="center"/>
    </xf>
    <xf numFmtId="0" fontId="0" fillId="7" borderId="0" xfId="0" applyFill="1" applyAlignment="1"/>
    <xf numFmtId="0" fontId="23" fillId="0" borderId="0" xfId="0" applyFont="1" applyAlignment="1"/>
    <xf numFmtId="0" fontId="0" fillId="0" borderId="0" xfId="0" applyAlignment="1"/>
    <xf numFmtId="0" fontId="0" fillId="0" borderId="0" xfId="0" applyFill="1" applyAlignment="1"/>
    <xf numFmtId="0" fontId="0" fillId="11" borderId="0" xfId="0" applyFill="1" applyAlignment="1"/>
    <xf numFmtId="0" fontId="23" fillId="0" borderId="0" xfId="0" applyFont="1" applyFill="1" applyAlignment="1"/>
    <xf numFmtId="0" fontId="27" fillId="0" borderId="1" xfId="0" applyFont="1" applyFill="1" applyBorder="1" applyAlignment="1" applyProtection="1">
      <alignment vertical="top"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2" fillId="0" borderId="0" xfId="0" applyFont="1" applyAlignment="1">
      <alignment vertical="top" wrapText="1"/>
    </xf>
    <xf numFmtId="0" fontId="32" fillId="0" borderId="0" xfId="0" applyFont="1" applyFill="1" applyAlignment="1">
      <alignment wrapText="1"/>
    </xf>
    <xf numFmtId="0" fontId="33" fillId="7" borderId="0" xfId="0" applyFont="1" applyFill="1" applyAlignment="1"/>
    <xf numFmtId="0" fontId="34" fillId="3" borderId="0" xfId="0" applyFont="1" applyFill="1" applyProtection="1"/>
    <xf numFmtId="0" fontId="26" fillId="3" borderId="0" xfId="0" applyFont="1" applyFill="1" applyBorder="1" applyAlignment="1" applyProtection="1">
      <alignment horizontal="center" wrapText="1"/>
    </xf>
    <xf numFmtId="0" fontId="9" fillId="0" borderId="1" xfId="0" applyFont="1" applyFill="1" applyBorder="1" applyAlignment="1" applyProtection="1">
      <alignment horizontal="center" wrapText="1"/>
    </xf>
    <xf numFmtId="0" fontId="9" fillId="4" borderId="0" xfId="0" applyFont="1" applyFill="1" applyBorder="1" applyAlignment="1" applyProtection="1">
      <alignment vertical="top" wrapText="1"/>
    </xf>
    <xf numFmtId="0" fontId="35" fillId="0" borderId="0" xfId="0" applyFont="1" applyAlignment="1">
      <alignment horizontal="center" vertical="center" wrapText="1"/>
    </xf>
    <xf numFmtId="0" fontId="33" fillId="0" borderId="0" xfId="0" applyFont="1"/>
    <xf numFmtId="0" fontId="36" fillId="3" borderId="0" xfId="0" applyFont="1" applyFill="1" applyAlignment="1" applyProtection="1">
      <alignment horizontal="center" wrapText="1"/>
    </xf>
    <xf numFmtId="0" fontId="6" fillId="3" borderId="0" xfId="0" applyFont="1" applyFill="1" applyProtection="1"/>
    <xf numFmtId="0" fontId="6" fillId="0" borderId="0" xfId="0" applyFont="1" applyFill="1" applyProtection="1"/>
    <xf numFmtId="0" fontId="6" fillId="0" borderId="0" xfId="0" applyFont="1" applyProtection="1"/>
    <xf numFmtId="0" fontId="6" fillId="0" borderId="0" xfId="0" applyFont="1" applyFill="1" applyAlignment="1" applyProtection="1">
      <alignment horizontal="right"/>
    </xf>
    <xf numFmtId="0" fontId="6" fillId="3" borderId="0" xfId="0" applyFont="1" applyFill="1" applyAlignment="1" applyProtection="1">
      <alignment vertical="center"/>
    </xf>
    <xf numFmtId="3" fontId="9" fillId="7" borderId="18" xfId="3" applyFont="1" applyFill="1" applyBorder="1" applyAlignment="1" applyProtection="1">
      <alignment horizontal="center" vertical="top"/>
      <protection locked="0"/>
    </xf>
    <xf numFmtId="164" fontId="9" fillId="7" borderId="18" xfId="3" applyNumberFormat="1" applyFont="1" applyFill="1" applyBorder="1" applyAlignment="1" applyProtection="1">
      <alignment horizontal="center" vertical="top"/>
      <protection locked="0"/>
    </xf>
    <xf numFmtId="0" fontId="38" fillId="3" borderId="0" xfId="0" applyFont="1" applyFill="1" applyProtection="1"/>
    <xf numFmtId="0" fontId="34" fillId="3" borderId="0" xfId="2" applyFont="1" applyFill="1" applyBorder="1" applyAlignment="1" applyProtection="1">
      <alignment vertical="center"/>
    </xf>
    <xf numFmtId="0" fontId="26" fillId="3" borderId="0" xfId="0" applyFont="1" applyFill="1" applyAlignment="1" applyProtection="1">
      <alignment horizontal="center"/>
    </xf>
    <xf numFmtId="1" fontId="9" fillId="7" borderId="3" xfId="3" applyNumberFormat="1" applyFont="1" applyFill="1" applyBorder="1" applyAlignment="1" applyProtection="1">
      <alignment horizontal="center" vertical="top"/>
      <protection locked="0"/>
    </xf>
    <xf numFmtId="0" fontId="26" fillId="3" borderId="0" xfId="2" applyFont="1" applyFill="1" applyBorder="1" applyAlignment="1" applyProtection="1">
      <alignment vertical="center"/>
    </xf>
    <xf numFmtId="0" fontId="39" fillId="0" borderId="0" xfId="0" applyFont="1" applyFill="1" applyAlignment="1" applyProtection="1">
      <alignment horizontal="right" vertical="top"/>
    </xf>
    <xf numFmtId="0" fontId="33" fillId="11" borderId="0" xfId="0" applyFont="1" applyFill="1" applyAlignment="1"/>
    <xf numFmtId="0" fontId="40" fillId="0" borderId="0" xfId="0" applyFont="1" applyFill="1" applyAlignment="1" applyProtection="1">
      <alignment horizontal="right" vertical="top"/>
    </xf>
    <xf numFmtId="0" fontId="9" fillId="4" borderId="4" xfId="0" applyFont="1" applyFill="1" applyBorder="1" applyAlignment="1" applyProtection="1">
      <alignment vertical="top" wrapText="1"/>
    </xf>
    <xf numFmtId="0" fontId="10" fillId="0" borderId="0" xfId="0" applyFont="1" applyFill="1" applyAlignment="1" applyProtection="1">
      <alignment horizontal="right" vertical="top"/>
    </xf>
    <xf numFmtId="3" fontId="9" fillId="7" borderId="1" xfId="3" applyFont="1" applyFill="1" applyBorder="1" applyAlignment="1" applyProtection="1">
      <alignment horizontal="center" vertical="center"/>
      <protection locked="0"/>
    </xf>
    <xf numFmtId="0" fontId="8" fillId="3" borderId="8" xfId="0" applyFont="1" applyFill="1" applyBorder="1" applyAlignment="1" applyProtection="1">
      <alignment horizontal="center"/>
    </xf>
    <xf numFmtId="0" fontId="8" fillId="3" borderId="8" xfId="0" applyFont="1" applyFill="1" applyBorder="1" applyAlignment="1" applyProtection="1">
      <alignment horizontal="center" wrapText="1"/>
    </xf>
    <xf numFmtId="0" fontId="42" fillId="3" borderId="8" xfId="0" applyFont="1" applyFill="1" applyBorder="1" applyAlignment="1" applyProtection="1">
      <alignment wrapText="1"/>
    </xf>
    <xf numFmtId="0" fontId="26" fillId="3" borderId="8" xfId="0" applyFont="1" applyFill="1" applyBorder="1" applyAlignment="1" applyProtection="1">
      <alignment wrapText="1"/>
    </xf>
    <xf numFmtId="3" fontId="9" fillId="7" borderId="1" xfId="3" applyFont="1" applyFill="1" applyBorder="1" applyAlignment="1" applyProtection="1">
      <alignment vertical="top"/>
      <protection locked="0"/>
    </xf>
    <xf numFmtId="3" fontId="9" fillId="7" borderId="5" xfId="3" applyFont="1" applyFill="1" applyBorder="1" applyAlignment="1" applyProtection="1">
      <alignment vertical="top"/>
      <protection locked="0"/>
    </xf>
    <xf numFmtId="0" fontId="30" fillId="0" borderId="0" xfId="0" applyFont="1" applyAlignment="1" applyProtection="1">
      <alignment vertical="top"/>
    </xf>
    <xf numFmtId="0" fontId="26" fillId="3" borderId="0" xfId="0" applyFont="1" applyFill="1" applyAlignment="1" applyProtection="1">
      <alignment horizontal="center" wrapText="1"/>
    </xf>
    <xf numFmtId="49" fontId="9" fillId="0" borderId="4" xfId="3" quotePrefix="1" applyNumberFormat="1" applyFont="1" applyFill="1" applyBorder="1" applyAlignment="1" applyProtection="1">
      <alignment horizontal="center" vertical="center"/>
    </xf>
    <xf numFmtId="49" fontId="9" fillId="0" borderId="1" xfId="3" applyNumberFormat="1" applyFont="1" applyFill="1" applyBorder="1" applyAlignment="1" applyProtection="1">
      <alignment horizontal="center" vertical="center"/>
    </xf>
    <xf numFmtId="49" fontId="9" fillId="0" borderId="5" xfId="3" applyNumberFormat="1" applyFont="1" applyFill="1" applyBorder="1" applyAlignment="1" applyProtection="1">
      <alignment horizontal="center" vertical="center"/>
    </xf>
    <xf numFmtId="0" fontId="18" fillId="0" borderId="0" xfId="0" applyFont="1" applyAlignment="1" applyProtection="1">
      <alignment vertical="center"/>
    </xf>
    <xf numFmtId="3" fontId="9" fillId="0" borderId="0" xfId="3" applyFont="1" applyFill="1" applyBorder="1" applyAlignment="1" applyProtection="1">
      <alignment horizontal="center" vertical="top"/>
    </xf>
    <xf numFmtId="164" fontId="9" fillId="0" borderId="0" xfId="3" applyNumberFormat="1" applyFont="1" applyFill="1" applyBorder="1" applyAlignment="1" applyProtection="1">
      <alignment horizontal="center" vertical="top"/>
    </xf>
    <xf numFmtId="3" fontId="9" fillId="0" borderId="1" xfId="3" applyFont="1" applyFill="1" applyBorder="1" applyAlignment="1" applyProtection="1">
      <alignment horizontal="center" vertical="top" wrapText="1"/>
    </xf>
    <xf numFmtId="3" fontId="21" fillId="0" borderId="1" xfId="3" applyFont="1" applyFill="1" applyBorder="1" applyAlignment="1" applyProtection="1">
      <alignment horizontal="center" vertical="top" wrapText="1"/>
    </xf>
    <xf numFmtId="3" fontId="21" fillId="0" borderId="8" xfId="3" applyFont="1" applyFill="1" applyBorder="1" applyAlignment="1" applyProtection="1">
      <alignment horizontal="center" vertical="top" wrapText="1"/>
    </xf>
    <xf numFmtId="3" fontId="21" fillId="0" borderId="0" xfId="3" applyFont="1" applyFill="1" applyBorder="1" applyAlignment="1" applyProtection="1">
      <alignment horizontal="center" vertical="top" wrapText="1"/>
    </xf>
    <xf numFmtId="0" fontId="16" fillId="0" borderId="0" xfId="0" applyFont="1" applyAlignment="1" applyProtection="1">
      <alignment vertical="center"/>
    </xf>
    <xf numFmtId="3" fontId="9" fillId="0" borderId="0" xfId="3" applyFont="1" applyFill="1" applyBorder="1" applyAlignment="1" applyProtection="1">
      <alignment horizontal="center" vertical="top" wrapText="1"/>
    </xf>
    <xf numFmtId="3" fontId="9" fillId="0" borderId="8" xfId="3" applyFont="1" applyFill="1" applyBorder="1" applyAlignment="1" applyProtection="1">
      <alignment horizontal="center" vertical="top" wrapText="1"/>
    </xf>
    <xf numFmtId="3" fontId="9" fillId="7" borderId="1" xfId="3" applyFont="1" applyFill="1" applyBorder="1" applyAlignment="1" applyProtection="1">
      <alignment horizontal="center" vertical="center"/>
      <protection locked="0"/>
    </xf>
    <xf numFmtId="9" fontId="9" fillId="7" borderId="5" xfId="3" applyNumberFormat="1" applyFont="1" applyFill="1" applyBorder="1" applyAlignment="1" applyProtection="1">
      <alignment vertical="top"/>
      <protection locked="0"/>
    </xf>
    <xf numFmtId="3" fontId="9" fillId="7" borderId="4" xfId="3" applyFont="1" applyFill="1" applyBorder="1" applyAlignment="1" applyProtection="1">
      <alignment horizontal="center" vertical="center" wrapText="1"/>
      <protection locked="0"/>
    </xf>
    <xf numFmtId="3" fontId="9" fillId="7" borderId="1" xfId="3" applyFont="1" applyFill="1" applyBorder="1" applyAlignment="1" applyProtection="1">
      <alignment horizontal="center" vertical="center" wrapText="1"/>
      <protection locked="0"/>
    </xf>
    <xf numFmtId="3" fontId="9" fillId="7" borderId="5" xfId="3"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xf>
    <xf numFmtId="3" fontId="9" fillId="7" borderId="4" xfId="3" applyFont="1" applyFill="1" applyBorder="1" applyAlignment="1" applyProtection="1">
      <alignment horizontal="center" vertical="center"/>
      <protection locked="0"/>
    </xf>
    <xf numFmtId="3" fontId="9" fillId="7" borderId="1" xfId="3" applyFont="1" applyFill="1" applyBorder="1" applyAlignment="1" applyProtection="1">
      <alignment horizontal="center" vertical="center"/>
      <protection locked="0"/>
    </xf>
    <xf numFmtId="3" fontId="9" fillId="7" borderId="5" xfId="3" applyFont="1" applyFill="1" applyBorder="1" applyAlignment="1" applyProtection="1">
      <alignment horizontal="center" vertical="center"/>
      <protection locked="0"/>
    </xf>
    <xf numFmtId="1" fontId="9" fillId="7" borderId="4" xfId="3" quotePrefix="1" applyNumberFormat="1" applyFont="1" applyFill="1" applyBorder="1" applyAlignment="1" applyProtection="1">
      <alignment horizontal="center" vertical="center"/>
      <protection locked="0"/>
    </xf>
    <xf numFmtId="1" fontId="9" fillId="7" borderId="1" xfId="3" applyNumberFormat="1" applyFont="1" applyFill="1" applyBorder="1" applyAlignment="1" applyProtection="1">
      <alignment horizontal="center" vertical="center"/>
      <protection locked="0"/>
    </xf>
    <xf numFmtId="1" fontId="9" fillId="7" borderId="5" xfId="3" applyNumberFormat="1" applyFont="1" applyFill="1" applyBorder="1" applyAlignment="1" applyProtection="1">
      <alignment horizontal="center" vertical="center"/>
      <protection locked="0"/>
    </xf>
    <xf numFmtId="49" fontId="9" fillId="7" borderId="4" xfId="3" quotePrefix="1" applyNumberFormat="1" applyFont="1" applyFill="1" applyBorder="1" applyAlignment="1" applyProtection="1">
      <alignment horizontal="center" vertical="center"/>
      <protection locked="0"/>
    </xf>
    <xf numFmtId="49" fontId="9" fillId="7" borderId="1" xfId="3" applyNumberFormat="1" applyFont="1" applyFill="1" applyBorder="1" applyAlignment="1" applyProtection="1">
      <alignment horizontal="center" vertical="center"/>
      <protection locked="0"/>
    </xf>
    <xf numFmtId="49" fontId="9" fillId="7" borderId="5" xfId="3" applyNumberFormat="1" applyFont="1" applyFill="1" applyBorder="1" applyAlignment="1" applyProtection="1">
      <alignment horizontal="center" vertical="center"/>
      <protection locked="0"/>
    </xf>
    <xf numFmtId="0" fontId="20" fillId="0" borderId="0" xfId="4" applyFont="1" applyFill="1" applyAlignment="1" applyProtection="1">
      <alignment horizontal="left" vertical="center" wrapText="1"/>
    </xf>
    <xf numFmtId="14" fontId="12" fillId="0" borderId="9" xfId="0" applyNumberFormat="1" applyFont="1" applyFill="1" applyBorder="1" applyAlignment="1" applyProtection="1">
      <alignment horizontal="center" vertical="center"/>
    </xf>
    <xf numFmtId="14" fontId="12" fillId="0" borderId="7" xfId="0" applyNumberFormat="1" applyFont="1" applyFill="1" applyBorder="1" applyAlignment="1" applyProtection="1">
      <alignment horizontal="center" vertical="center"/>
    </xf>
    <xf numFmtId="0" fontId="5" fillId="3" borderId="12" xfId="0" applyFont="1" applyFill="1" applyBorder="1" applyAlignment="1" applyProtection="1">
      <alignment horizontal="center" vertical="center" wrapText="1"/>
    </xf>
    <xf numFmtId="0" fontId="20" fillId="9" borderId="0" xfId="4" applyFont="1" applyBorder="1" applyAlignment="1" applyProtection="1">
      <alignment horizontal="center" vertical="center"/>
    </xf>
    <xf numFmtId="0" fontId="20" fillId="0" borderId="14" xfId="4" applyFont="1" applyFill="1" applyBorder="1" applyAlignment="1" applyProtection="1">
      <alignment horizontal="center" vertical="center" wrapText="1"/>
    </xf>
    <xf numFmtId="0" fontId="8" fillId="3" borderId="8" xfId="0" applyFont="1" applyFill="1" applyBorder="1" applyAlignment="1" applyProtection="1">
      <alignment horizontal="center"/>
    </xf>
    <xf numFmtId="3" fontId="9" fillId="7" borderId="4" xfId="3" applyFont="1" applyFill="1" applyBorder="1" applyAlignment="1" applyProtection="1">
      <alignment horizontal="center" vertical="top" wrapText="1"/>
      <protection locked="0"/>
    </xf>
    <xf numFmtId="3" fontId="9" fillId="7" borderId="1" xfId="3" applyFont="1" applyFill="1" applyBorder="1" applyAlignment="1" applyProtection="1">
      <alignment horizontal="center" vertical="top" wrapText="1"/>
      <protection locked="0"/>
    </xf>
    <xf numFmtId="3" fontId="9" fillId="7" borderId="5" xfId="3" applyFont="1" applyFill="1" applyBorder="1" applyAlignment="1" applyProtection="1">
      <alignment horizontal="center" vertical="top" wrapText="1"/>
      <protection locked="0"/>
    </xf>
    <xf numFmtId="3" fontId="9" fillId="7" borderId="1" xfId="3" applyNumberFormat="1" applyFont="1" applyFill="1" applyBorder="1" applyAlignment="1" applyProtection="1">
      <alignment horizontal="center" vertical="top"/>
      <protection locked="0"/>
    </xf>
    <xf numFmtId="3" fontId="9" fillId="7" borderId="5" xfId="3" applyNumberFormat="1" applyFont="1" applyFill="1" applyBorder="1" applyAlignment="1" applyProtection="1">
      <alignment horizontal="center" vertical="top"/>
      <protection locked="0"/>
    </xf>
    <xf numFmtId="3" fontId="9" fillId="7" borderId="1" xfId="3" applyFont="1" applyFill="1" applyBorder="1" applyAlignment="1" applyProtection="1">
      <alignment horizontal="center" vertical="top"/>
      <protection locked="0"/>
    </xf>
    <xf numFmtId="3" fontId="9" fillId="7" borderId="5" xfId="3" applyFont="1" applyFill="1" applyBorder="1" applyAlignment="1" applyProtection="1">
      <alignment horizontal="center" vertical="top"/>
      <protection locked="0"/>
    </xf>
    <xf numFmtId="14" fontId="12" fillId="0" borderId="9" xfId="0" applyNumberFormat="1" applyFont="1" applyFill="1" applyBorder="1" applyAlignment="1" applyProtection="1">
      <alignment horizontal="center"/>
    </xf>
    <xf numFmtId="14" fontId="12" fillId="0" borderId="7" xfId="0" applyNumberFormat="1" applyFont="1" applyFill="1" applyBorder="1" applyAlignment="1" applyProtection="1">
      <alignment horizontal="center"/>
    </xf>
    <xf numFmtId="0" fontId="26" fillId="0" borderId="1" xfId="0" applyFont="1" applyFill="1" applyBorder="1" applyAlignment="1" applyProtection="1">
      <alignment horizontal="center" vertical="top"/>
    </xf>
    <xf numFmtId="0" fontId="8" fillId="3" borderId="8" xfId="0" applyFont="1" applyFill="1" applyBorder="1" applyAlignment="1" applyProtection="1">
      <alignment horizontal="center" wrapText="1"/>
    </xf>
    <xf numFmtId="164" fontId="9" fillId="7" borderId="1" xfId="3" applyNumberFormat="1" applyFont="1" applyFill="1" applyBorder="1" applyAlignment="1" applyProtection="1">
      <alignment horizontal="center" vertical="top"/>
      <protection locked="0"/>
    </xf>
    <xf numFmtId="164" fontId="9" fillId="7" borderId="5" xfId="3" applyNumberFormat="1" applyFont="1" applyFill="1" applyBorder="1" applyAlignment="1" applyProtection="1">
      <alignment horizontal="center" vertical="top"/>
      <protection locked="0"/>
    </xf>
    <xf numFmtId="0" fontId="36" fillId="3" borderId="8" xfId="0" applyFont="1" applyFill="1" applyBorder="1" applyAlignment="1" applyProtection="1">
      <alignment horizontal="center"/>
    </xf>
    <xf numFmtId="0" fontId="9" fillId="8" borderId="0" xfId="0" applyFont="1" applyFill="1" applyBorder="1" applyAlignment="1" applyProtection="1">
      <alignment horizontal="left" vertical="top" wrapText="1"/>
    </xf>
    <xf numFmtId="0" fontId="26" fillId="3" borderId="8" xfId="0" applyFont="1" applyFill="1" applyBorder="1" applyAlignment="1" applyProtection="1">
      <alignment horizontal="center"/>
    </xf>
    <xf numFmtId="3" fontId="9" fillId="7" borderId="4" xfId="3" applyFont="1" applyFill="1" applyBorder="1" applyAlignment="1" applyProtection="1">
      <alignment horizontal="center" vertical="top"/>
      <protection locked="0"/>
    </xf>
    <xf numFmtId="165" fontId="9" fillId="7" borderId="4" xfId="3" applyNumberFormat="1" applyFont="1" applyFill="1" applyBorder="1" applyAlignment="1" applyProtection="1">
      <alignment horizontal="center" vertical="top" wrapText="1"/>
      <protection locked="0"/>
    </xf>
    <xf numFmtId="165" fontId="9" fillId="7" borderId="1" xfId="3" applyNumberFormat="1" applyFont="1" applyFill="1" applyBorder="1" applyAlignment="1" applyProtection="1">
      <alignment horizontal="center" vertical="top" wrapText="1"/>
      <protection locked="0"/>
    </xf>
    <xf numFmtId="165" fontId="9" fillId="7" borderId="5" xfId="3" applyNumberFormat="1" applyFont="1" applyFill="1" applyBorder="1" applyAlignment="1" applyProtection="1">
      <alignment horizontal="center" vertical="top" wrapText="1"/>
      <protection locked="0"/>
    </xf>
    <xf numFmtId="0" fontId="41" fillId="3" borderId="1" xfId="0" applyFont="1" applyFill="1" applyBorder="1" applyAlignment="1" applyProtection="1">
      <alignment horizontal="center" wrapText="1"/>
    </xf>
    <xf numFmtId="4" fontId="9" fillId="7" borderId="4" xfId="3" applyNumberFormat="1" applyFont="1" applyFill="1" applyBorder="1" applyAlignment="1" applyProtection="1">
      <alignment horizontal="center" vertical="top"/>
      <protection locked="0"/>
    </xf>
    <xf numFmtId="4" fontId="9" fillId="7" borderId="5" xfId="3" applyNumberFormat="1" applyFont="1" applyFill="1" applyBorder="1" applyAlignment="1" applyProtection="1">
      <alignment horizontal="center" vertical="top"/>
      <protection locked="0"/>
    </xf>
    <xf numFmtId="0" fontId="41" fillId="3" borderId="1" xfId="0" applyFont="1" applyFill="1" applyBorder="1" applyAlignment="1" applyProtection="1">
      <alignment horizontal="center"/>
    </xf>
  </cellXfs>
  <cellStyles count="6">
    <cellStyle name="20% - Accent6" xfId="1" builtinId="50"/>
    <cellStyle name="Goed" xfId="4" builtinId="26"/>
    <cellStyle name="inputExposure" xfId="3"/>
    <cellStyle name="Normal 3" xfId="2"/>
    <cellStyle name="Ongeldig" xfId="5" builtinId="27"/>
    <cellStyle name="Standaard" xfId="0" builtinId="0"/>
  </cellStyles>
  <dxfs count="3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F0F9"/>
      <color rgb="FFDDEBF7"/>
      <color rgb="FFD4E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2419350</xdr:colOff>
      <xdr:row>5</xdr:row>
      <xdr:rowOff>57454</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2219325</xdr:colOff>
      <xdr:row>5</xdr:row>
      <xdr:rowOff>57454</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2305050</xdr:colOff>
      <xdr:row>5</xdr:row>
      <xdr:rowOff>57454</xdr:rowOff>
    </xdr:to>
    <xdr:pic>
      <xdr:nvPicPr>
        <xdr:cNvPr id="4" name="Picture 3" title="DNB Logo"/>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2419350</xdr:colOff>
      <xdr:row>5</xdr:row>
      <xdr:rowOff>57454</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2419350</xdr:colOff>
      <xdr:row>5</xdr:row>
      <xdr:rowOff>57454</xdr:rowOff>
    </xdr:to>
    <xdr:pic>
      <xdr:nvPicPr>
        <xdr:cNvPr id="2" name="Picture 1" title="DNB Logo"/>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irap@dnb.n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showGridLines="0" tabSelected="1" workbookViewId="0">
      <selection activeCell="A2" sqref="A2"/>
    </sheetView>
  </sheetViews>
  <sheetFormatPr defaultRowHeight="14.5" x14ac:dyDescent="0.35"/>
  <cols>
    <col min="1" max="1" width="163.54296875" style="22" customWidth="1"/>
    <col min="2" max="2" width="113.54296875" customWidth="1"/>
  </cols>
  <sheetData>
    <row r="1" spans="1:1" x14ac:dyDescent="0.35">
      <c r="A1" s="95" t="s">
        <v>941</v>
      </c>
    </row>
    <row r="2" spans="1:1" x14ac:dyDescent="0.35">
      <c r="A2" s="96" t="s">
        <v>342</v>
      </c>
    </row>
    <row r="3" spans="1:1" x14ac:dyDescent="0.35">
      <c r="A3" s="97"/>
    </row>
    <row r="4" spans="1:1" x14ac:dyDescent="0.35">
      <c r="A4" s="96" t="s">
        <v>345</v>
      </c>
    </row>
    <row r="5" spans="1:1" ht="24.5" x14ac:dyDescent="0.35">
      <c r="A5" s="98" t="s">
        <v>343</v>
      </c>
    </row>
    <row r="6" spans="1:1" x14ac:dyDescent="0.35">
      <c r="A6" s="97"/>
    </row>
    <row r="7" spans="1:1" ht="26.25" customHeight="1" x14ac:dyDescent="0.35">
      <c r="A7" s="99" t="s">
        <v>344</v>
      </c>
    </row>
    <row r="9" spans="1:1" x14ac:dyDescent="0.35">
      <c r="A9" s="96" t="s">
        <v>35</v>
      </c>
    </row>
    <row r="10" spans="1:1" x14ac:dyDescent="0.35">
      <c r="A10" s="98" t="s">
        <v>349</v>
      </c>
    </row>
    <row r="11" spans="1:1" ht="24.5" x14ac:dyDescent="0.35">
      <c r="A11" s="98" t="s">
        <v>945</v>
      </c>
    </row>
    <row r="12" spans="1:1" x14ac:dyDescent="0.35">
      <c r="A12" s="98" t="s">
        <v>350</v>
      </c>
    </row>
    <row r="13" spans="1:1" x14ac:dyDescent="0.35">
      <c r="A13" s="98" t="s">
        <v>351</v>
      </c>
    </row>
    <row r="14" spans="1:1" x14ac:dyDescent="0.35">
      <c r="A14" s="98" t="s">
        <v>352</v>
      </c>
    </row>
    <row r="15" spans="1:1" x14ac:dyDescent="0.35">
      <c r="A15" s="100" t="s">
        <v>942</v>
      </c>
    </row>
    <row r="16" spans="1:1" x14ac:dyDescent="0.35">
      <c r="A16" s="98" t="s">
        <v>353</v>
      </c>
    </row>
    <row r="17" spans="1:1" x14ac:dyDescent="0.35">
      <c r="A17" s="98" t="s">
        <v>354</v>
      </c>
    </row>
    <row r="18" spans="1:1" x14ac:dyDescent="0.35">
      <c r="A18" s="97"/>
    </row>
    <row r="19" spans="1:1" x14ac:dyDescent="0.35">
      <c r="A19" s="96" t="s">
        <v>943</v>
      </c>
    </row>
    <row r="20" spans="1:1" x14ac:dyDescent="0.35">
      <c r="A20" s="100" t="s">
        <v>944</v>
      </c>
    </row>
    <row r="21" spans="1:1" x14ac:dyDescent="0.35">
      <c r="A21" s="98" t="s">
        <v>355</v>
      </c>
    </row>
    <row r="23" spans="1:1" x14ac:dyDescent="0.35">
      <c r="A23" s="96" t="s">
        <v>346</v>
      </c>
    </row>
    <row r="24" spans="1:1" x14ac:dyDescent="0.35">
      <c r="A24" s="98" t="s">
        <v>348</v>
      </c>
    </row>
    <row r="25" spans="1:1" x14ac:dyDescent="0.35">
      <c r="A25" s="98"/>
    </row>
    <row r="26" spans="1:1" x14ac:dyDescent="0.35">
      <c r="A26" s="98" t="s">
        <v>347</v>
      </c>
    </row>
    <row r="28" spans="1:1" x14ac:dyDescent="0.35">
      <c r="A28" s="24"/>
    </row>
    <row r="29" spans="1:1" x14ac:dyDescent="0.35">
      <c r="A29" s="25"/>
    </row>
    <row r="31" spans="1:1" x14ac:dyDescent="0.35">
      <c r="A31" s="21"/>
    </row>
  </sheetData>
  <sheetProtection algorithmName="SHA-512" hashValue="pX8X9vII3QsCAbtXcNojaRGag48PS6ktoD3dgXJ7KUcjHSX+du5kNWQeNpD7bJeAb+76Zm8TlX5IV1doeQBhlg==" saltValue="cWCnt1t/bfBYwmK1YynRMw==" spinCount="100000" sheet="1" objects="1" scenarios="1"/>
  <hyperlinks>
    <hyperlink ref="A24" r:id="rId1" display="mailto:%20irap@dnb.nl"/>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51"/>
  <sheetViews>
    <sheetView showGridLines="0" showRuler="0" showWhiteSpace="0" zoomScaleNormal="100" workbookViewId="0">
      <selection activeCell="B8" sqref="B8"/>
    </sheetView>
  </sheetViews>
  <sheetFormatPr defaultColWidth="0.54296875" defaultRowHeight="13.5" x14ac:dyDescent="0.25"/>
  <cols>
    <col min="1" max="1" width="8.81640625" style="86" customWidth="1"/>
    <col min="2" max="2" width="83" style="53" customWidth="1"/>
    <col min="3" max="4" width="15.1796875" style="53" customWidth="1"/>
    <col min="5" max="5" width="16.26953125" style="53" customWidth="1"/>
    <col min="6" max="6" width="16" style="53" customWidth="1"/>
    <col min="7" max="7" width="44.26953125" style="63" customWidth="1"/>
    <col min="8" max="8" width="4" style="4" customWidth="1"/>
    <col min="9" max="9" width="32.1796875" style="4" bestFit="1" customWidth="1"/>
    <col min="10" max="56" width="0.54296875" style="4"/>
    <col min="57" max="16384" width="0.54296875" style="7"/>
  </cols>
  <sheetData>
    <row r="1" spans="1:7" s="4" customFormat="1" x14ac:dyDescent="0.25">
      <c r="A1" s="86"/>
      <c r="B1" s="8"/>
      <c r="C1" s="8"/>
      <c r="D1" s="8"/>
      <c r="E1" s="8"/>
      <c r="F1" s="8"/>
      <c r="G1" s="28"/>
    </row>
    <row r="2" spans="1:7" s="4" customFormat="1" x14ac:dyDescent="0.25">
      <c r="A2" s="86"/>
      <c r="B2" s="8"/>
      <c r="C2" s="8"/>
      <c r="D2" s="8"/>
      <c r="E2" s="8"/>
      <c r="F2" s="8"/>
      <c r="G2" s="28"/>
    </row>
    <row r="3" spans="1:7" s="4" customFormat="1" x14ac:dyDescent="0.25">
      <c r="A3" s="86"/>
      <c r="B3" s="8"/>
      <c r="C3" s="8"/>
      <c r="D3" s="8"/>
      <c r="E3" s="8"/>
      <c r="F3" s="8"/>
      <c r="G3" s="28"/>
    </row>
    <row r="4" spans="1:7" s="4" customFormat="1" x14ac:dyDescent="0.25">
      <c r="A4" s="86"/>
      <c r="B4" s="8"/>
      <c r="C4" s="8"/>
      <c r="D4" s="8"/>
      <c r="E4" s="8"/>
      <c r="F4" s="8"/>
      <c r="G4" s="28"/>
    </row>
    <row r="5" spans="1:7" s="4" customFormat="1" x14ac:dyDescent="0.25">
      <c r="A5" s="86"/>
      <c r="B5" s="8"/>
      <c r="C5" s="8"/>
      <c r="D5" s="8"/>
      <c r="E5" s="8"/>
      <c r="F5" s="8"/>
      <c r="G5" s="28"/>
    </row>
    <row r="6" spans="1:7" s="4" customFormat="1" ht="8.25" customHeight="1" x14ac:dyDescent="0.25">
      <c r="A6" s="86"/>
      <c r="B6" s="8"/>
      <c r="C6" s="8"/>
      <c r="D6" s="8"/>
      <c r="E6" s="8"/>
      <c r="F6" s="8"/>
      <c r="G6" s="28"/>
    </row>
    <row r="7" spans="1:7" s="4" customFormat="1" x14ac:dyDescent="0.25">
      <c r="A7" s="86"/>
      <c r="B7" s="51" t="s">
        <v>941</v>
      </c>
      <c r="C7" s="8"/>
      <c r="D7" s="8"/>
      <c r="E7" s="8"/>
      <c r="F7" s="8"/>
      <c r="G7" s="28"/>
    </row>
    <row r="8" spans="1:7" s="4" customFormat="1" x14ac:dyDescent="0.25">
      <c r="A8" s="86"/>
      <c r="B8" s="6"/>
      <c r="C8" s="164"/>
      <c r="D8" s="165"/>
      <c r="E8" s="52"/>
      <c r="F8" s="52"/>
      <c r="G8" s="28"/>
    </row>
    <row r="9" spans="1:7" s="4" customFormat="1" x14ac:dyDescent="0.25">
      <c r="A9" s="86"/>
      <c r="B9" s="51"/>
      <c r="C9" s="8"/>
      <c r="D9" s="8"/>
      <c r="E9" s="8"/>
      <c r="F9" s="8"/>
      <c r="G9" s="28"/>
    </row>
    <row r="10" spans="1:7" s="4" customFormat="1" x14ac:dyDescent="0.25">
      <c r="A10" s="86"/>
      <c r="B10" s="8"/>
      <c r="C10" s="8"/>
      <c r="D10" s="8"/>
      <c r="E10" s="8"/>
      <c r="F10" s="8"/>
      <c r="G10" s="28"/>
    </row>
    <row r="11" spans="1:7" s="4" customFormat="1" x14ac:dyDescent="0.25">
      <c r="A11" s="86"/>
      <c r="B11" s="1" t="s">
        <v>469</v>
      </c>
      <c r="C11" s="8"/>
      <c r="D11" s="8"/>
      <c r="E11" s="8"/>
      <c r="F11" s="8"/>
      <c r="G11" s="28"/>
    </row>
    <row r="12" spans="1:7" ht="13.9" customHeight="1" x14ac:dyDescent="0.25">
      <c r="A12" s="42"/>
      <c r="C12" s="153" t="s">
        <v>449</v>
      </c>
      <c r="D12" s="153"/>
      <c r="E12" s="153"/>
      <c r="F12" s="153"/>
      <c r="G12" s="54" t="s">
        <v>448</v>
      </c>
    </row>
    <row r="13" spans="1:7" x14ac:dyDescent="0.25">
      <c r="A13" s="43" t="s">
        <v>45</v>
      </c>
      <c r="B13" s="48" t="s">
        <v>438</v>
      </c>
      <c r="C13" s="154"/>
      <c r="D13" s="155"/>
      <c r="E13" s="155"/>
      <c r="F13" s="156"/>
      <c r="G13" s="50" t="str">
        <f>IF(ISNONTEXT(C13),Controlemeldingen!A2,"")</f>
        <v>Enter a name</v>
      </c>
    </row>
    <row r="14" spans="1:7" ht="34.5" customHeight="1" x14ac:dyDescent="0.25">
      <c r="A14" s="43" t="s">
        <v>46</v>
      </c>
      <c r="B14" s="49" t="s">
        <v>439</v>
      </c>
      <c r="C14" s="154"/>
      <c r="D14" s="155"/>
      <c r="E14" s="155"/>
      <c r="F14" s="156"/>
      <c r="G14" s="50" t="str">
        <f>IF(ISNONTEXT(C14),Controlemeldingen!A3,"")</f>
        <v>Enter the relationship number under which your institution is registered with DNB (starting with F…. or R….)</v>
      </c>
    </row>
    <row r="15" spans="1:7" ht="14.25" customHeight="1" x14ac:dyDescent="0.25">
      <c r="A15" s="43" t="s">
        <v>47</v>
      </c>
      <c r="B15" s="48" t="s">
        <v>440</v>
      </c>
      <c r="C15" s="160"/>
      <c r="D15" s="161"/>
      <c r="E15" s="161"/>
      <c r="F15" s="162"/>
      <c r="G15" s="50" t="str">
        <f>IF(ISNONTEXT(C15),Controlemeldingen!A2,"")</f>
        <v>Enter a name</v>
      </c>
    </row>
    <row r="16" spans="1:7" ht="14.25" customHeight="1" x14ac:dyDescent="0.25">
      <c r="A16" s="43" t="s">
        <v>48</v>
      </c>
      <c r="B16" s="49" t="s">
        <v>441</v>
      </c>
      <c r="C16" s="154"/>
      <c r="D16" s="155"/>
      <c r="E16" s="155"/>
      <c r="F16" s="156"/>
      <c r="G16" s="50" t="str">
        <f>IF(ISNONTEXT(C16),Controlemeldingen!A4,"")</f>
        <v>Enter a position</v>
      </c>
    </row>
    <row r="17" spans="1:56" ht="14.25" customHeight="1" x14ac:dyDescent="0.25">
      <c r="A17" s="43" t="s">
        <v>49</v>
      </c>
      <c r="B17" s="48" t="s">
        <v>442</v>
      </c>
      <c r="C17" s="154"/>
      <c r="D17" s="155"/>
      <c r="E17" s="155"/>
      <c r="F17" s="156"/>
      <c r="G17" s="50" t="str">
        <f>IF(ISNONTEXT(C17),Controlemeldingen!A5,"")</f>
        <v>Enter a department</v>
      </c>
    </row>
    <row r="18" spans="1:56" ht="14.25" customHeight="1" x14ac:dyDescent="0.25">
      <c r="A18" s="43" t="s">
        <v>50</v>
      </c>
      <c r="B18" s="49" t="s">
        <v>443</v>
      </c>
      <c r="C18" s="157"/>
      <c r="D18" s="158"/>
      <c r="E18" s="158"/>
      <c r="F18" s="159"/>
      <c r="G18" s="50" t="str">
        <f>IF(NOT(ISNUMBER(SUBSTITUTE(SUBSTITUTE(SUBSTITUTE(SUBSTITUTE(C18," ",""),"-",""),"(",""),")","")+0)),"Voer een telefoonnummer in","")</f>
        <v>Voer een telefoonnummer in</v>
      </c>
    </row>
    <row r="19" spans="1:56" ht="14.25" customHeight="1" x14ac:dyDescent="0.25">
      <c r="A19" s="43" t="s">
        <v>51</v>
      </c>
      <c r="B19" s="48" t="s">
        <v>444</v>
      </c>
      <c r="C19" s="154"/>
      <c r="D19" s="155"/>
      <c r="E19" s="155"/>
      <c r="F19" s="156"/>
      <c r="G19" s="50" t="str">
        <f>IF(NOT(AND(NOT(ISERROR(VLOOKUP("*?@?*.??*",C19,1,FALSE))),ISERROR(FIND(" ",C19)))),Controlemeldingen!A7,"")</f>
        <v>Enter an email address</v>
      </c>
    </row>
    <row r="20" spans="1:56" ht="14.25" customHeight="1" x14ac:dyDescent="0.25">
      <c r="A20" s="43" t="s">
        <v>52</v>
      </c>
      <c r="B20" s="49" t="s">
        <v>445</v>
      </c>
      <c r="C20" s="154"/>
      <c r="D20" s="155"/>
      <c r="E20" s="155"/>
      <c r="F20" s="156"/>
      <c r="G20" s="50" t="str">
        <f>IF(ISNONTEXT(C20),Controlemeldingen!A2,"")</f>
        <v>Enter a name</v>
      </c>
    </row>
    <row r="21" spans="1:56" ht="14.25" customHeight="1" x14ac:dyDescent="0.25">
      <c r="A21" s="43" t="s">
        <v>53</v>
      </c>
      <c r="B21" s="48" t="s">
        <v>446</v>
      </c>
      <c r="C21" s="154"/>
      <c r="D21" s="155"/>
      <c r="E21" s="155"/>
      <c r="F21" s="156"/>
      <c r="G21" s="50" t="str">
        <f>IF(ISNONTEXT(C21),Controlemeldingen!A4,"")</f>
        <v>Enter a position</v>
      </c>
    </row>
    <row r="22" spans="1:56" ht="14.25" customHeight="1" x14ac:dyDescent="0.25">
      <c r="A22" s="43" t="s">
        <v>54</v>
      </c>
      <c r="B22" s="49" t="s">
        <v>447</v>
      </c>
      <c r="C22" s="160"/>
      <c r="D22" s="161"/>
      <c r="E22" s="161"/>
      <c r="F22" s="162"/>
      <c r="G22" s="50" t="str">
        <f>IF(ISNONTEXT(C22),Controlemeldingen!A5,"")</f>
        <v>Enter a department</v>
      </c>
    </row>
    <row r="23" spans="1:56" s="12" customFormat="1" ht="14.25" customHeight="1" x14ac:dyDescent="0.25">
      <c r="A23" s="43"/>
      <c r="B23" s="55"/>
      <c r="C23" s="135"/>
      <c r="D23" s="136"/>
      <c r="E23" s="136"/>
      <c r="F23" s="137"/>
      <c r="G23" s="50"/>
    </row>
    <row r="24" spans="1:56" s="12" customFormat="1" ht="14.25" customHeight="1" x14ac:dyDescent="0.25">
      <c r="A24" s="43"/>
      <c r="B24" s="1" t="s">
        <v>470</v>
      </c>
      <c r="C24" s="135"/>
      <c r="D24" s="136"/>
      <c r="E24" s="136"/>
      <c r="F24" s="137"/>
      <c r="G24" s="50"/>
    </row>
    <row r="25" spans="1:56" s="12" customFormat="1" ht="14.25" customHeight="1" x14ac:dyDescent="0.25">
      <c r="A25" s="43"/>
      <c r="B25" s="55"/>
      <c r="C25" s="135"/>
      <c r="D25" s="136"/>
      <c r="E25" s="136"/>
      <c r="F25" s="137"/>
      <c r="G25" s="50"/>
    </row>
    <row r="26" spans="1:56" ht="30" x14ac:dyDescent="0.25">
      <c r="A26" s="43" t="s">
        <v>55</v>
      </c>
      <c r="B26" s="47" t="s">
        <v>450</v>
      </c>
      <c r="C26" s="56"/>
      <c r="D26" s="8"/>
      <c r="E26" s="8"/>
      <c r="F26" s="8"/>
      <c r="G26" s="8"/>
      <c r="AZ26" s="7"/>
      <c r="BA26" s="7"/>
      <c r="BB26" s="7"/>
      <c r="BC26" s="7"/>
      <c r="BD26" s="7"/>
    </row>
    <row r="27" spans="1:56" ht="20" x14ac:dyDescent="0.25">
      <c r="A27" s="43" t="s">
        <v>58</v>
      </c>
      <c r="B27" s="67" t="s">
        <v>660</v>
      </c>
      <c r="C27" s="150" t="s">
        <v>375</v>
      </c>
      <c r="D27" s="151"/>
      <c r="E27" s="151"/>
      <c r="F27" s="152"/>
      <c r="G27" s="50" t="str">
        <f>IF(OR(C27=Lists!$B$4,ISBLANK(C27)),Controlemeldingen!$A$8,"")</f>
        <v>Make a selection from the drop-down menu</v>
      </c>
    </row>
    <row r="28" spans="1:56" s="4" customFormat="1" ht="20" x14ac:dyDescent="0.25">
      <c r="A28" s="43" t="s">
        <v>59</v>
      </c>
      <c r="B28" s="67" t="s">
        <v>661</v>
      </c>
      <c r="C28" s="150" t="s">
        <v>375</v>
      </c>
      <c r="D28" s="151"/>
      <c r="E28" s="151"/>
      <c r="F28" s="152"/>
      <c r="G28" s="50" t="str">
        <f>IF(OR(C28=Lists!$B$4,ISBLANK(C28)),Controlemeldingen!$A$8,"")</f>
        <v>Make a selection from the drop-down menu</v>
      </c>
    </row>
    <row r="29" spans="1:56" s="4" customFormat="1" ht="20" x14ac:dyDescent="0.25">
      <c r="A29" s="43" t="s">
        <v>60</v>
      </c>
      <c r="B29" s="67" t="s">
        <v>662</v>
      </c>
      <c r="C29" s="150" t="s">
        <v>375</v>
      </c>
      <c r="D29" s="151"/>
      <c r="E29" s="151"/>
      <c r="F29" s="152"/>
      <c r="G29" s="50" t="str">
        <f>IF(OR(C29=Lists!$B$4,ISBLANK(C29)),Controlemeldingen!$A$8,"")</f>
        <v>Make a selection from the drop-down menu</v>
      </c>
    </row>
    <row r="30" spans="1:56" s="4" customFormat="1" ht="20" x14ac:dyDescent="0.25">
      <c r="A30" s="43" t="s">
        <v>61</v>
      </c>
      <c r="B30" s="67" t="s">
        <v>663</v>
      </c>
      <c r="C30" s="150" t="s">
        <v>375</v>
      </c>
      <c r="D30" s="151"/>
      <c r="E30" s="151"/>
      <c r="F30" s="152"/>
      <c r="G30" s="50" t="str">
        <f>IF(OR(C30=Lists!$B$4,ISBLANK(C30)),Controlemeldingen!$A$8,"")</f>
        <v>Make a selection from the drop-down menu</v>
      </c>
    </row>
    <row r="31" spans="1:56" s="4" customFormat="1" ht="20" x14ac:dyDescent="0.25">
      <c r="A31" s="43" t="s">
        <v>62</v>
      </c>
      <c r="B31" s="67" t="s">
        <v>664</v>
      </c>
      <c r="C31" s="150" t="s">
        <v>375</v>
      </c>
      <c r="D31" s="151"/>
      <c r="E31" s="151"/>
      <c r="F31" s="152"/>
      <c r="G31" s="50" t="str">
        <f>IF(OR(C31=Lists!$B$4,ISBLANK(C31)),Controlemeldingen!$A$8,"")</f>
        <v>Make a selection from the drop-down menu</v>
      </c>
    </row>
    <row r="32" spans="1:56" s="4" customFormat="1" ht="20" x14ac:dyDescent="0.25">
      <c r="A32" s="43" t="s">
        <v>63</v>
      </c>
      <c r="B32" s="67" t="s">
        <v>950</v>
      </c>
      <c r="C32" s="150" t="s">
        <v>375</v>
      </c>
      <c r="D32" s="151"/>
      <c r="E32" s="151"/>
      <c r="F32" s="152"/>
      <c r="G32" s="50" t="str">
        <f>IF(OR(C32=Lists!$B$4,ISBLANK(C32)),Controlemeldingen!$A$8,"")</f>
        <v>Make a selection from the drop-down menu</v>
      </c>
    </row>
    <row r="33" spans="1:8" s="4" customFormat="1" ht="19.5" customHeight="1" x14ac:dyDescent="0.25">
      <c r="A33" s="43" t="s">
        <v>64</v>
      </c>
      <c r="B33" s="67" t="s">
        <v>948</v>
      </c>
      <c r="C33" s="150" t="s">
        <v>375</v>
      </c>
      <c r="D33" s="151"/>
      <c r="E33" s="151"/>
      <c r="F33" s="152"/>
      <c r="G33" s="50" t="str">
        <f>IF(OR(C33=Lists!$B$4,ISBLANK(C33)),Controlemeldingen!$A$8,"")</f>
        <v>Make a selection from the drop-down menu</v>
      </c>
    </row>
    <row r="34" spans="1:8" s="4" customFormat="1" ht="19.5" customHeight="1" x14ac:dyDescent="0.25">
      <c r="A34" s="43" t="s">
        <v>65</v>
      </c>
      <c r="B34" s="67" t="s">
        <v>949</v>
      </c>
      <c r="C34" s="150" t="s">
        <v>375</v>
      </c>
      <c r="D34" s="151"/>
      <c r="E34" s="151"/>
      <c r="F34" s="152"/>
      <c r="G34" s="50" t="str">
        <f>IF(OR(C34=Lists!$B$4,ISBLANK(C34)),Controlemeldingen!$A$8,"")</f>
        <v>Make a selection from the drop-down menu</v>
      </c>
    </row>
    <row r="35" spans="1:8" s="4" customFormat="1" ht="19.5" customHeight="1" x14ac:dyDescent="0.25">
      <c r="A35" s="43" t="s">
        <v>946</v>
      </c>
      <c r="B35" s="67" t="s">
        <v>665</v>
      </c>
      <c r="C35" s="150" t="s">
        <v>375</v>
      </c>
      <c r="D35" s="151"/>
      <c r="E35" s="151"/>
      <c r="F35" s="152"/>
      <c r="G35" s="50" t="str">
        <f>IF(OR(C35=Lists!$B$4,ISBLANK(C35)),Controlemeldingen!$A$8,"")</f>
        <v>Make a selection from the drop-down menu</v>
      </c>
    </row>
    <row r="36" spans="1:8" s="4" customFormat="1" ht="19.5" customHeight="1" x14ac:dyDescent="0.25">
      <c r="A36" s="43" t="s">
        <v>947</v>
      </c>
      <c r="B36" s="67" t="s">
        <v>666</v>
      </c>
      <c r="C36" s="150" t="s">
        <v>375</v>
      </c>
      <c r="D36" s="151"/>
      <c r="E36" s="151"/>
      <c r="F36" s="152"/>
      <c r="G36" s="50" t="str">
        <f>IF(OR(C36=Lists!$B$4,ISBLANK(C36)),Controlemeldingen!$A$8,"")</f>
        <v>Make a selection from the drop-down menu</v>
      </c>
    </row>
    <row r="37" spans="1:8" s="4" customFormat="1" ht="14.5" x14ac:dyDescent="0.25">
      <c r="A37" s="87"/>
      <c r="B37" s="8"/>
      <c r="C37" s="163"/>
      <c r="D37" s="163"/>
      <c r="E37" s="163"/>
      <c r="F37" s="163"/>
      <c r="G37" s="8"/>
    </row>
    <row r="38" spans="1:8" s="4" customFormat="1" ht="15" thickBot="1" x14ac:dyDescent="0.3">
      <c r="A38" s="87"/>
      <c r="B38" s="8"/>
      <c r="C38" s="41"/>
      <c r="D38" s="41"/>
      <c r="E38" s="41"/>
      <c r="F38" s="41"/>
      <c r="G38" s="8"/>
    </row>
    <row r="39" spans="1:8" s="4" customFormat="1" ht="14.5" x14ac:dyDescent="0.25">
      <c r="A39" s="87"/>
      <c r="B39" s="57"/>
      <c r="C39" s="168" t="s">
        <v>437</v>
      </c>
      <c r="D39" s="168"/>
      <c r="E39" s="168"/>
      <c r="F39" s="168"/>
      <c r="G39" s="79"/>
      <c r="H39" s="80"/>
    </row>
    <row r="40" spans="1:8" s="4" customFormat="1" ht="14.5" x14ac:dyDescent="0.25">
      <c r="A40" s="87"/>
      <c r="B40" s="166" t="s">
        <v>471</v>
      </c>
      <c r="C40" s="167" t="str">
        <f>IF(OR(C27="Yes",C28="Yes", C35="Yes",C36="Yes"),"PSP_Betaalinstelling","")</f>
        <v/>
      </c>
      <c r="D40" s="167"/>
      <c r="E40" s="167"/>
      <c r="F40" s="167"/>
      <c r="G40" s="29" t="str">
        <f>IF((C40&lt;&gt;""),Controlemeldingen!$A$18,"")</f>
        <v/>
      </c>
      <c r="H40" s="81"/>
    </row>
    <row r="41" spans="1:8" s="4" customFormat="1" ht="14.5" x14ac:dyDescent="0.25">
      <c r="A41" s="87"/>
      <c r="B41" s="166"/>
      <c r="C41" s="167" t="str">
        <f>IF(OR(C29="Yes",C30="Yes",C31="Yes"),"Money_transfer","")</f>
        <v/>
      </c>
      <c r="D41" s="167"/>
      <c r="E41" s="167"/>
      <c r="F41" s="167"/>
      <c r="G41" s="29" t="str">
        <f>IF((C41&lt;&gt;""),Controlemeldingen!$A$18,"")</f>
        <v/>
      </c>
      <c r="H41" s="81"/>
    </row>
    <row r="42" spans="1:8" s="4" customFormat="1" ht="14.5" x14ac:dyDescent="0.25">
      <c r="A42" s="87"/>
      <c r="B42" s="166"/>
      <c r="C42" s="167" t="str">
        <f>IF(OR(C32="Yes",C33="Yes",C34="Yes"),"Exchange_Wisselinstelling","")</f>
        <v/>
      </c>
      <c r="D42" s="167"/>
      <c r="E42" s="167"/>
      <c r="F42" s="167"/>
      <c r="G42" s="29" t="str">
        <f>IF((C42&lt;&gt;""),Controlemeldingen!$A$18,"")</f>
        <v/>
      </c>
      <c r="H42" s="81"/>
    </row>
    <row r="43" spans="1:8" s="4" customFormat="1" ht="14.5" x14ac:dyDescent="0.25">
      <c r="A43" s="87"/>
      <c r="B43" s="166"/>
      <c r="C43" s="167" t="s">
        <v>36</v>
      </c>
      <c r="D43" s="167"/>
      <c r="E43" s="167"/>
      <c r="F43" s="167"/>
      <c r="G43" s="29" t="str">
        <f>IF(AND(C43&lt;&gt;"",OR(Mitigation_Beheersing!G98&lt;&gt;"",Mitigation_Beheersing!G172&lt;&gt;"",Mitigation_Beheersing!G435&lt;&gt;"")),Controlemeldingen!$A$17,"")</f>
        <v>Answer the questions on this tab</v>
      </c>
      <c r="H43" s="81"/>
    </row>
    <row r="44" spans="1:8" s="4" customFormat="1" ht="15" thickBot="1" x14ac:dyDescent="0.3">
      <c r="A44" s="87"/>
      <c r="B44" s="75"/>
      <c r="C44" s="78"/>
      <c r="D44" s="78"/>
      <c r="E44" s="78"/>
      <c r="F44" s="78"/>
      <c r="G44" s="82"/>
      <c r="H44" s="83"/>
    </row>
    <row r="45" spans="1:8" s="4" customFormat="1" ht="14.5" x14ac:dyDescent="0.25">
      <c r="A45" s="87"/>
      <c r="B45" s="64"/>
      <c r="C45" s="66"/>
      <c r="D45" s="66"/>
      <c r="E45" s="66"/>
      <c r="F45" s="66"/>
      <c r="G45" s="65"/>
    </row>
    <row r="46" spans="1:8" s="4" customFormat="1" ht="14.5" x14ac:dyDescent="0.25">
      <c r="A46" s="43"/>
      <c r="B46" s="1" t="s">
        <v>472</v>
      </c>
      <c r="C46" s="8"/>
      <c r="D46" s="40"/>
      <c r="E46" s="40"/>
      <c r="F46" s="40"/>
      <c r="G46" s="43"/>
    </row>
    <row r="47" spans="1:8" s="4" customFormat="1" x14ac:dyDescent="0.25">
      <c r="A47" s="86"/>
      <c r="B47" s="8"/>
      <c r="C47" s="43"/>
      <c r="D47" s="43"/>
      <c r="E47" s="43"/>
      <c r="F47" s="43"/>
      <c r="G47" s="8"/>
    </row>
    <row r="48" spans="1:8" s="4" customFormat="1" ht="30" x14ac:dyDescent="0.25">
      <c r="A48" s="43" t="s">
        <v>56</v>
      </c>
      <c r="B48" s="58" t="s">
        <v>451</v>
      </c>
      <c r="C48" s="153" t="s">
        <v>449</v>
      </c>
      <c r="D48" s="153"/>
      <c r="E48" s="153"/>
      <c r="F48" s="153"/>
      <c r="G48" s="59" t="s">
        <v>448</v>
      </c>
    </row>
    <row r="49" spans="1:7" s="4" customFormat="1" ht="20" x14ac:dyDescent="0.25">
      <c r="A49" s="43" t="s">
        <v>66</v>
      </c>
      <c r="B49" s="60" t="s">
        <v>452</v>
      </c>
      <c r="C49" s="150" t="s">
        <v>375</v>
      </c>
      <c r="D49" s="151"/>
      <c r="E49" s="151"/>
      <c r="F49" s="152"/>
      <c r="G49" s="61" t="str">
        <f>IF(OR(C49=Lists!$B$4,ISBLANK(C49)),Controlemeldingen!$A$8,"")</f>
        <v>Make a selection from the drop-down menu</v>
      </c>
    </row>
    <row r="50" spans="1:7" s="4" customFormat="1" ht="30" x14ac:dyDescent="0.25">
      <c r="A50" s="43" t="s">
        <v>67</v>
      </c>
      <c r="B50" s="60" t="s">
        <v>453</v>
      </c>
      <c r="C50" s="150" t="s">
        <v>375</v>
      </c>
      <c r="D50" s="151"/>
      <c r="E50" s="151"/>
      <c r="F50" s="152"/>
      <c r="G50" s="61" t="str">
        <f>IF(OR(C50=Lists!$B$4,ISBLANK(C50)),Controlemeldingen!$A$8,"")</f>
        <v>Make a selection from the drop-down menu</v>
      </c>
    </row>
    <row r="51" spans="1:7" s="4" customFormat="1" x14ac:dyDescent="0.25">
      <c r="A51" s="86"/>
      <c r="B51" s="8"/>
      <c r="C51" s="8"/>
      <c r="D51" s="8"/>
      <c r="E51" s="8"/>
      <c r="F51" s="8"/>
      <c r="G51" s="8"/>
    </row>
    <row r="52" spans="1:7" s="4" customFormat="1" x14ac:dyDescent="0.25">
      <c r="A52" s="86"/>
      <c r="B52" s="8"/>
      <c r="C52" s="8"/>
      <c r="D52" s="8"/>
      <c r="E52" s="8"/>
      <c r="F52" s="8"/>
      <c r="G52" s="8"/>
    </row>
    <row r="53" spans="1:7" s="4" customFormat="1" ht="19.5" customHeight="1" x14ac:dyDescent="0.25">
      <c r="A53" s="87"/>
      <c r="B53" s="138"/>
      <c r="C53" s="8"/>
      <c r="D53" s="8"/>
      <c r="E53" s="8"/>
      <c r="F53" s="8"/>
      <c r="G53" s="8"/>
    </row>
    <row r="54" spans="1:7" s="4" customFormat="1" x14ac:dyDescent="0.25">
      <c r="A54" s="87"/>
      <c r="B54" s="62"/>
      <c r="C54" s="8"/>
      <c r="D54" s="8"/>
      <c r="E54" s="8"/>
      <c r="F54" s="8"/>
      <c r="G54" s="8"/>
    </row>
    <row r="55" spans="1:7" s="4" customFormat="1" x14ac:dyDescent="0.25">
      <c r="A55" s="87"/>
      <c r="B55" s="138"/>
      <c r="C55" s="8"/>
      <c r="D55" s="8"/>
      <c r="E55" s="8"/>
      <c r="F55" s="8"/>
      <c r="G55" s="8"/>
    </row>
    <row r="56" spans="1:7" s="4" customFormat="1" ht="19.5" customHeight="1" x14ac:dyDescent="0.25">
      <c r="A56" s="87"/>
      <c r="B56" s="138"/>
      <c r="C56" s="8"/>
      <c r="D56" s="8"/>
      <c r="E56" s="8"/>
      <c r="F56" s="8"/>
      <c r="G56" s="8"/>
    </row>
    <row r="57" spans="1:7" s="4" customFormat="1" x14ac:dyDescent="0.25">
      <c r="A57" s="87"/>
      <c r="B57" s="8"/>
      <c r="C57" s="8"/>
      <c r="D57" s="8"/>
      <c r="E57" s="8"/>
      <c r="F57" s="8"/>
      <c r="G57" s="8"/>
    </row>
    <row r="58" spans="1:7" s="4" customFormat="1" x14ac:dyDescent="0.25">
      <c r="A58" s="87"/>
      <c r="B58" s="8"/>
      <c r="C58" s="8"/>
      <c r="D58" s="8"/>
      <c r="E58" s="8"/>
      <c r="F58" s="8"/>
      <c r="G58" s="8"/>
    </row>
    <row r="59" spans="1:7" s="4" customFormat="1" ht="19.5" customHeight="1" x14ac:dyDescent="0.25">
      <c r="A59" s="87"/>
      <c r="B59" s="8"/>
      <c r="C59" s="8"/>
      <c r="D59" s="8"/>
      <c r="E59" s="8"/>
      <c r="F59" s="8"/>
      <c r="G59" s="8"/>
    </row>
    <row r="60" spans="1:7" s="4" customFormat="1" x14ac:dyDescent="0.25">
      <c r="A60" s="87"/>
      <c r="B60" s="8"/>
      <c r="C60" s="8"/>
      <c r="D60" s="8"/>
      <c r="E60" s="8"/>
      <c r="F60" s="8"/>
      <c r="G60" s="8"/>
    </row>
    <row r="61" spans="1:7" s="4" customFormat="1" x14ac:dyDescent="0.25">
      <c r="A61" s="87"/>
      <c r="B61" s="8"/>
      <c r="C61" s="8"/>
      <c r="D61" s="8"/>
      <c r="E61" s="8"/>
      <c r="F61" s="8"/>
      <c r="G61" s="8"/>
    </row>
    <row r="62" spans="1:7" s="4" customFormat="1" x14ac:dyDescent="0.25">
      <c r="A62" s="87"/>
      <c r="B62" s="8"/>
      <c r="C62" s="8"/>
      <c r="D62" s="8"/>
      <c r="E62" s="8"/>
      <c r="F62" s="8"/>
      <c r="G62" s="8"/>
    </row>
    <row r="63" spans="1:7" s="4" customFormat="1" x14ac:dyDescent="0.25">
      <c r="A63" s="87"/>
      <c r="B63" s="8"/>
      <c r="C63" s="8"/>
      <c r="D63" s="8"/>
      <c r="E63" s="8"/>
      <c r="F63" s="8"/>
      <c r="G63" s="8"/>
    </row>
    <row r="64" spans="1:7" s="4" customFormat="1" x14ac:dyDescent="0.25">
      <c r="A64" s="87"/>
      <c r="B64" s="8"/>
      <c r="C64" s="8"/>
      <c r="D64" s="8"/>
      <c r="E64" s="8"/>
      <c r="F64" s="8"/>
      <c r="G64" s="8"/>
    </row>
    <row r="65" spans="1:7" s="4" customFormat="1" x14ac:dyDescent="0.25">
      <c r="A65" s="87"/>
      <c r="B65" s="8"/>
      <c r="C65" s="8"/>
      <c r="D65" s="8"/>
      <c r="E65" s="8"/>
      <c r="F65" s="8"/>
      <c r="G65" s="8"/>
    </row>
    <row r="66" spans="1:7" s="4" customFormat="1" x14ac:dyDescent="0.25">
      <c r="A66" s="87"/>
      <c r="B66" s="8"/>
      <c r="C66" s="8"/>
      <c r="D66" s="8"/>
      <c r="E66" s="8"/>
      <c r="F66" s="8"/>
      <c r="G66" s="8"/>
    </row>
    <row r="67" spans="1:7" s="4" customFormat="1" x14ac:dyDescent="0.25">
      <c r="A67" s="87"/>
      <c r="B67" s="8"/>
      <c r="C67" s="8"/>
      <c r="D67" s="8"/>
      <c r="E67" s="8"/>
      <c r="F67" s="8"/>
      <c r="G67" s="8"/>
    </row>
    <row r="68" spans="1:7" s="4" customFormat="1" x14ac:dyDescent="0.25">
      <c r="A68" s="87"/>
      <c r="B68" s="8"/>
      <c r="C68" s="8"/>
      <c r="D68" s="8"/>
      <c r="E68" s="8"/>
      <c r="F68" s="8"/>
      <c r="G68" s="8"/>
    </row>
    <row r="69" spans="1:7" s="4" customFormat="1" x14ac:dyDescent="0.25">
      <c r="A69" s="87"/>
      <c r="B69" s="8"/>
      <c r="C69" s="8"/>
      <c r="D69" s="8"/>
      <c r="E69" s="8"/>
      <c r="F69" s="8"/>
      <c r="G69" s="8"/>
    </row>
    <row r="70" spans="1:7" s="4" customFormat="1" x14ac:dyDescent="0.25">
      <c r="A70" s="87"/>
      <c r="B70" s="8"/>
      <c r="C70" s="8"/>
      <c r="D70" s="8"/>
      <c r="E70" s="8"/>
      <c r="F70" s="8"/>
      <c r="G70" s="8"/>
    </row>
    <row r="71" spans="1:7" s="4" customFormat="1" x14ac:dyDescent="0.25">
      <c r="A71" s="87"/>
      <c r="B71" s="8"/>
      <c r="C71" s="8"/>
      <c r="D71" s="8"/>
      <c r="E71" s="8"/>
      <c r="F71" s="8"/>
      <c r="G71" s="8"/>
    </row>
    <row r="72" spans="1:7" s="4" customFormat="1" x14ac:dyDescent="0.25">
      <c r="A72" s="87"/>
      <c r="B72" s="8"/>
      <c r="C72" s="8"/>
      <c r="D72" s="8"/>
      <c r="E72" s="8"/>
      <c r="F72" s="8"/>
      <c r="G72" s="8"/>
    </row>
    <row r="73" spans="1:7" s="4" customFormat="1" x14ac:dyDescent="0.25">
      <c r="A73" s="87"/>
      <c r="B73" s="8"/>
      <c r="C73" s="8"/>
      <c r="D73" s="8"/>
      <c r="E73" s="8"/>
      <c r="F73" s="8"/>
      <c r="G73" s="8"/>
    </row>
    <row r="74" spans="1:7" s="4" customFormat="1" x14ac:dyDescent="0.25">
      <c r="A74" s="87"/>
      <c r="B74" s="8"/>
      <c r="C74" s="8"/>
      <c r="D74" s="8"/>
      <c r="E74" s="8"/>
      <c r="F74" s="8"/>
      <c r="G74" s="8"/>
    </row>
    <row r="75" spans="1:7" s="4" customFormat="1" x14ac:dyDescent="0.25">
      <c r="A75" s="87"/>
      <c r="B75" s="8"/>
      <c r="C75" s="8"/>
      <c r="D75" s="8"/>
      <c r="E75" s="8"/>
      <c r="F75" s="8"/>
      <c r="G75" s="8"/>
    </row>
    <row r="76" spans="1:7" s="4" customFormat="1" x14ac:dyDescent="0.25">
      <c r="A76" s="87"/>
      <c r="B76" s="8"/>
      <c r="C76" s="8"/>
      <c r="D76" s="8"/>
      <c r="E76" s="8"/>
      <c r="F76" s="8"/>
      <c r="G76" s="8"/>
    </row>
    <row r="77" spans="1:7" s="4" customFormat="1" x14ac:dyDescent="0.25">
      <c r="A77" s="87"/>
      <c r="B77" s="8"/>
      <c r="C77" s="8"/>
      <c r="D77" s="8"/>
      <c r="E77" s="8"/>
      <c r="F77" s="8"/>
      <c r="G77" s="8"/>
    </row>
    <row r="78" spans="1:7" s="4" customFormat="1" x14ac:dyDescent="0.25">
      <c r="A78" s="87"/>
      <c r="B78" s="8"/>
      <c r="C78" s="8"/>
      <c r="D78" s="8"/>
      <c r="E78" s="8"/>
      <c r="F78" s="8"/>
      <c r="G78" s="8"/>
    </row>
    <row r="79" spans="1:7" s="4" customFormat="1" ht="19.5" customHeight="1" x14ac:dyDescent="0.25">
      <c r="A79" s="87"/>
      <c r="B79" s="8"/>
      <c r="C79" s="8"/>
      <c r="D79" s="8"/>
      <c r="E79" s="8"/>
      <c r="F79" s="8"/>
      <c r="G79" s="8"/>
    </row>
    <row r="80" spans="1:7" s="4" customFormat="1" x14ac:dyDescent="0.25">
      <c r="A80" s="87"/>
      <c r="B80" s="8"/>
      <c r="C80" s="8"/>
      <c r="D80" s="8"/>
      <c r="E80" s="8"/>
      <c r="F80" s="8"/>
      <c r="G80" s="8"/>
    </row>
    <row r="81" spans="1:7" s="4" customFormat="1" x14ac:dyDescent="0.25">
      <c r="A81" s="87"/>
      <c r="B81" s="8"/>
      <c r="C81" s="8"/>
      <c r="D81" s="8"/>
      <c r="E81" s="8"/>
      <c r="F81" s="8"/>
      <c r="G81" s="8"/>
    </row>
    <row r="82" spans="1:7" s="4" customFormat="1" x14ac:dyDescent="0.25">
      <c r="A82" s="87"/>
      <c r="B82" s="8"/>
      <c r="C82" s="8"/>
      <c r="D82" s="8"/>
      <c r="E82" s="8"/>
      <c r="F82" s="8"/>
      <c r="G82" s="8"/>
    </row>
    <row r="83" spans="1:7" s="4" customFormat="1" x14ac:dyDescent="0.25">
      <c r="A83" s="87"/>
      <c r="B83" s="8"/>
      <c r="C83" s="8"/>
      <c r="D83" s="8"/>
      <c r="E83" s="8"/>
      <c r="F83" s="8"/>
      <c r="G83" s="8"/>
    </row>
    <row r="84" spans="1:7" s="4" customFormat="1" x14ac:dyDescent="0.25">
      <c r="A84" s="87"/>
      <c r="B84" s="8"/>
      <c r="C84" s="8"/>
      <c r="D84" s="8"/>
      <c r="E84" s="8"/>
      <c r="F84" s="8"/>
      <c r="G84" s="8"/>
    </row>
    <row r="85" spans="1:7" s="4" customFormat="1" ht="47.25" customHeight="1" x14ac:dyDescent="0.25">
      <c r="A85" s="87"/>
      <c r="B85" s="8"/>
      <c r="C85" s="8"/>
      <c r="D85" s="8"/>
      <c r="E85" s="8"/>
      <c r="F85" s="8"/>
      <c r="G85" s="8"/>
    </row>
    <row r="86" spans="1:7" s="4" customFormat="1" x14ac:dyDescent="0.25">
      <c r="A86" s="87"/>
      <c r="B86" s="8"/>
      <c r="C86" s="8"/>
      <c r="D86" s="8"/>
      <c r="E86" s="8"/>
      <c r="F86" s="8"/>
      <c r="G86" s="8"/>
    </row>
    <row r="87" spans="1:7" s="4" customFormat="1" ht="14.25" customHeight="1" x14ac:dyDescent="0.25">
      <c r="A87" s="87"/>
      <c r="B87" s="8"/>
      <c r="C87" s="8"/>
      <c r="D87" s="8"/>
      <c r="E87" s="8"/>
      <c r="F87" s="8"/>
      <c r="G87" s="8"/>
    </row>
    <row r="88" spans="1:7" s="4" customFormat="1" ht="14.25" customHeight="1" x14ac:dyDescent="0.25">
      <c r="A88" s="87"/>
      <c r="B88" s="8"/>
      <c r="C88" s="8"/>
      <c r="D88" s="8"/>
      <c r="E88" s="8"/>
      <c r="F88" s="8"/>
      <c r="G88" s="8"/>
    </row>
    <row r="89" spans="1:7" s="4" customFormat="1" ht="14.25" customHeight="1" x14ac:dyDescent="0.25">
      <c r="A89" s="87"/>
      <c r="B89" s="8"/>
      <c r="C89" s="8"/>
      <c r="D89" s="8"/>
      <c r="E89" s="8"/>
      <c r="F89" s="8"/>
      <c r="G89" s="8"/>
    </row>
    <row r="90" spans="1:7" s="4" customFormat="1" ht="14.25" customHeight="1" x14ac:dyDescent="0.25">
      <c r="A90" s="87"/>
      <c r="B90" s="8"/>
      <c r="C90" s="8"/>
      <c r="D90" s="8"/>
      <c r="E90" s="8"/>
      <c r="F90" s="8"/>
      <c r="G90" s="8"/>
    </row>
    <row r="91" spans="1:7" s="4" customFormat="1" ht="14.25" customHeight="1" x14ac:dyDescent="0.25">
      <c r="A91" s="87"/>
      <c r="B91" s="8"/>
      <c r="C91" s="8"/>
      <c r="D91" s="8"/>
      <c r="E91" s="8"/>
      <c r="F91" s="8"/>
      <c r="G91" s="8"/>
    </row>
    <row r="92" spans="1:7" s="4" customFormat="1" ht="14.25" customHeight="1" x14ac:dyDescent="0.25">
      <c r="A92" s="87"/>
      <c r="B92" s="8"/>
      <c r="C92" s="8"/>
      <c r="D92" s="8"/>
      <c r="E92" s="8"/>
      <c r="F92" s="8"/>
      <c r="G92" s="8"/>
    </row>
    <row r="93" spans="1:7" s="4" customFormat="1" ht="14.25" customHeight="1" x14ac:dyDescent="0.25">
      <c r="A93" s="87"/>
      <c r="B93" s="8"/>
      <c r="C93" s="8"/>
      <c r="D93" s="8"/>
      <c r="E93" s="8"/>
      <c r="F93" s="8"/>
      <c r="G93" s="8"/>
    </row>
    <row r="94" spans="1:7" s="4" customFormat="1" ht="14.25" customHeight="1" x14ac:dyDescent="0.25">
      <c r="A94" s="87"/>
      <c r="B94" s="8"/>
      <c r="C94" s="8"/>
      <c r="D94" s="8"/>
      <c r="E94" s="8"/>
      <c r="F94" s="8"/>
      <c r="G94" s="8"/>
    </row>
    <row r="95" spans="1:7" s="4" customFormat="1" ht="14.25" customHeight="1" x14ac:dyDescent="0.25">
      <c r="A95" s="87"/>
      <c r="B95" s="8"/>
      <c r="C95" s="8"/>
      <c r="D95" s="8"/>
      <c r="E95" s="8"/>
      <c r="F95" s="8"/>
      <c r="G95" s="8"/>
    </row>
    <row r="96" spans="1:7" s="4" customFormat="1" ht="14.25" customHeight="1" x14ac:dyDescent="0.25">
      <c r="A96" s="87"/>
      <c r="B96" s="8"/>
      <c r="C96" s="8"/>
      <c r="D96" s="8"/>
      <c r="E96" s="8"/>
      <c r="F96" s="8"/>
      <c r="G96" s="8"/>
    </row>
    <row r="97" spans="1:7" s="4" customFormat="1" x14ac:dyDescent="0.25">
      <c r="A97" s="87"/>
      <c r="B97" s="8"/>
      <c r="C97" s="8"/>
      <c r="D97" s="8"/>
      <c r="E97" s="8"/>
      <c r="F97" s="8"/>
      <c r="G97" s="8"/>
    </row>
    <row r="98" spans="1:7" s="4" customFormat="1" x14ac:dyDescent="0.25">
      <c r="A98" s="87"/>
      <c r="B98" s="8"/>
      <c r="C98" s="8"/>
      <c r="D98" s="8"/>
      <c r="E98" s="8"/>
      <c r="F98" s="8"/>
      <c r="G98" s="8"/>
    </row>
    <row r="99" spans="1:7" s="4" customFormat="1" x14ac:dyDescent="0.25">
      <c r="A99" s="87"/>
      <c r="B99" s="8"/>
      <c r="C99" s="8"/>
      <c r="D99" s="8"/>
      <c r="E99" s="8"/>
      <c r="F99" s="8"/>
      <c r="G99" s="8"/>
    </row>
    <row r="100" spans="1:7" s="4" customFormat="1" x14ac:dyDescent="0.25">
      <c r="A100" s="87"/>
      <c r="B100" s="8"/>
      <c r="C100" s="8"/>
      <c r="D100" s="8"/>
      <c r="E100" s="8"/>
      <c r="F100" s="8"/>
      <c r="G100" s="8"/>
    </row>
    <row r="101" spans="1:7" s="4" customFormat="1" x14ac:dyDescent="0.25">
      <c r="A101" s="87"/>
      <c r="B101" s="8"/>
      <c r="C101" s="8"/>
      <c r="D101" s="8"/>
      <c r="E101" s="8"/>
      <c r="F101" s="8"/>
      <c r="G101" s="8"/>
    </row>
    <row r="102" spans="1:7" s="4" customFormat="1" x14ac:dyDescent="0.25">
      <c r="A102" s="87"/>
      <c r="B102" s="8"/>
      <c r="C102" s="8"/>
      <c r="D102" s="8"/>
      <c r="E102" s="8"/>
      <c r="F102" s="8"/>
      <c r="G102" s="8"/>
    </row>
    <row r="103" spans="1:7" s="4" customFormat="1" x14ac:dyDescent="0.25">
      <c r="A103" s="87"/>
      <c r="B103" s="8"/>
      <c r="C103" s="8"/>
      <c r="D103" s="8"/>
      <c r="E103" s="8"/>
      <c r="F103" s="8"/>
      <c r="G103" s="8"/>
    </row>
    <row r="104" spans="1:7" s="4" customFormat="1" x14ac:dyDescent="0.25">
      <c r="A104" s="87"/>
      <c r="B104" s="8"/>
      <c r="C104" s="8"/>
      <c r="D104" s="8"/>
      <c r="E104" s="8"/>
      <c r="F104" s="8"/>
      <c r="G104" s="8"/>
    </row>
    <row r="105" spans="1:7" s="4" customFormat="1" x14ac:dyDescent="0.25">
      <c r="A105" s="87"/>
      <c r="B105" s="8"/>
      <c r="C105" s="8"/>
      <c r="D105" s="8"/>
      <c r="E105" s="8"/>
      <c r="F105" s="8"/>
      <c r="G105" s="8"/>
    </row>
    <row r="106" spans="1:7" s="4" customFormat="1" x14ac:dyDescent="0.25">
      <c r="A106" s="87"/>
      <c r="B106" s="8"/>
      <c r="C106" s="8"/>
      <c r="D106" s="8"/>
      <c r="E106" s="8"/>
      <c r="F106" s="8"/>
      <c r="G106" s="8"/>
    </row>
    <row r="107" spans="1:7" s="4" customFormat="1" x14ac:dyDescent="0.25">
      <c r="A107" s="87"/>
      <c r="B107" s="8"/>
      <c r="C107" s="8"/>
      <c r="D107" s="8"/>
      <c r="E107" s="8"/>
      <c r="F107" s="8"/>
      <c r="G107" s="8"/>
    </row>
    <row r="108" spans="1:7" s="4" customFormat="1" x14ac:dyDescent="0.25">
      <c r="A108" s="87"/>
      <c r="B108" s="8"/>
      <c r="C108" s="8"/>
      <c r="D108" s="8"/>
      <c r="E108" s="8"/>
      <c r="F108" s="8"/>
      <c r="G108" s="8"/>
    </row>
    <row r="109" spans="1:7" s="4" customFormat="1" x14ac:dyDescent="0.25">
      <c r="A109" s="87"/>
      <c r="B109" s="8"/>
      <c r="C109" s="8"/>
      <c r="D109" s="8"/>
      <c r="E109" s="8"/>
      <c r="F109" s="8"/>
      <c r="G109" s="8"/>
    </row>
    <row r="110" spans="1:7" s="4" customFormat="1" x14ac:dyDescent="0.25">
      <c r="A110" s="87"/>
      <c r="B110" s="8"/>
      <c r="C110" s="8"/>
      <c r="D110" s="8"/>
      <c r="E110" s="8"/>
      <c r="F110" s="8"/>
      <c r="G110" s="8"/>
    </row>
    <row r="111" spans="1:7" s="4" customFormat="1" x14ac:dyDescent="0.25">
      <c r="A111" s="87"/>
      <c r="B111" s="8"/>
      <c r="C111" s="8"/>
      <c r="D111" s="8"/>
      <c r="E111" s="8"/>
      <c r="F111" s="8"/>
      <c r="G111" s="8"/>
    </row>
    <row r="112" spans="1:7" s="4" customFormat="1" x14ac:dyDescent="0.25">
      <c r="A112" s="87"/>
      <c r="B112" s="8"/>
      <c r="C112" s="8"/>
      <c r="D112" s="8"/>
      <c r="E112" s="8"/>
      <c r="F112" s="8"/>
      <c r="G112" s="8"/>
    </row>
    <row r="113" spans="1:7" s="4" customFormat="1" x14ac:dyDescent="0.25">
      <c r="A113" s="87"/>
      <c r="B113" s="8"/>
      <c r="C113" s="8"/>
      <c r="D113" s="8"/>
      <c r="E113" s="8"/>
      <c r="F113" s="8"/>
      <c r="G113" s="8"/>
    </row>
    <row r="114" spans="1:7" s="4" customFormat="1" x14ac:dyDescent="0.25">
      <c r="A114" s="87"/>
      <c r="B114" s="8"/>
      <c r="C114" s="8"/>
      <c r="D114" s="8"/>
      <c r="E114" s="8"/>
      <c r="F114" s="8"/>
      <c r="G114" s="8"/>
    </row>
    <row r="115" spans="1:7" s="4" customFormat="1" x14ac:dyDescent="0.25">
      <c r="A115" s="87"/>
      <c r="B115" s="8"/>
      <c r="C115" s="8"/>
      <c r="D115" s="8"/>
      <c r="E115" s="8"/>
      <c r="F115" s="8"/>
      <c r="G115" s="8"/>
    </row>
    <row r="116" spans="1:7" s="4" customFormat="1" x14ac:dyDescent="0.25">
      <c r="A116" s="87"/>
      <c r="B116" s="8"/>
      <c r="C116" s="8"/>
      <c r="D116" s="8"/>
      <c r="E116" s="8"/>
      <c r="F116" s="8"/>
      <c r="G116" s="8"/>
    </row>
    <row r="117" spans="1:7" s="4" customFormat="1" x14ac:dyDescent="0.25">
      <c r="A117" s="87"/>
      <c r="B117" s="8"/>
      <c r="C117" s="8"/>
      <c r="D117" s="8"/>
      <c r="E117" s="8"/>
      <c r="F117" s="8"/>
      <c r="G117" s="8"/>
    </row>
    <row r="118" spans="1:7" s="4" customFormat="1" x14ac:dyDescent="0.25">
      <c r="A118" s="87"/>
      <c r="B118" s="8"/>
      <c r="C118" s="8"/>
      <c r="D118" s="8"/>
      <c r="E118" s="8"/>
      <c r="F118" s="8"/>
      <c r="G118" s="8"/>
    </row>
    <row r="119" spans="1:7" s="4" customFormat="1" x14ac:dyDescent="0.25">
      <c r="A119" s="87"/>
      <c r="B119" s="8"/>
      <c r="C119" s="8"/>
      <c r="D119" s="8"/>
      <c r="E119" s="8"/>
      <c r="F119" s="8"/>
      <c r="G119" s="8"/>
    </row>
    <row r="120" spans="1:7" s="4" customFormat="1" x14ac:dyDescent="0.25">
      <c r="A120" s="87"/>
      <c r="B120" s="8"/>
      <c r="C120" s="8"/>
      <c r="D120" s="8"/>
      <c r="E120" s="8"/>
      <c r="F120" s="8"/>
      <c r="G120" s="8"/>
    </row>
    <row r="121" spans="1:7" s="4" customFormat="1" x14ac:dyDescent="0.25">
      <c r="A121" s="87"/>
      <c r="B121" s="8"/>
      <c r="C121" s="8"/>
      <c r="D121" s="8"/>
      <c r="E121" s="8"/>
      <c r="F121" s="8"/>
      <c r="G121" s="8"/>
    </row>
    <row r="122" spans="1:7" s="4" customFormat="1" x14ac:dyDescent="0.25">
      <c r="A122" s="87"/>
      <c r="B122" s="8"/>
      <c r="C122" s="8"/>
      <c r="D122" s="8"/>
      <c r="E122" s="8"/>
      <c r="F122" s="8"/>
      <c r="G122" s="8"/>
    </row>
    <row r="123" spans="1:7" s="4" customFormat="1" x14ac:dyDescent="0.25">
      <c r="A123" s="87"/>
      <c r="B123" s="8"/>
      <c r="C123" s="8"/>
      <c r="D123" s="8"/>
      <c r="E123" s="8"/>
      <c r="F123" s="8"/>
      <c r="G123" s="8"/>
    </row>
    <row r="124" spans="1:7" s="4" customFormat="1" x14ac:dyDescent="0.25">
      <c r="A124" s="87"/>
      <c r="B124" s="8"/>
      <c r="C124" s="8"/>
      <c r="D124" s="8"/>
      <c r="E124" s="8"/>
      <c r="F124" s="8"/>
      <c r="G124" s="8"/>
    </row>
    <row r="125" spans="1:7" s="4" customFormat="1" x14ac:dyDescent="0.25">
      <c r="A125" s="87"/>
      <c r="B125" s="8"/>
      <c r="C125" s="8"/>
      <c r="D125" s="8"/>
      <c r="E125" s="8"/>
      <c r="F125" s="8"/>
      <c r="G125" s="8"/>
    </row>
    <row r="126" spans="1:7" s="4" customFormat="1" x14ac:dyDescent="0.25">
      <c r="A126" s="87"/>
      <c r="B126" s="8"/>
      <c r="C126" s="8"/>
      <c r="D126" s="8"/>
      <c r="E126" s="8"/>
      <c r="F126" s="8"/>
      <c r="G126" s="8"/>
    </row>
    <row r="127" spans="1:7" s="4" customFormat="1" x14ac:dyDescent="0.25">
      <c r="A127" s="87"/>
      <c r="B127" s="8"/>
      <c r="C127" s="8"/>
      <c r="D127" s="8"/>
      <c r="E127" s="8"/>
      <c r="F127" s="8"/>
      <c r="G127" s="8"/>
    </row>
    <row r="128" spans="1:7" s="4" customFormat="1" x14ac:dyDescent="0.25">
      <c r="A128" s="87"/>
      <c r="B128" s="8"/>
      <c r="C128" s="8"/>
      <c r="D128" s="8"/>
      <c r="E128" s="8"/>
      <c r="F128" s="8"/>
      <c r="G128" s="8"/>
    </row>
    <row r="129" spans="1:7" s="4" customFormat="1" x14ac:dyDescent="0.25">
      <c r="A129" s="87"/>
      <c r="B129" s="8"/>
      <c r="C129" s="8"/>
      <c r="D129" s="8"/>
      <c r="E129" s="8"/>
      <c r="F129" s="8"/>
      <c r="G129" s="8"/>
    </row>
    <row r="130" spans="1:7" s="4" customFormat="1" x14ac:dyDescent="0.25">
      <c r="A130" s="87"/>
      <c r="B130" s="8"/>
      <c r="C130" s="8"/>
      <c r="D130" s="8"/>
      <c r="E130" s="8"/>
      <c r="F130" s="8"/>
      <c r="G130" s="8"/>
    </row>
    <row r="131" spans="1:7" s="4" customFormat="1" x14ac:dyDescent="0.25">
      <c r="A131" s="87"/>
      <c r="B131" s="8"/>
      <c r="C131" s="8"/>
      <c r="D131" s="8"/>
      <c r="E131" s="8"/>
      <c r="F131" s="8"/>
      <c r="G131" s="8"/>
    </row>
    <row r="132" spans="1:7" s="4" customFormat="1" x14ac:dyDescent="0.25">
      <c r="A132" s="87"/>
      <c r="B132" s="8"/>
      <c r="C132" s="8"/>
      <c r="D132" s="8"/>
      <c r="E132" s="8"/>
      <c r="F132" s="8"/>
      <c r="G132" s="8"/>
    </row>
    <row r="133" spans="1:7" s="4" customFormat="1" x14ac:dyDescent="0.25">
      <c r="A133" s="87"/>
      <c r="B133" s="8"/>
      <c r="C133" s="8"/>
      <c r="D133" s="8"/>
      <c r="E133" s="8"/>
      <c r="F133" s="8"/>
      <c r="G133" s="8"/>
    </row>
    <row r="134" spans="1:7" s="4" customFormat="1" x14ac:dyDescent="0.25">
      <c r="A134" s="87"/>
      <c r="B134" s="8"/>
      <c r="C134" s="8"/>
      <c r="D134" s="8"/>
      <c r="E134" s="8"/>
      <c r="F134" s="8"/>
      <c r="G134" s="8"/>
    </row>
    <row r="135" spans="1:7" s="4" customFormat="1" x14ac:dyDescent="0.25">
      <c r="A135" s="87"/>
      <c r="B135" s="8"/>
      <c r="C135" s="8"/>
      <c r="D135" s="8"/>
      <c r="E135" s="8"/>
      <c r="F135" s="8"/>
      <c r="G135" s="8"/>
    </row>
    <row r="136" spans="1:7" s="4" customFormat="1" x14ac:dyDescent="0.25">
      <c r="A136" s="87"/>
      <c r="B136" s="8"/>
      <c r="C136" s="8"/>
      <c r="D136" s="8"/>
      <c r="E136" s="8"/>
      <c r="F136" s="8"/>
      <c r="G136" s="8"/>
    </row>
    <row r="137" spans="1:7" s="4" customFormat="1" x14ac:dyDescent="0.25">
      <c r="A137" s="87"/>
      <c r="B137" s="8"/>
      <c r="C137" s="8"/>
      <c r="D137" s="8"/>
      <c r="E137" s="8"/>
      <c r="F137" s="8"/>
      <c r="G137" s="8"/>
    </row>
    <row r="138" spans="1:7" s="4" customFormat="1" x14ac:dyDescent="0.25">
      <c r="A138" s="87"/>
      <c r="B138" s="8"/>
      <c r="C138" s="8"/>
      <c r="D138" s="8"/>
      <c r="E138" s="8"/>
      <c r="F138" s="8"/>
      <c r="G138" s="8"/>
    </row>
    <row r="139" spans="1:7" s="4" customFormat="1" x14ac:dyDescent="0.25">
      <c r="A139" s="87"/>
      <c r="B139" s="8"/>
      <c r="C139" s="8"/>
      <c r="D139" s="8"/>
      <c r="E139" s="8"/>
      <c r="F139" s="8"/>
      <c r="G139" s="8"/>
    </row>
    <row r="140" spans="1:7" s="4" customFormat="1" x14ac:dyDescent="0.25">
      <c r="A140" s="87"/>
      <c r="B140" s="8"/>
      <c r="C140" s="8"/>
      <c r="D140" s="8"/>
      <c r="E140" s="8"/>
      <c r="F140" s="8"/>
      <c r="G140" s="8"/>
    </row>
    <row r="141" spans="1:7" s="4" customFormat="1" x14ac:dyDescent="0.25">
      <c r="A141" s="87"/>
      <c r="B141" s="8"/>
      <c r="C141" s="8"/>
      <c r="D141" s="8"/>
      <c r="E141" s="8"/>
      <c r="F141" s="8"/>
      <c r="G141" s="8"/>
    </row>
    <row r="142" spans="1:7" s="4" customFormat="1" x14ac:dyDescent="0.25">
      <c r="A142" s="87"/>
      <c r="B142" s="8"/>
      <c r="C142" s="8"/>
      <c r="D142" s="8"/>
      <c r="E142" s="8"/>
      <c r="F142" s="8"/>
      <c r="G142" s="8"/>
    </row>
    <row r="143" spans="1:7" s="4" customFormat="1" x14ac:dyDescent="0.25">
      <c r="A143" s="87"/>
      <c r="B143" s="8"/>
      <c r="C143" s="8"/>
      <c r="D143" s="8"/>
      <c r="E143" s="8"/>
      <c r="F143" s="8"/>
      <c r="G143" s="8"/>
    </row>
    <row r="144" spans="1:7" s="4" customFormat="1" x14ac:dyDescent="0.25">
      <c r="A144" s="87"/>
      <c r="B144" s="8"/>
      <c r="C144" s="8"/>
      <c r="D144" s="8"/>
      <c r="E144" s="8"/>
      <c r="F144" s="8"/>
      <c r="G144" s="8"/>
    </row>
    <row r="145" spans="1:7" s="4" customFormat="1" x14ac:dyDescent="0.25">
      <c r="A145" s="87"/>
      <c r="B145" s="8"/>
      <c r="C145" s="8"/>
      <c r="D145" s="8"/>
      <c r="E145" s="8"/>
      <c r="F145" s="8"/>
      <c r="G145" s="8"/>
    </row>
    <row r="146" spans="1:7" s="4" customFormat="1" x14ac:dyDescent="0.25">
      <c r="A146" s="87"/>
      <c r="B146" s="8"/>
      <c r="C146" s="8"/>
      <c r="D146" s="8"/>
      <c r="E146" s="8"/>
      <c r="F146" s="8"/>
      <c r="G146" s="8"/>
    </row>
    <row r="147" spans="1:7" s="4" customFormat="1" x14ac:dyDescent="0.25">
      <c r="A147" s="87"/>
      <c r="B147" s="8"/>
      <c r="C147" s="8"/>
      <c r="D147" s="8"/>
      <c r="E147" s="8"/>
      <c r="F147" s="8"/>
      <c r="G147" s="8"/>
    </row>
    <row r="148" spans="1:7" s="4" customFormat="1" x14ac:dyDescent="0.25">
      <c r="A148" s="87"/>
      <c r="B148" s="8"/>
      <c r="C148" s="8"/>
      <c r="D148" s="8"/>
      <c r="E148" s="8"/>
      <c r="F148" s="8"/>
      <c r="G148" s="8"/>
    </row>
    <row r="149" spans="1:7" s="4" customFormat="1" x14ac:dyDescent="0.25">
      <c r="A149" s="87"/>
      <c r="B149" s="8"/>
      <c r="C149" s="8"/>
      <c r="D149" s="8"/>
      <c r="E149" s="8"/>
      <c r="F149" s="8"/>
      <c r="G149" s="8"/>
    </row>
    <row r="150" spans="1:7" s="4" customFormat="1" x14ac:dyDescent="0.25">
      <c r="A150" s="87"/>
      <c r="B150" s="8"/>
      <c r="C150" s="8"/>
      <c r="D150" s="8"/>
      <c r="E150" s="8"/>
      <c r="F150" s="8"/>
      <c r="G150" s="8"/>
    </row>
    <row r="151" spans="1:7" s="4" customFormat="1" x14ac:dyDescent="0.25">
      <c r="A151" s="87"/>
      <c r="B151" s="8"/>
      <c r="C151" s="8"/>
      <c r="D151" s="8"/>
      <c r="E151" s="8"/>
      <c r="F151" s="8"/>
      <c r="G151" s="8"/>
    </row>
    <row r="152" spans="1:7" s="4" customFormat="1" x14ac:dyDescent="0.25">
      <c r="A152" s="87"/>
      <c r="B152" s="8"/>
      <c r="C152" s="8"/>
      <c r="D152" s="8"/>
      <c r="E152" s="8"/>
      <c r="F152" s="8"/>
      <c r="G152" s="8"/>
    </row>
    <row r="153" spans="1:7" s="4" customFormat="1" x14ac:dyDescent="0.25">
      <c r="A153" s="87"/>
      <c r="B153" s="8"/>
      <c r="C153" s="8"/>
      <c r="D153" s="8"/>
      <c r="E153" s="8"/>
      <c r="F153" s="8"/>
      <c r="G153" s="8"/>
    </row>
    <row r="154" spans="1:7" s="4" customFormat="1" ht="20.149999999999999" customHeight="1" x14ac:dyDescent="0.25">
      <c r="A154" s="87"/>
      <c r="B154" s="8"/>
      <c r="C154" s="8"/>
      <c r="D154" s="8"/>
      <c r="E154" s="8"/>
      <c r="F154" s="8"/>
      <c r="G154" s="8"/>
    </row>
    <row r="155" spans="1:7" s="4" customFormat="1" x14ac:dyDescent="0.25">
      <c r="A155" s="87"/>
      <c r="B155" s="8"/>
      <c r="C155" s="8"/>
      <c r="D155" s="8"/>
      <c r="E155" s="8"/>
      <c r="F155" s="8"/>
      <c r="G155" s="8"/>
    </row>
    <row r="156" spans="1:7" s="4" customFormat="1" x14ac:dyDescent="0.25">
      <c r="A156" s="87"/>
      <c r="B156" s="8"/>
      <c r="C156" s="8"/>
      <c r="D156" s="8"/>
      <c r="E156" s="8"/>
      <c r="F156" s="8"/>
      <c r="G156" s="8"/>
    </row>
    <row r="157" spans="1:7" s="4" customFormat="1" x14ac:dyDescent="0.25">
      <c r="A157" s="87"/>
      <c r="B157" s="8"/>
      <c r="C157" s="8"/>
      <c r="D157" s="8"/>
      <c r="E157" s="8"/>
      <c r="F157" s="8"/>
      <c r="G157" s="8"/>
    </row>
    <row r="158" spans="1:7" s="4" customFormat="1" x14ac:dyDescent="0.25">
      <c r="A158" s="87"/>
      <c r="B158" s="8"/>
      <c r="C158" s="8"/>
      <c r="D158" s="8"/>
      <c r="E158" s="8"/>
      <c r="F158" s="8"/>
      <c r="G158" s="8"/>
    </row>
    <row r="159" spans="1:7" s="4" customFormat="1" x14ac:dyDescent="0.25">
      <c r="A159" s="87"/>
      <c r="B159" s="8"/>
      <c r="C159" s="8"/>
      <c r="D159" s="8"/>
      <c r="E159" s="8"/>
      <c r="F159" s="8"/>
      <c r="G159" s="8"/>
    </row>
    <row r="160" spans="1:7" s="4" customFormat="1" x14ac:dyDescent="0.25">
      <c r="A160" s="87"/>
      <c r="B160" s="8"/>
      <c r="C160" s="8"/>
      <c r="D160" s="8"/>
      <c r="E160" s="8"/>
      <c r="F160" s="8"/>
      <c r="G160" s="8"/>
    </row>
    <row r="161" spans="1:7" s="4" customFormat="1" x14ac:dyDescent="0.25">
      <c r="A161" s="87"/>
      <c r="B161" s="8"/>
      <c r="C161" s="8"/>
      <c r="D161" s="8"/>
      <c r="E161" s="8"/>
      <c r="F161" s="8"/>
      <c r="G161" s="8"/>
    </row>
    <row r="162" spans="1:7" s="4" customFormat="1" x14ac:dyDescent="0.25">
      <c r="A162" s="87"/>
      <c r="B162" s="8"/>
      <c r="C162" s="8"/>
      <c r="D162" s="8"/>
      <c r="E162" s="8"/>
      <c r="F162" s="8"/>
      <c r="G162" s="8"/>
    </row>
    <row r="163" spans="1:7" s="4" customFormat="1" x14ac:dyDescent="0.25">
      <c r="A163" s="87"/>
      <c r="B163" s="8"/>
      <c r="C163" s="8"/>
      <c r="D163" s="8"/>
      <c r="E163" s="8"/>
      <c r="F163" s="8"/>
      <c r="G163" s="8"/>
    </row>
    <row r="164" spans="1:7" s="4" customFormat="1" x14ac:dyDescent="0.25">
      <c r="A164" s="87"/>
      <c r="B164" s="8"/>
      <c r="C164" s="8"/>
      <c r="D164" s="8"/>
      <c r="E164" s="8"/>
      <c r="F164" s="8"/>
      <c r="G164" s="8"/>
    </row>
    <row r="165" spans="1:7" s="4" customFormat="1" x14ac:dyDescent="0.25">
      <c r="A165" s="87"/>
      <c r="B165" s="8"/>
      <c r="C165" s="8"/>
      <c r="D165" s="8"/>
      <c r="E165" s="8"/>
      <c r="F165" s="8"/>
      <c r="G165" s="8"/>
    </row>
    <row r="166" spans="1:7" s="4" customFormat="1" x14ac:dyDescent="0.25">
      <c r="A166" s="87"/>
      <c r="B166" s="8"/>
      <c r="C166" s="8"/>
      <c r="D166" s="8"/>
      <c r="E166" s="8"/>
      <c r="F166" s="8"/>
      <c r="G166" s="8"/>
    </row>
    <row r="167" spans="1:7" s="4" customFormat="1" x14ac:dyDescent="0.25">
      <c r="A167" s="87"/>
      <c r="B167" s="8"/>
      <c r="C167" s="8"/>
      <c r="D167" s="8"/>
      <c r="E167" s="8"/>
      <c r="F167" s="8"/>
      <c r="G167" s="8"/>
    </row>
    <row r="168" spans="1:7" s="4" customFormat="1" ht="55.5" customHeight="1" x14ac:dyDescent="0.25">
      <c r="A168" s="87"/>
      <c r="B168" s="8"/>
      <c r="C168" s="8"/>
      <c r="D168" s="8"/>
      <c r="E168" s="8"/>
      <c r="F168" s="8"/>
      <c r="G168" s="8"/>
    </row>
    <row r="169" spans="1:7" s="4" customFormat="1" x14ac:dyDescent="0.25">
      <c r="A169" s="87"/>
      <c r="B169" s="8"/>
      <c r="C169" s="8"/>
      <c r="D169" s="8"/>
      <c r="E169" s="8"/>
      <c r="F169" s="8"/>
      <c r="G169" s="8"/>
    </row>
    <row r="170" spans="1:7" s="4" customFormat="1" x14ac:dyDescent="0.25">
      <c r="A170" s="87"/>
      <c r="B170" s="8"/>
      <c r="C170" s="8"/>
      <c r="D170" s="8"/>
      <c r="E170" s="8"/>
      <c r="F170" s="8"/>
      <c r="G170" s="8"/>
    </row>
    <row r="171" spans="1:7" s="4" customFormat="1" x14ac:dyDescent="0.25">
      <c r="A171" s="87"/>
      <c r="B171" s="8"/>
      <c r="C171" s="8"/>
      <c r="D171" s="8"/>
      <c r="E171" s="8"/>
      <c r="F171" s="8"/>
      <c r="G171" s="8"/>
    </row>
    <row r="172" spans="1:7" s="4" customFormat="1" x14ac:dyDescent="0.25">
      <c r="A172" s="87"/>
      <c r="B172" s="8"/>
      <c r="C172" s="8"/>
      <c r="D172" s="8"/>
      <c r="E172" s="8"/>
      <c r="F172" s="8"/>
      <c r="G172" s="8"/>
    </row>
    <row r="173" spans="1:7" s="4" customFormat="1" x14ac:dyDescent="0.25">
      <c r="A173" s="87"/>
      <c r="B173" s="8"/>
      <c r="C173" s="8"/>
      <c r="D173" s="8"/>
      <c r="E173" s="8"/>
      <c r="F173" s="8"/>
      <c r="G173" s="8"/>
    </row>
    <row r="174" spans="1:7" s="4" customFormat="1" x14ac:dyDescent="0.25">
      <c r="A174" s="87"/>
      <c r="B174" s="8"/>
      <c r="C174" s="8"/>
      <c r="D174" s="8"/>
      <c r="E174" s="8"/>
      <c r="F174" s="8"/>
      <c r="G174" s="8"/>
    </row>
    <row r="175" spans="1:7" s="4" customFormat="1" x14ac:dyDescent="0.25">
      <c r="A175" s="87"/>
      <c r="B175" s="8"/>
      <c r="C175" s="8"/>
      <c r="D175" s="8"/>
      <c r="E175" s="8"/>
      <c r="F175" s="8"/>
      <c r="G175" s="8"/>
    </row>
    <row r="176" spans="1:7" s="4" customFormat="1" x14ac:dyDescent="0.25">
      <c r="A176" s="87"/>
      <c r="B176" s="8"/>
      <c r="C176" s="8"/>
      <c r="D176" s="8"/>
      <c r="E176" s="8"/>
      <c r="F176" s="8"/>
      <c r="G176" s="8"/>
    </row>
    <row r="177" spans="1:7" s="4" customFormat="1" x14ac:dyDescent="0.25">
      <c r="A177" s="87"/>
      <c r="B177" s="8"/>
      <c r="C177" s="8"/>
      <c r="D177" s="8"/>
      <c r="E177" s="8"/>
      <c r="F177" s="8"/>
      <c r="G177" s="8"/>
    </row>
    <row r="178" spans="1:7" s="4" customFormat="1" ht="45" customHeight="1" x14ac:dyDescent="0.25">
      <c r="A178" s="87"/>
      <c r="B178" s="8"/>
      <c r="C178" s="8"/>
      <c r="D178" s="8"/>
      <c r="E178" s="8"/>
      <c r="F178" s="8"/>
      <c r="G178" s="8"/>
    </row>
    <row r="179" spans="1:7" s="4" customFormat="1" x14ac:dyDescent="0.25">
      <c r="A179" s="87"/>
      <c r="B179" s="8"/>
      <c r="C179" s="8"/>
      <c r="D179" s="8"/>
      <c r="E179" s="8"/>
      <c r="F179" s="8"/>
      <c r="G179" s="8"/>
    </row>
    <row r="180" spans="1:7" s="4" customFormat="1" x14ac:dyDescent="0.25">
      <c r="A180" s="87"/>
      <c r="B180" s="8"/>
      <c r="C180" s="8"/>
      <c r="D180" s="8"/>
      <c r="E180" s="8"/>
      <c r="F180" s="8"/>
      <c r="G180" s="8"/>
    </row>
    <row r="181" spans="1:7" s="4" customFormat="1" x14ac:dyDescent="0.25">
      <c r="A181" s="87"/>
      <c r="B181" s="8"/>
      <c r="C181" s="8"/>
      <c r="D181" s="8"/>
      <c r="E181" s="8"/>
      <c r="F181" s="8"/>
      <c r="G181" s="8"/>
    </row>
    <row r="182" spans="1:7" s="4" customFormat="1" x14ac:dyDescent="0.25">
      <c r="A182" s="87"/>
      <c r="B182" s="8"/>
      <c r="C182" s="8"/>
      <c r="D182" s="8"/>
      <c r="E182" s="8"/>
      <c r="F182" s="8"/>
      <c r="G182" s="8"/>
    </row>
    <row r="183" spans="1:7" s="4" customFormat="1" x14ac:dyDescent="0.25">
      <c r="A183" s="87"/>
      <c r="B183" s="8"/>
      <c r="C183" s="8"/>
      <c r="D183" s="8"/>
      <c r="E183" s="8"/>
      <c r="F183" s="8"/>
      <c r="G183" s="8"/>
    </row>
    <row r="184" spans="1:7" s="4" customFormat="1" x14ac:dyDescent="0.25">
      <c r="A184" s="87"/>
      <c r="B184" s="8"/>
      <c r="C184" s="8"/>
      <c r="D184" s="8"/>
      <c r="E184" s="8"/>
      <c r="F184" s="8"/>
      <c r="G184" s="8"/>
    </row>
    <row r="185" spans="1:7" s="4" customFormat="1" x14ac:dyDescent="0.25">
      <c r="A185" s="87"/>
      <c r="B185" s="8"/>
      <c r="C185" s="8"/>
      <c r="D185" s="8"/>
      <c r="E185" s="8"/>
      <c r="F185" s="8"/>
      <c r="G185" s="8"/>
    </row>
    <row r="186" spans="1:7" s="4" customFormat="1" x14ac:dyDescent="0.25">
      <c r="A186" s="87"/>
      <c r="B186" s="8"/>
      <c r="C186" s="8"/>
      <c r="D186" s="8"/>
      <c r="E186" s="8"/>
      <c r="F186" s="8"/>
      <c r="G186" s="8"/>
    </row>
    <row r="187" spans="1:7" s="4" customFormat="1" x14ac:dyDescent="0.25">
      <c r="A187" s="87"/>
      <c r="B187" s="8"/>
      <c r="C187" s="8"/>
      <c r="D187" s="8"/>
      <c r="E187" s="8"/>
      <c r="F187" s="8"/>
      <c r="G187" s="8"/>
    </row>
    <row r="188" spans="1:7" s="4" customFormat="1" x14ac:dyDescent="0.25">
      <c r="A188" s="87"/>
      <c r="B188" s="8"/>
      <c r="C188" s="8"/>
      <c r="D188" s="8"/>
      <c r="E188" s="8"/>
      <c r="F188" s="8"/>
      <c r="G188" s="8"/>
    </row>
    <row r="189" spans="1:7" s="4" customFormat="1" x14ac:dyDescent="0.25">
      <c r="A189" s="87"/>
      <c r="B189" s="8"/>
      <c r="C189" s="8"/>
      <c r="D189" s="8"/>
      <c r="E189" s="8"/>
      <c r="F189" s="8"/>
      <c r="G189" s="8"/>
    </row>
    <row r="190" spans="1:7" s="4" customFormat="1" x14ac:dyDescent="0.25">
      <c r="A190" s="87"/>
      <c r="B190" s="8"/>
      <c r="C190" s="8"/>
      <c r="D190" s="8"/>
      <c r="E190" s="8"/>
      <c r="F190" s="8"/>
      <c r="G190" s="8"/>
    </row>
    <row r="191" spans="1:7" s="4" customFormat="1" x14ac:dyDescent="0.25">
      <c r="A191" s="87"/>
      <c r="B191" s="8"/>
      <c r="C191" s="8"/>
      <c r="D191" s="8"/>
      <c r="E191" s="8"/>
      <c r="F191" s="8"/>
      <c r="G191" s="8"/>
    </row>
    <row r="192" spans="1:7" s="4" customFormat="1" x14ac:dyDescent="0.25">
      <c r="A192" s="87"/>
      <c r="B192" s="8"/>
      <c r="C192" s="8"/>
      <c r="D192" s="8"/>
      <c r="E192" s="8"/>
      <c r="F192" s="8"/>
      <c r="G192" s="8"/>
    </row>
    <row r="193" spans="1:7" s="4" customFormat="1" ht="36" customHeight="1" x14ac:dyDescent="0.25">
      <c r="A193" s="87"/>
      <c r="B193" s="8"/>
      <c r="C193" s="8"/>
      <c r="D193" s="8"/>
      <c r="E193" s="8"/>
      <c r="F193" s="8"/>
      <c r="G193" s="8"/>
    </row>
    <row r="194" spans="1:7" s="4" customFormat="1" x14ac:dyDescent="0.25">
      <c r="A194" s="87"/>
      <c r="B194" s="8"/>
      <c r="C194" s="8"/>
      <c r="D194" s="8"/>
      <c r="E194" s="8"/>
      <c r="F194" s="8"/>
      <c r="G194" s="8"/>
    </row>
    <row r="195" spans="1:7" s="4" customFormat="1" x14ac:dyDescent="0.25">
      <c r="A195" s="87"/>
      <c r="B195" s="8"/>
      <c r="C195" s="8"/>
      <c r="D195" s="8"/>
      <c r="E195" s="8"/>
      <c r="F195" s="8"/>
      <c r="G195" s="8"/>
    </row>
    <row r="196" spans="1:7" s="4" customFormat="1" x14ac:dyDescent="0.25">
      <c r="A196" s="87"/>
      <c r="B196" s="8"/>
      <c r="C196" s="8"/>
      <c r="D196" s="8"/>
      <c r="E196" s="8"/>
      <c r="F196" s="8"/>
      <c r="G196" s="8"/>
    </row>
    <row r="197" spans="1:7" s="4" customFormat="1" x14ac:dyDescent="0.25">
      <c r="A197" s="87"/>
      <c r="B197" s="8"/>
      <c r="C197" s="8"/>
      <c r="D197" s="8"/>
      <c r="E197" s="8"/>
      <c r="F197" s="8"/>
      <c r="G197" s="8"/>
    </row>
    <row r="198" spans="1:7" s="4" customFormat="1" x14ac:dyDescent="0.25">
      <c r="A198" s="87"/>
      <c r="B198" s="8"/>
      <c r="C198" s="8"/>
      <c r="D198" s="8"/>
      <c r="E198" s="8"/>
      <c r="F198" s="8"/>
      <c r="G198" s="8"/>
    </row>
    <row r="199" spans="1:7" s="4" customFormat="1" x14ac:dyDescent="0.25">
      <c r="A199" s="87"/>
      <c r="B199" s="8"/>
      <c r="C199" s="8"/>
      <c r="D199" s="8"/>
      <c r="E199" s="8"/>
      <c r="F199" s="8"/>
      <c r="G199" s="8"/>
    </row>
    <row r="200" spans="1:7" s="4" customFormat="1" x14ac:dyDescent="0.25">
      <c r="A200" s="87"/>
      <c r="B200" s="8"/>
      <c r="C200" s="8"/>
      <c r="D200" s="8"/>
      <c r="E200" s="8"/>
      <c r="F200" s="8"/>
      <c r="G200" s="8"/>
    </row>
    <row r="201" spans="1:7" s="4" customFormat="1" x14ac:dyDescent="0.25">
      <c r="A201" s="87"/>
      <c r="B201" s="8"/>
      <c r="C201" s="8"/>
      <c r="D201" s="8"/>
      <c r="E201" s="8"/>
      <c r="F201" s="8"/>
      <c r="G201" s="8"/>
    </row>
    <row r="202" spans="1:7" s="4" customFormat="1" x14ac:dyDescent="0.25">
      <c r="A202" s="87"/>
      <c r="B202" s="8"/>
      <c r="C202" s="8"/>
      <c r="D202" s="8"/>
      <c r="E202" s="8"/>
      <c r="F202" s="8"/>
      <c r="G202" s="8"/>
    </row>
    <row r="203" spans="1:7" s="4" customFormat="1" x14ac:dyDescent="0.25">
      <c r="A203" s="87"/>
      <c r="B203" s="8"/>
      <c r="C203" s="8"/>
      <c r="D203" s="8"/>
      <c r="E203" s="8"/>
      <c r="F203" s="8"/>
      <c r="G203" s="8"/>
    </row>
    <row r="204" spans="1:7" s="4" customFormat="1" x14ac:dyDescent="0.25">
      <c r="A204" s="87"/>
      <c r="B204" s="8"/>
      <c r="C204" s="8"/>
      <c r="D204" s="8"/>
      <c r="E204" s="8"/>
      <c r="F204" s="8"/>
      <c r="G204" s="8"/>
    </row>
    <row r="205" spans="1:7" s="4" customFormat="1" x14ac:dyDescent="0.25">
      <c r="A205" s="87"/>
      <c r="B205" s="8"/>
      <c r="C205" s="8"/>
      <c r="D205" s="8"/>
      <c r="E205" s="8"/>
      <c r="F205" s="8"/>
      <c r="G205" s="8"/>
    </row>
    <row r="206" spans="1:7" s="4" customFormat="1" x14ac:dyDescent="0.25">
      <c r="A206" s="87"/>
      <c r="B206" s="8"/>
      <c r="C206" s="8"/>
      <c r="D206" s="8"/>
      <c r="E206" s="8"/>
      <c r="F206" s="8"/>
      <c r="G206" s="8"/>
    </row>
    <row r="207" spans="1:7" s="4" customFormat="1" x14ac:dyDescent="0.25">
      <c r="A207" s="87"/>
      <c r="B207" s="8"/>
      <c r="C207" s="8"/>
      <c r="D207" s="8"/>
      <c r="E207" s="8"/>
      <c r="F207" s="8"/>
      <c r="G207" s="8"/>
    </row>
    <row r="208" spans="1:7" s="4" customFormat="1" x14ac:dyDescent="0.25">
      <c r="A208" s="87"/>
      <c r="B208" s="8"/>
      <c r="C208" s="8"/>
      <c r="D208" s="8"/>
      <c r="E208" s="8"/>
      <c r="F208" s="8"/>
      <c r="G208" s="8"/>
    </row>
    <row r="209" spans="1:7" s="4" customFormat="1" x14ac:dyDescent="0.25">
      <c r="A209" s="87"/>
      <c r="B209" s="8"/>
      <c r="C209" s="8"/>
      <c r="D209" s="8"/>
      <c r="E209" s="8"/>
      <c r="F209" s="8"/>
      <c r="G209" s="8"/>
    </row>
    <row r="210" spans="1:7" s="4" customFormat="1" x14ac:dyDescent="0.25">
      <c r="A210" s="87"/>
      <c r="B210" s="8"/>
      <c r="C210" s="8"/>
      <c r="D210" s="8"/>
      <c r="E210" s="8"/>
      <c r="F210" s="8"/>
      <c r="G210" s="8"/>
    </row>
    <row r="211" spans="1:7" s="4" customFormat="1" x14ac:dyDescent="0.25">
      <c r="A211" s="87"/>
      <c r="B211" s="8"/>
      <c r="C211" s="8"/>
      <c r="D211" s="8"/>
      <c r="E211" s="8"/>
      <c r="F211" s="8"/>
      <c r="G211" s="8"/>
    </row>
    <row r="212" spans="1:7" s="4" customFormat="1" x14ac:dyDescent="0.25">
      <c r="A212" s="87"/>
      <c r="B212" s="8"/>
      <c r="C212" s="8"/>
      <c r="D212" s="8"/>
      <c r="E212" s="8"/>
      <c r="F212" s="8"/>
      <c r="G212" s="8"/>
    </row>
    <row r="213" spans="1:7" s="4" customFormat="1" x14ac:dyDescent="0.25">
      <c r="A213" s="87"/>
      <c r="B213" s="8"/>
      <c r="C213" s="8"/>
      <c r="D213" s="8"/>
      <c r="E213" s="8"/>
      <c r="F213" s="8"/>
      <c r="G213" s="8"/>
    </row>
    <row r="214" spans="1:7" s="4" customFormat="1" x14ac:dyDescent="0.25">
      <c r="A214" s="87"/>
      <c r="B214" s="8"/>
      <c r="C214" s="8"/>
      <c r="D214" s="8"/>
      <c r="E214" s="8"/>
      <c r="F214" s="8"/>
      <c r="G214" s="8"/>
    </row>
    <row r="215" spans="1:7" s="4" customFormat="1" x14ac:dyDescent="0.25">
      <c r="A215" s="87"/>
      <c r="B215" s="8"/>
      <c r="C215" s="8"/>
      <c r="D215" s="8"/>
      <c r="E215" s="8"/>
      <c r="F215" s="8"/>
      <c r="G215" s="8"/>
    </row>
    <row r="216" spans="1:7" s="4" customFormat="1" x14ac:dyDescent="0.25">
      <c r="A216" s="87"/>
      <c r="B216" s="8"/>
      <c r="C216" s="8"/>
      <c r="D216" s="8"/>
      <c r="E216" s="8"/>
      <c r="F216" s="8"/>
      <c r="G216" s="8"/>
    </row>
    <row r="217" spans="1:7" s="4" customFormat="1" x14ac:dyDescent="0.25">
      <c r="A217" s="87"/>
      <c r="B217" s="8"/>
      <c r="C217" s="8"/>
      <c r="D217" s="8"/>
      <c r="E217" s="8"/>
      <c r="F217" s="8"/>
      <c r="G217" s="8"/>
    </row>
    <row r="218" spans="1:7" s="4" customFormat="1" x14ac:dyDescent="0.25">
      <c r="A218" s="87"/>
      <c r="B218" s="8"/>
      <c r="C218" s="8"/>
      <c r="D218" s="8"/>
      <c r="E218" s="8"/>
      <c r="F218" s="8"/>
      <c r="G218" s="8"/>
    </row>
    <row r="219" spans="1:7" s="4" customFormat="1" x14ac:dyDescent="0.25">
      <c r="A219" s="87"/>
      <c r="B219" s="8"/>
      <c r="C219" s="8"/>
      <c r="D219" s="8"/>
      <c r="E219" s="8"/>
      <c r="F219" s="8"/>
      <c r="G219" s="8"/>
    </row>
    <row r="220" spans="1:7" s="4" customFormat="1" x14ac:dyDescent="0.25">
      <c r="A220" s="87"/>
      <c r="B220" s="8"/>
      <c r="C220" s="8"/>
      <c r="D220" s="8"/>
      <c r="E220" s="8"/>
      <c r="F220" s="8"/>
      <c r="G220" s="8"/>
    </row>
    <row r="221" spans="1:7" s="4" customFormat="1" x14ac:dyDescent="0.25">
      <c r="A221" s="87"/>
      <c r="B221" s="8"/>
      <c r="C221" s="8"/>
      <c r="D221" s="8"/>
      <c r="E221" s="8"/>
      <c r="F221" s="8"/>
      <c r="G221" s="8"/>
    </row>
    <row r="222" spans="1:7" s="4" customFormat="1" x14ac:dyDescent="0.25">
      <c r="A222" s="87"/>
      <c r="B222" s="8"/>
      <c r="C222" s="8"/>
      <c r="D222" s="8"/>
      <c r="E222" s="8"/>
      <c r="F222" s="8"/>
      <c r="G222" s="8"/>
    </row>
    <row r="223" spans="1:7" s="4" customFormat="1" x14ac:dyDescent="0.25">
      <c r="A223" s="87"/>
      <c r="B223" s="8"/>
      <c r="C223" s="8"/>
      <c r="D223" s="8"/>
      <c r="E223" s="8"/>
      <c r="F223" s="8"/>
      <c r="G223" s="8"/>
    </row>
    <row r="224" spans="1:7" s="4" customFormat="1" x14ac:dyDescent="0.25">
      <c r="A224" s="87"/>
      <c r="B224" s="8"/>
      <c r="C224" s="8"/>
      <c r="D224" s="8"/>
      <c r="E224" s="8"/>
      <c r="F224" s="8"/>
      <c r="G224" s="8"/>
    </row>
    <row r="225" spans="1:7" s="4" customFormat="1" x14ac:dyDescent="0.25">
      <c r="A225" s="87"/>
      <c r="B225" s="8"/>
      <c r="C225" s="8"/>
      <c r="D225" s="8"/>
      <c r="E225" s="8"/>
      <c r="F225" s="8"/>
      <c r="G225" s="8"/>
    </row>
    <row r="226" spans="1:7" s="4" customFormat="1" x14ac:dyDescent="0.25">
      <c r="A226" s="87"/>
      <c r="B226" s="8"/>
      <c r="C226" s="8"/>
      <c r="D226" s="8"/>
      <c r="E226" s="8"/>
      <c r="F226" s="8"/>
      <c r="G226" s="8"/>
    </row>
    <row r="227" spans="1:7" s="4" customFormat="1" x14ac:dyDescent="0.25">
      <c r="A227" s="87"/>
      <c r="B227" s="8"/>
      <c r="C227" s="8"/>
      <c r="D227" s="8"/>
      <c r="E227" s="8"/>
      <c r="F227" s="8"/>
      <c r="G227" s="8"/>
    </row>
    <row r="228" spans="1:7" s="4" customFormat="1" x14ac:dyDescent="0.25">
      <c r="A228" s="87"/>
      <c r="B228" s="8"/>
      <c r="C228" s="8"/>
      <c r="D228" s="8"/>
      <c r="E228" s="8"/>
      <c r="F228" s="8"/>
      <c r="G228" s="8"/>
    </row>
    <row r="229" spans="1:7" s="4" customFormat="1" x14ac:dyDescent="0.25">
      <c r="A229" s="87"/>
      <c r="B229" s="8"/>
      <c r="C229" s="8"/>
      <c r="D229" s="8"/>
      <c r="E229" s="8"/>
      <c r="F229" s="8"/>
      <c r="G229" s="8"/>
    </row>
    <row r="230" spans="1:7" s="4" customFormat="1" x14ac:dyDescent="0.25">
      <c r="A230" s="87"/>
      <c r="B230" s="8"/>
      <c r="C230" s="8"/>
      <c r="D230" s="8"/>
      <c r="E230" s="8"/>
      <c r="F230" s="8"/>
      <c r="G230" s="8"/>
    </row>
    <row r="231" spans="1:7" s="4" customFormat="1" x14ac:dyDescent="0.25">
      <c r="A231" s="87"/>
      <c r="B231" s="8"/>
      <c r="C231" s="8"/>
      <c r="D231" s="8"/>
      <c r="E231" s="8"/>
      <c r="F231" s="8"/>
      <c r="G231" s="8"/>
    </row>
    <row r="232" spans="1:7" s="4" customFormat="1" x14ac:dyDescent="0.25">
      <c r="A232" s="87"/>
      <c r="B232" s="8"/>
      <c r="C232" s="8"/>
      <c r="D232" s="8"/>
      <c r="E232" s="8"/>
      <c r="F232" s="8"/>
      <c r="G232" s="8"/>
    </row>
    <row r="233" spans="1:7" s="4" customFormat="1" x14ac:dyDescent="0.25">
      <c r="A233" s="87"/>
      <c r="B233" s="8"/>
      <c r="C233" s="8"/>
      <c r="D233" s="8"/>
      <c r="E233" s="8"/>
      <c r="F233" s="8"/>
      <c r="G233" s="8"/>
    </row>
    <row r="234" spans="1:7" s="4" customFormat="1" x14ac:dyDescent="0.25">
      <c r="A234" s="87"/>
      <c r="B234" s="8"/>
      <c r="C234" s="8"/>
      <c r="D234" s="8"/>
      <c r="E234" s="8"/>
      <c r="F234" s="8"/>
      <c r="G234" s="8"/>
    </row>
    <row r="235" spans="1:7" s="4" customFormat="1" x14ac:dyDescent="0.25">
      <c r="A235" s="87"/>
      <c r="B235" s="8"/>
      <c r="C235" s="8"/>
      <c r="D235" s="8"/>
      <c r="E235" s="8"/>
      <c r="F235" s="8"/>
      <c r="G235" s="8"/>
    </row>
    <row r="236" spans="1:7" s="4" customFormat="1" x14ac:dyDescent="0.25">
      <c r="A236" s="87"/>
      <c r="B236" s="8"/>
      <c r="C236" s="8"/>
      <c r="D236" s="8"/>
      <c r="E236" s="8"/>
      <c r="F236" s="8"/>
      <c r="G236" s="8"/>
    </row>
    <row r="237" spans="1:7" s="4" customFormat="1" x14ac:dyDescent="0.25">
      <c r="A237" s="87"/>
      <c r="B237" s="8"/>
      <c r="C237" s="8"/>
      <c r="D237" s="8"/>
      <c r="E237" s="8"/>
      <c r="F237" s="8"/>
      <c r="G237" s="8"/>
    </row>
    <row r="238" spans="1:7" s="4" customFormat="1" x14ac:dyDescent="0.25">
      <c r="A238" s="87"/>
      <c r="B238" s="8"/>
      <c r="C238" s="8"/>
      <c r="D238" s="8"/>
      <c r="E238" s="8"/>
      <c r="F238" s="8"/>
      <c r="G238" s="8"/>
    </row>
    <row r="239" spans="1:7" s="4" customFormat="1" x14ac:dyDescent="0.25">
      <c r="A239" s="87"/>
      <c r="B239" s="8"/>
      <c r="C239" s="8"/>
      <c r="D239" s="8"/>
      <c r="E239" s="8"/>
      <c r="F239" s="8"/>
      <c r="G239" s="8"/>
    </row>
    <row r="240" spans="1:7" s="4" customFormat="1" ht="34.5" customHeight="1" x14ac:dyDescent="0.25">
      <c r="A240" s="87"/>
      <c r="B240" s="8"/>
      <c r="C240" s="8"/>
      <c r="D240" s="8"/>
      <c r="E240" s="8"/>
      <c r="F240" s="8"/>
      <c r="G240" s="8"/>
    </row>
    <row r="241" spans="1:7" s="4" customFormat="1" ht="36" customHeight="1" x14ac:dyDescent="0.25">
      <c r="A241" s="87"/>
      <c r="B241" s="8"/>
      <c r="C241" s="8"/>
      <c r="D241" s="8"/>
      <c r="E241" s="8"/>
      <c r="F241" s="8"/>
      <c r="G241" s="8"/>
    </row>
    <row r="242" spans="1:7" s="4" customFormat="1" x14ac:dyDescent="0.25">
      <c r="A242" s="87"/>
      <c r="B242" s="8"/>
      <c r="C242" s="8"/>
      <c r="D242" s="8"/>
      <c r="E242" s="8"/>
      <c r="F242" s="8"/>
      <c r="G242" s="8"/>
    </row>
    <row r="243" spans="1:7" s="4" customFormat="1" x14ac:dyDescent="0.25">
      <c r="A243" s="87"/>
      <c r="B243" s="8"/>
      <c r="C243" s="8"/>
      <c r="D243" s="8"/>
      <c r="E243" s="8"/>
      <c r="F243" s="8"/>
      <c r="G243" s="8"/>
    </row>
    <row r="244" spans="1:7" s="4" customFormat="1" ht="39" customHeight="1" x14ac:dyDescent="0.25">
      <c r="A244" s="87"/>
      <c r="B244" s="8"/>
      <c r="C244" s="8"/>
      <c r="D244" s="8"/>
      <c r="E244" s="8"/>
      <c r="F244" s="8"/>
      <c r="G244" s="8"/>
    </row>
    <row r="245" spans="1:7" s="4" customFormat="1" x14ac:dyDescent="0.25">
      <c r="A245" s="87"/>
      <c r="B245" s="8"/>
      <c r="C245" s="8"/>
      <c r="D245" s="8"/>
      <c r="E245" s="8"/>
      <c r="F245" s="8"/>
      <c r="G245" s="8"/>
    </row>
    <row r="246" spans="1:7" s="4" customFormat="1" x14ac:dyDescent="0.25">
      <c r="A246" s="87"/>
      <c r="B246" s="8"/>
      <c r="C246" s="8"/>
      <c r="D246" s="8"/>
      <c r="E246" s="8"/>
      <c r="F246" s="8"/>
      <c r="G246" s="8"/>
    </row>
    <row r="247" spans="1:7" s="4" customFormat="1" x14ac:dyDescent="0.25">
      <c r="A247" s="87"/>
      <c r="B247" s="8"/>
      <c r="C247" s="8"/>
      <c r="D247" s="8"/>
      <c r="E247" s="8"/>
      <c r="F247" s="8"/>
      <c r="G247" s="8"/>
    </row>
    <row r="248" spans="1:7" s="4" customFormat="1" ht="34.5" customHeight="1" x14ac:dyDescent="0.25">
      <c r="A248" s="87"/>
      <c r="B248" s="8"/>
      <c r="C248" s="8"/>
      <c r="D248" s="8"/>
      <c r="E248" s="8"/>
      <c r="F248" s="8"/>
      <c r="G248" s="8"/>
    </row>
    <row r="249" spans="1:7" s="4" customFormat="1" x14ac:dyDescent="0.25">
      <c r="A249" s="87"/>
      <c r="B249" s="8"/>
      <c r="C249" s="8"/>
      <c r="D249" s="8"/>
      <c r="E249" s="8"/>
      <c r="F249" s="8"/>
      <c r="G249" s="8"/>
    </row>
    <row r="250" spans="1:7" s="4" customFormat="1" x14ac:dyDescent="0.25">
      <c r="A250" s="87"/>
      <c r="B250" s="8"/>
      <c r="C250" s="8"/>
      <c r="D250" s="8"/>
      <c r="E250" s="8"/>
      <c r="F250" s="8"/>
      <c r="G250" s="8"/>
    </row>
    <row r="251" spans="1:7" s="4" customFormat="1" x14ac:dyDescent="0.25">
      <c r="A251" s="87"/>
      <c r="B251" s="8"/>
      <c r="C251" s="8"/>
      <c r="D251" s="8"/>
      <c r="E251" s="8"/>
      <c r="F251" s="8"/>
      <c r="G251" s="8"/>
    </row>
    <row r="252" spans="1:7" s="4" customFormat="1" ht="46.5" customHeight="1" x14ac:dyDescent="0.25">
      <c r="A252" s="87"/>
      <c r="B252" s="8"/>
      <c r="C252" s="8"/>
      <c r="D252" s="8"/>
      <c r="E252" s="8"/>
      <c r="F252" s="8"/>
      <c r="G252" s="8"/>
    </row>
    <row r="253" spans="1:7" s="4" customFormat="1" ht="24.75" customHeight="1" x14ac:dyDescent="0.25">
      <c r="A253" s="87"/>
      <c r="B253" s="8"/>
      <c r="C253" s="8"/>
      <c r="D253" s="8"/>
      <c r="E253" s="8"/>
      <c r="F253" s="8"/>
      <c r="G253" s="8"/>
    </row>
    <row r="254" spans="1:7" s="4" customFormat="1" x14ac:dyDescent="0.25">
      <c r="A254" s="87"/>
      <c r="B254" s="8"/>
      <c r="C254" s="8"/>
      <c r="D254" s="8"/>
      <c r="E254" s="8"/>
      <c r="F254" s="8"/>
      <c r="G254" s="8"/>
    </row>
    <row r="255" spans="1:7" s="4" customFormat="1" x14ac:dyDescent="0.25">
      <c r="A255" s="87"/>
      <c r="B255" s="8"/>
      <c r="C255" s="8"/>
      <c r="D255" s="8"/>
      <c r="E255" s="8"/>
      <c r="F255" s="8"/>
      <c r="G255" s="8"/>
    </row>
    <row r="256" spans="1:7" s="4" customFormat="1" ht="44.25" customHeight="1" x14ac:dyDescent="0.25">
      <c r="A256" s="87"/>
      <c r="B256" s="8"/>
      <c r="C256" s="8"/>
      <c r="D256" s="8"/>
      <c r="E256" s="8"/>
      <c r="F256" s="8"/>
      <c r="G256" s="8"/>
    </row>
    <row r="257" spans="1:7" s="4" customFormat="1" x14ac:dyDescent="0.25">
      <c r="A257" s="87"/>
      <c r="B257" s="8"/>
      <c r="C257" s="8"/>
      <c r="D257" s="8"/>
      <c r="E257" s="8"/>
      <c r="F257" s="8"/>
      <c r="G257" s="8"/>
    </row>
    <row r="258" spans="1:7" s="4" customFormat="1" x14ac:dyDescent="0.25">
      <c r="A258" s="87"/>
      <c r="B258" s="8"/>
      <c r="C258" s="8"/>
      <c r="D258" s="8"/>
      <c r="E258" s="8"/>
      <c r="F258" s="8"/>
      <c r="G258" s="8"/>
    </row>
    <row r="259" spans="1:7" s="4" customFormat="1" x14ac:dyDescent="0.25">
      <c r="A259" s="87"/>
      <c r="B259" s="8"/>
      <c r="C259" s="8"/>
      <c r="D259" s="8"/>
      <c r="E259" s="8"/>
      <c r="F259" s="8"/>
      <c r="G259" s="8"/>
    </row>
    <row r="260" spans="1:7" s="4" customFormat="1" x14ac:dyDescent="0.25">
      <c r="A260" s="87"/>
      <c r="B260" s="8"/>
      <c r="C260" s="8"/>
      <c r="D260" s="8"/>
      <c r="E260" s="8"/>
      <c r="F260" s="8"/>
      <c r="G260" s="8"/>
    </row>
    <row r="261" spans="1:7" s="4" customFormat="1" x14ac:dyDescent="0.25">
      <c r="A261" s="87"/>
      <c r="B261" s="8"/>
      <c r="C261" s="8"/>
      <c r="D261" s="8"/>
      <c r="E261" s="8"/>
      <c r="F261" s="8"/>
      <c r="G261" s="8"/>
    </row>
    <row r="262" spans="1:7" s="4" customFormat="1" x14ac:dyDescent="0.25">
      <c r="A262" s="87"/>
      <c r="B262" s="8"/>
      <c r="C262" s="8"/>
      <c r="D262" s="8"/>
      <c r="E262" s="8"/>
      <c r="F262" s="8"/>
      <c r="G262" s="8"/>
    </row>
    <row r="263" spans="1:7" s="4" customFormat="1" x14ac:dyDescent="0.25">
      <c r="A263" s="87"/>
      <c r="B263" s="8"/>
      <c r="C263" s="8"/>
      <c r="D263" s="8"/>
      <c r="E263" s="8"/>
      <c r="F263" s="8"/>
      <c r="G263" s="8"/>
    </row>
    <row r="264" spans="1:7" s="4" customFormat="1" x14ac:dyDescent="0.25">
      <c r="A264" s="87"/>
      <c r="B264" s="8"/>
      <c r="C264" s="8"/>
      <c r="D264" s="8"/>
      <c r="E264" s="8"/>
      <c r="F264" s="8"/>
      <c r="G264" s="8"/>
    </row>
    <row r="265" spans="1:7" s="4" customFormat="1" x14ac:dyDescent="0.25">
      <c r="A265" s="87"/>
      <c r="B265" s="8"/>
      <c r="C265" s="8"/>
      <c r="D265" s="8"/>
      <c r="E265" s="8"/>
      <c r="F265" s="8"/>
      <c r="G265" s="8"/>
    </row>
    <row r="266" spans="1:7" s="4" customFormat="1" x14ac:dyDescent="0.25">
      <c r="A266" s="87"/>
      <c r="B266" s="8"/>
      <c r="C266" s="8"/>
      <c r="D266" s="8"/>
      <c r="E266" s="8"/>
      <c r="F266" s="8"/>
      <c r="G266" s="8"/>
    </row>
    <row r="267" spans="1:7" s="4" customFormat="1" x14ac:dyDescent="0.25">
      <c r="A267" s="87"/>
      <c r="B267" s="8"/>
      <c r="C267" s="8"/>
      <c r="D267" s="8"/>
      <c r="E267" s="8"/>
      <c r="F267" s="8"/>
      <c r="G267" s="8"/>
    </row>
    <row r="268" spans="1:7" s="4" customFormat="1" x14ac:dyDescent="0.25">
      <c r="A268" s="87"/>
      <c r="B268" s="8"/>
      <c r="C268" s="8"/>
      <c r="D268" s="8"/>
      <c r="E268" s="8"/>
      <c r="F268" s="8"/>
      <c r="G268" s="8"/>
    </row>
    <row r="269" spans="1:7" s="4" customFormat="1" x14ac:dyDescent="0.25">
      <c r="A269" s="87"/>
      <c r="B269" s="8"/>
      <c r="C269" s="8"/>
      <c r="D269" s="8"/>
      <c r="E269" s="8"/>
      <c r="F269" s="8"/>
      <c r="G269" s="8"/>
    </row>
    <row r="270" spans="1:7" s="4" customFormat="1" x14ac:dyDescent="0.25">
      <c r="A270" s="87"/>
      <c r="B270" s="8"/>
      <c r="C270" s="8"/>
      <c r="D270" s="8"/>
      <c r="E270" s="8"/>
      <c r="F270" s="8"/>
      <c r="G270" s="8"/>
    </row>
    <row r="271" spans="1:7" s="4" customFormat="1" x14ac:dyDescent="0.25">
      <c r="A271" s="87"/>
      <c r="B271" s="8"/>
      <c r="C271" s="8"/>
      <c r="D271" s="8"/>
      <c r="E271" s="8"/>
      <c r="F271" s="8"/>
      <c r="G271" s="8"/>
    </row>
    <row r="272" spans="1:7" s="4" customFormat="1" x14ac:dyDescent="0.25">
      <c r="A272" s="87"/>
      <c r="B272" s="8"/>
      <c r="C272" s="8"/>
      <c r="D272" s="8"/>
      <c r="E272" s="8"/>
      <c r="F272" s="8"/>
      <c r="G272" s="8"/>
    </row>
    <row r="273" spans="1:7" s="4" customFormat="1" x14ac:dyDescent="0.25">
      <c r="A273" s="87"/>
      <c r="B273" s="8"/>
      <c r="C273" s="8"/>
      <c r="D273" s="8"/>
      <c r="E273" s="8"/>
      <c r="F273" s="8"/>
      <c r="G273" s="8"/>
    </row>
    <row r="274" spans="1:7" s="4" customFormat="1" x14ac:dyDescent="0.25">
      <c r="A274" s="87"/>
      <c r="B274" s="8"/>
      <c r="C274" s="8"/>
      <c r="D274" s="8"/>
      <c r="E274" s="8"/>
      <c r="F274" s="8"/>
      <c r="G274" s="8"/>
    </row>
    <row r="275" spans="1:7" s="4" customFormat="1" x14ac:dyDescent="0.25">
      <c r="A275" s="87"/>
      <c r="B275" s="8"/>
      <c r="C275" s="8"/>
      <c r="D275" s="8"/>
      <c r="E275" s="8"/>
      <c r="F275" s="8"/>
      <c r="G275" s="8"/>
    </row>
    <row r="276" spans="1:7" s="4" customFormat="1" x14ac:dyDescent="0.25">
      <c r="A276" s="87"/>
      <c r="B276" s="8"/>
      <c r="C276" s="8"/>
      <c r="D276" s="8"/>
      <c r="E276" s="8"/>
      <c r="F276" s="8"/>
      <c r="G276" s="8"/>
    </row>
    <row r="277" spans="1:7" s="4" customFormat="1" ht="19.5" customHeight="1" x14ac:dyDescent="0.25">
      <c r="A277" s="87"/>
      <c r="B277" s="8"/>
      <c r="C277" s="8"/>
      <c r="D277" s="8"/>
      <c r="E277" s="8"/>
      <c r="F277" s="8"/>
      <c r="G277" s="8"/>
    </row>
    <row r="278" spans="1:7" s="4" customFormat="1" x14ac:dyDescent="0.25">
      <c r="A278" s="87"/>
      <c r="B278" s="8"/>
      <c r="C278" s="8"/>
      <c r="D278" s="8"/>
      <c r="E278" s="8"/>
      <c r="F278" s="8"/>
      <c r="G278" s="8"/>
    </row>
    <row r="279" spans="1:7" s="4" customFormat="1" x14ac:dyDescent="0.25">
      <c r="A279" s="87"/>
      <c r="B279" s="8"/>
      <c r="C279" s="8"/>
      <c r="D279" s="8"/>
      <c r="E279" s="8"/>
      <c r="F279" s="8"/>
      <c r="G279" s="8"/>
    </row>
    <row r="280" spans="1:7" s="4" customFormat="1" x14ac:dyDescent="0.25">
      <c r="A280" s="87"/>
      <c r="B280" s="8"/>
      <c r="C280" s="8"/>
      <c r="D280" s="8"/>
      <c r="E280" s="8"/>
      <c r="F280" s="8"/>
      <c r="G280" s="8"/>
    </row>
    <row r="281" spans="1:7" s="4" customFormat="1" x14ac:dyDescent="0.25">
      <c r="A281" s="87"/>
      <c r="B281" s="8"/>
      <c r="C281" s="8"/>
      <c r="D281" s="8"/>
      <c r="E281" s="8"/>
      <c r="F281" s="8"/>
      <c r="G281" s="8"/>
    </row>
    <row r="282" spans="1:7" s="4" customFormat="1" x14ac:dyDescent="0.25">
      <c r="A282" s="87"/>
      <c r="B282" s="8"/>
      <c r="C282" s="8"/>
      <c r="D282" s="8"/>
      <c r="E282" s="8"/>
      <c r="F282" s="8"/>
      <c r="G282" s="8"/>
    </row>
    <row r="283" spans="1:7" s="4" customFormat="1" x14ac:dyDescent="0.25">
      <c r="A283" s="87"/>
      <c r="B283" s="8"/>
      <c r="C283" s="8"/>
      <c r="D283" s="8"/>
      <c r="E283" s="8"/>
      <c r="F283" s="8"/>
      <c r="G283" s="8"/>
    </row>
    <row r="284" spans="1:7" s="4" customFormat="1" x14ac:dyDescent="0.25">
      <c r="A284" s="87"/>
      <c r="B284" s="8"/>
      <c r="C284" s="8"/>
      <c r="D284" s="8"/>
      <c r="E284" s="8"/>
      <c r="F284" s="8"/>
      <c r="G284" s="8"/>
    </row>
    <row r="285" spans="1:7" s="4" customFormat="1" x14ac:dyDescent="0.25">
      <c r="A285" s="87"/>
      <c r="B285" s="8"/>
      <c r="C285" s="8"/>
      <c r="D285" s="8"/>
      <c r="E285" s="8"/>
      <c r="F285" s="8"/>
      <c r="G285" s="8"/>
    </row>
    <row r="286" spans="1:7" s="4" customFormat="1" x14ac:dyDescent="0.25">
      <c r="A286" s="87"/>
      <c r="B286" s="8"/>
      <c r="C286" s="8"/>
      <c r="D286" s="8"/>
      <c r="E286" s="8"/>
      <c r="F286" s="8"/>
      <c r="G286" s="8"/>
    </row>
    <row r="287" spans="1:7" s="4" customFormat="1" x14ac:dyDescent="0.25">
      <c r="A287" s="87"/>
      <c r="B287" s="8"/>
      <c r="C287" s="8"/>
      <c r="D287" s="8"/>
      <c r="E287" s="8"/>
      <c r="F287" s="8"/>
      <c r="G287" s="8"/>
    </row>
    <row r="288" spans="1:7" s="4" customFormat="1" x14ac:dyDescent="0.25">
      <c r="A288" s="87"/>
      <c r="B288" s="8"/>
      <c r="C288" s="8"/>
      <c r="D288" s="8"/>
      <c r="E288" s="8"/>
      <c r="F288" s="8"/>
      <c r="G288" s="8"/>
    </row>
    <row r="289" spans="1:7" s="4" customFormat="1" x14ac:dyDescent="0.25">
      <c r="A289" s="87"/>
      <c r="B289" s="8"/>
      <c r="C289" s="8"/>
      <c r="D289" s="8"/>
      <c r="E289" s="8"/>
      <c r="F289" s="8"/>
      <c r="G289" s="8"/>
    </row>
    <row r="290" spans="1:7" s="4" customFormat="1" x14ac:dyDescent="0.25">
      <c r="A290" s="87"/>
      <c r="B290" s="8"/>
      <c r="C290" s="8"/>
      <c r="D290" s="8"/>
      <c r="E290" s="8"/>
      <c r="F290" s="8"/>
      <c r="G290" s="8"/>
    </row>
    <row r="291" spans="1:7" s="4" customFormat="1" x14ac:dyDescent="0.25">
      <c r="A291" s="87"/>
      <c r="B291" s="8"/>
      <c r="C291" s="8"/>
      <c r="D291" s="8"/>
      <c r="E291" s="8"/>
      <c r="F291" s="8"/>
      <c r="G291" s="8"/>
    </row>
    <row r="292" spans="1:7" s="4" customFormat="1" x14ac:dyDescent="0.25">
      <c r="A292" s="87"/>
      <c r="B292" s="8"/>
      <c r="C292" s="8"/>
      <c r="D292" s="8"/>
      <c r="E292" s="8"/>
      <c r="F292" s="8"/>
      <c r="G292" s="8"/>
    </row>
    <row r="293" spans="1:7" s="4" customFormat="1" x14ac:dyDescent="0.25">
      <c r="A293" s="87"/>
      <c r="B293" s="8"/>
      <c r="C293" s="8"/>
      <c r="D293" s="8"/>
      <c r="E293" s="8"/>
      <c r="F293" s="8"/>
      <c r="G293" s="8"/>
    </row>
    <row r="294" spans="1:7" s="4" customFormat="1" ht="34.5" customHeight="1" x14ac:dyDescent="0.25">
      <c r="A294" s="87"/>
      <c r="B294" s="8"/>
      <c r="C294" s="8"/>
      <c r="D294" s="8"/>
      <c r="E294" s="8"/>
      <c r="F294" s="8"/>
      <c r="G294" s="8"/>
    </row>
    <row r="295" spans="1:7" s="4" customFormat="1" x14ac:dyDescent="0.25">
      <c r="A295" s="87"/>
      <c r="B295" s="8"/>
      <c r="C295" s="8"/>
      <c r="D295" s="8"/>
      <c r="E295" s="8"/>
      <c r="F295" s="8"/>
      <c r="G295" s="8"/>
    </row>
    <row r="296" spans="1:7" s="4" customFormat="1" x14ac:dyDescent="0.25">
      <c r="A296" s="87"/>
      <c r="B296" s="8"/>
      <c r="C296" s="8"/>
      <c r="D296" s="8"/>
      <c r="E296" s="8"/>
      <c r="F296" s="8"/>
      <c r="G296" s="8"/>
    </row>
    <row r="297" spans="1:7" s="4" customFormat="1" x14ac:dyDescent="0.25">
      <c r="A297" s="87"/>
      <c r="B297" s="8"/>
      <c r="C297" s="8"/>
      <c r="D297" s="8"/>
      <c r="E297" s="8"/>
      <c r="F297" s="8"/>
      <c r="G297" s="8"/>
    </row>
    <row r="298" spans="1:7" s="4" customFormat="1" x14ac:dyDescent="0.25">
      <c r="A298" s="87"/>
      <c r="B298" s="8"/>
      <c r="C298" s="8"/>
      <c r="D298" s="8"/>
      <c r="E298" s="8"/>
      <c r="F298" s="8"/>
      <c r="G298" s="8"/>
    </row>
    <row r="299" spans="1:7" s="4" customFormat="1" x14ac:dyDescent="0.25">
      <c r="A299" s="87"/>
      <c r="B299" s="8"/>
      <c r="C299" s="8"/>
      <c r="D299" s="8"/>
      <c r="E299" s="8"/>
      <c r="F299" s="8"/>
      <c r="G299" s="8"/>
    </row>
    <row r="300" spans="1:7" s="4" customFormat="1" x14ac:dyDescent="0.25">
      <c r="A300" s="87"/>
      <c r="B300" s="8"/>
      <c r="C300" s="8"/>
      <c r="D300" s="8"/>
      <c r="E300" s="8"/>
      <c r="F300" s="8"/>
      <c r="G300" s="8"/>
    </row>
    <row r="301" spans="1:7" s="4" customFormat="1" x14ac:dyDescent="0.25">
      <c r="A301" s="87"/>
      <c r="B301" s="8"/>
      <c r="C301" s="8"/>
      <c r="D301" s="8"/>
      <c r="E301" s="8"/>
      <c r="F301" s="8"/>
      <c r="G301" s="8"/>
    </row>
    <row r="302" spans="1:7" s="4" customFormat="1" x14ac:dyDescent="0.25">
      <c r="A302" s="87"/>
      <c r="B302" s="8"/>
      <c r="C302" s="8"/>
      <c r="D302" s="8"/>
      <c r="E302" s="8"/>
      <c r="F302" s="8"/>
      <c r="G302" s="8"/>
    </row>
    <row r="303" spans="1:7" s="4" customFormat="1" x14ac:dyDescent="0.25">
      <c r="A303" s="87"/>
      <c r="B303" s="8"/>
      <c r="C303" s="8"/>
      <c r="D303" s="8"/>
      <c r="E303" s="8"/>
      <c r="F303" s="8"/>
      <c r="G303" s="8"/>
    </row>
    <row r="304" spans="1:7" s="4" customFormat="1" x14ac:dyDescent="0.25">
      <c r="A304" s="87"/>
      <c r="B304" s="8"/>
      <c r="C304" s="8"/>
      <c r="D304" s="8"/>
      <c r="E304" s="8"/>
      <c r="F304" s="8"/>
      <c r="G304" s="8"/>
    </row>
    <row r="305" spans="1:7" s="4" customFormat="1" x14ac:dyDescent="0.25">
      <c r="A305" s="87"/>
      <c r="B305" s="8"/>
      <c r="C305" s="8"/>
      <c r="D305" s="8"/>
      <c r="E305" s="8"/>
      <c r="F305" s="8"/>
      <c r="G305" s="8"/>
    </row>
    <row r="306" spans="1:7" s="4" customFormat="1" x14ac:dyDescent="0.25">
      <c r="A306" s="87"/>
      <c r="B306" s="8"/>
      <c r="C306" s="8"/>
      <c r="D306" s="8"/>
      <c r="E306" s="8"/>
      <c r="F306" s="8"/>
      <c r="G306" s="8"/>
    </row>
    <row r="307" spans="1:7" s="4" customFormat="1" x14ac:dyDescent="0.25">
      <c r="A307" s="87"/>
      <c r="B307" s="8"/>
      <c r="C307" s="8"/>
      <c r="D307" s="8"/>
      <c r="E307" s="8"/>
      <c r="F307" s="8"/>
      <c r="G307" s="8"/>
    </row>
    <row r="308" spans="1:7" s="4" customFormat="1" x14ac:dyDescent="0.25">
      <c r="A308" s="87"/>
      <c r="B308" s="8"/>
      <c r="C308" s="8"/>
      <c r="D308" s="8"/>
      <c r="E308" s="8"/>
      <c r="F308" s="8"/>
      <c r="G308" s="8"/>
    </row>
    <row r="309" spans="1:7" s="4" customFormat="1" ht="30" customHeight="1" x14ac:dyDescent="0.25">
      <c r="A309" s="87"/>
      <c r="B309" s="8"/>
      <c r="C309" s="8"/>
      <c r="D309" s="8"/>
      <c r="E309" s="8"/>
      <c r="F309" s="8"/>
      <c r="G309" s="8"/>
    </row>
    <row r="310" spans="1:7" s="4" customFormat="1" x14ac:dyDescent="0.25">
      <c r="A310" s="87"/>
      <c r="B310" s="8"/>
      <c r="C310" s="8"/>
      <c r="D310" s="8"/>
      <c r="E310" s="8"/>
      <c r="F310" s="8"/>
      <c r="G310" s="8"/>
    </row>
    <row r="311" spans="1:7" s="4" customFormat="1" x14ac:dyDescent="0.25">
      <c r="A311" s="87"/>
      <c r="B311" s="8"/>
      <c r="C311" s="8"/>
      <c r="D311" s="8"/>
      <c r="E311" s="8"/>
      <c r="F311" s="8"/>
      <c r="G311" s="8"/>
    </row>
    <row r="312" spans="1:7" s="4" customFormat="1" x14ac:dyDescent="0.25">
      <c r="A312" s="87"/>
      <c r="B312" s="8"/>
      <c r="C312" s="8"/>
      <c r="D312" s="8"/>
      <c r="E312" s="8"/>
      <c r="F312" s="8"/>
      <c r="G312" s="8"/>
    </row>
    <row r="313" spans="1:7" s="4" customFormat="1" x14ac:dyDescent="0.25">
      <c r="A313" s="87"/>
      <c r="B313" s="8"/>
      <c r="C313" s="8"/>
      <c r="D313" s="8"/>
      <c r="E313" s="8"/>
      <c r="F313" s="8"/>
      <c r="G313" s="8"/>
    </row>
    <row r="314" spans="1:7" s="4" customFormat="1" x14ac:dyDescent="0.25">
      <c r="A314" s="87"/>
      <c r="B314" s="8"/>
      <c r="C314" s="8"/>
      <c r="D314" s="8"/>
      <c r="E314" s="8"/>
      <c r="F314" s="8"/>
      <c r="G314" s="8"/>
    </row>
    <row r="315" spans="1:7" s="4" customFormat="1" x14ac:dyDescent="0.25">
      <c r="A315" s="87"/>
      <c r="B315" s="8"/>
      <c r="C315" s="8"/>
      <c r="D315" s="8"/>
      <c r="E315" s="8"/>
      <c r="F315" s="8"/>
      <c r="G315" s="8"/>
    </row>
    <row r="316" spans="1:7" s="4" customFormat="1" x14ac:dyDescent="0.25">
      <c r="A316" s="87"/>
      <c r="B316" s="8"/>
      <c r="C316" s="8"/>
      <c r="D316" s="8"/>
      <c r="E316" s="8"/>
      <c r="F316" s="8"/>
      <c r="G316" s="8"/>
    </row>
    <row r="317" spans="1:7" s="4" customFormat="1" ht="32.25" customHeight="1" x14ac:dyDescent="0.25">
      <c r="A317" s="87"/>
      <c r="B317" s="8"/>
      <c r="C317" s="8"/>
      <c r="D317" s="8"/>
      <c r="E317" s="8"/>
      <c r="F317" s="8"/>
      <c r="G317" s="8"/>
    </row>
    <row r="318" spans="1:7" s="4" customFormat="1" x14ac:dyDescent="0.25">
      <c r="A318" s="87"/>
      <c r="B318" s="8"/>
      <c r="C318" s="8"/>
      <c r="D318" s="8"/>
      <c r="E318" s="8"/>
      <c r="F318" s="8"/>
      <c r="G318" s="8"/>
    </row>
    <row r="319" spans="1:7" s="4" customFormat="1" x14ac:dyDescent="0.25">
      <c r="A319" s="87"/>
      <c r="B319" s="8"/>
      <c r="C319" s="8"/>
      <c r="D319" s="8"/>
      <c r="E319" s="8"/>
      <c r="F319" s="8"/>
      <c r="G319" s="8"/>
    </row>
    <row r="320" spans="1:7" s="4" customFormat="1" x14ac:dyDescent="0.25">
      <c r="A320" s="87"/>
      <c r="B320" s="8"/>
      <c r="C320" s="8"/>
      <c r="D320" s="8"/>
      <c r="E320" s="8"/>
      <c r="F320" s="8"/>
      <c r="G320" s="8"/>
    </row>
    <row r="321" spans="1:7" s="4" customFormat="1" x14ac:dyDescent="0.25">
      <c r="A321" s="87"/>
      <c r="B321" s="8"/>
      <c r="C321" s="8"/>
      <c r="D321" s="8"/>
      <c r="E321" s="8"/>
      <c r="F321" s="8"/>
      <c r="G321" s="8"/>
    </row>
    <row r="322" spans="1:7" s="4" customFormat="1" x14ac:dyDescent="0.25">
      <c r="A322" s="87"/>
      <c r="B322" s="8"/>
      <c r="C322" s="8"/>
      <c r="D322" s="8"/>
      <c r="E322" s="8"/>
      <c r="F322" s="8"/>
      <c r="G322" s="8"/>
    </row>
    <row r="323" spans="1:7" s="4" customFormat="1" x14ac:dyDescent="0.25">
      <c r="A323" s="87"/>
      <c r="B323" s="8"/>
      <c r="C323" s="8"/>
      <c r="D323" s="8"/>
      <c r="E323" s="8"/>
      <c r="F323" s="8"/>
      <c r="G323" s="8"/>
    </row>
    <row r="324" spans="1:7" s="4" customFormat="1" x14ac:dyDescent="0.25">
      <c r="A324" s="87"/>
      <c r="B324" s="8"/>
      <c r="C324" s="8"/>
      <c r="D324" s="8"/>
      <c r="E324" s="8"/>
      <c r="F324" s="8"/>
      <c r="G324" s="8"/>
    </row>
    <row r="325" spans="1:7" s="4" customFormat="1" x14ac:dyDescent="0.25">
      <c r="A325" s="87"/>
      <c r="B325" s="8"/>
      <c r="C325" s="8"/>
      <c r="D325" s="8"/>
      <c r="E325" s="8"/>
      <c r="F325" s="8"/>
      <c r="G325" s="8"/>
    </row>
    <row r="326" spans="1:7" s="4" customFormat="1" x14ac:dyDescent="0.25">
      <c r="A326" s="87"/>
      <c r="B326" s="8"/>
      <c r="C326" s="8"/>
      <c r="D326" s="8"/>
      <c r="E326" s="8"/>
      <c r="F326" s="8"/>
      <c r="G326" s="8"/>
    </row>
    <row r="327" spans="1:7" s="4" customFormat="1" x14ac:dyDescent="0.25">
      <c r="A327" s="87"/>
      <c r="B327" s="8"/>
      <c r="C327" s="8"/>
      <c r="D327" s="8"/>
      <c r="E327" s="8"/>
      <c r="F327" s="8"/>
      <c r="G327" s="8"/>
    </row>
    <row r="328" spans="1:7" s="4" customFormat="1" x14ac:dyDescent="0.25">
      <c r="A328" s="87"/>
      <c r="B328" s="8"/>
      <c r="C328" s="8"/>
      <c r="D328" s="8"/>
      <c r="E328" s="8"/>
      <c r="F328" s="8"/>
      <c r="G328" s="8"/>
    </row>
    <row r="329" spans="1:7" s="4" customFormat="1" x14ac:dyDescent="0.25">
      <c r="A329" s="87"/>
      <c r="B329" s="8"/>
      <c r="C329" s="8"/>
      <c r="D329" s="8"/>
      <c r="E329" s="8"/>
      <c r="F329" s="8"/>
      <c r="G329" s="8"/>
    </row>
    <row r="330" spans="1:7" s="4" customFormat="1" x14ac:dyDescent="0.25">
      <c r="A330" s="87"/>
      <c r="B330" s="8"/>
      <c r="C330" s="8"/>
      <c r="D330" s="8"/>
      <c r="E330" s="8"/>
      <c r="F330" s="8"/>
      <c r="G330" s="8"/>
    </row>
    <row r="331" spans="1:7" s="4" customFormat="1" ht="36" customHeight="1" x14ac:dyDescent="0.25">
      <c r="A331" s="87"/>
      <c r="B331" s="8"/>
      <c r="C331" s="8"/>
      <c r="D331" s="8"/>
      <c r="E331" s="8"/>
      <c r="F331" s="8"/>
      <c r="G331" s="8"/>
    </row>
    <row r="332" spans="1:7" s="4" customFormat="1" x14ac:dyDescent="0.25">
      <c r="A332" s="87"/>
      <c r="B332" s="8"/>
      <c r="C332" s="8"/>
      <c r="D332" s="8"/>
      <c r="E332" s="8"/>
      <c r="F332" s="8"/>
      <c r="G332" s="8"/>
    </row>
    <row r="333" spans="1:7" s="4" customFormat="1" x14ac:dyDescent="0.25">
      <c r="A333" s="87"/>
      <c r="B333" s="8"/>
      <c r="C333" s="8"/>
      <c r="D333" s="8"/>
      <c r="E333" s="8"/>
      <c r="F333" s="8"/>
      <c r="G333" s="8"/>
    </row>
    <row r="334" spans="1:7" s="4" customFormat="1" x14ac:dyDescent="0.25">
      <c r="A334" s="87"/>
      <c r="B334" s="8"/>
      <c r="C334" s="8"/>
      <c r="D334" s="8"/>
      <c r="E334" s="8"/>
      <c r="F334" s="8"/>
      <c r="G334" s="8"/>
    </row>
    <row r="335" spans="1:7" s="4" customFormat="1" x14ac:dyDescent="0.25">
      <c r="A335" s="87"/>
      <c r="B335" s="8"/>
      <c r="C335" s="8"/>
      <c r="D335" s="8"/>
      <c r="E335" s="8"/>
      <c r="F335" s="8"/>
      <c r="G335" s="8"/>
    </row>
    <row r="336" spans="1:7" s="4" customFormat="1" x14ac:dyDescent="0.25">
      <c r="A336" s="87"/>
      <c r="B336" s="8"/>
      <c r="C336" s="8"/>
      <c r="D336" s="8"/>
      <c r="E336" s="8"/>
      <c r="F336" s="8"/>
      <c r="G336" s="8"/>
    </row>
    <row r="337" spans="1:7" s="4" customFormat="1" x14ac:dyDescent="0.25">
      <c r="A337" s="87"/>
      <c r="B337" s="8"/>
      <c r="C337" s="8"/>
      <c r="D337" s="8"/>
      <c r="E337" s="8"/>
      <c r="F337" s="8"/>
      <c r="G337" s="8"/>
    </row>
    <row r="338" spans="1:7" s="4" customFormat="1" x14ac:dyDescent="0.25">
      <c r="A338" s="87"/>
      <c r="B338" s="8"/>
      <c r="C338" s="8"/>
      <c r="D338" s="8"/>
      <c r="E338" s="8"/>
      <c r="F338" s="8"/>
      <c r="G338" s="8"/>
    </row>
    <row r="339" spans="1:7" s="4" customFormat="1" x14ac:dyDescent="0.25">
      <c r="A339" s="87"/>
      <c r="B339" s="8"/>
      <c r="C339" s="8"/>
      <c r="D339" s="8"/>
      <c r="E339" s="8"/>
      <c r="F339" s="8"/>
      <c r="G339" s="8"/>
    </row>
    <row r="340" spans="1:7" s="4" customFormat="1" x14ac:dyDescent="0.25">
      <c r="A340" s="87"/>
      <c r="B340" s="8"/>
      <c r="C340" s="8"/>
      <c r="D340" s="8"/>
      <c r="E340" s="8"/>
      <c r="F340" s="8"/>
      <c r="G340" s="8"/>
    </row>
    <row r="341" spans="1:7" s="4" customFormat="1" x14ac:dyDescent="0.25">
      <c r="A341" s="87"/>
      <c r="B341" s="8"/>
      <c r="C341" s="8"/>
      <c r="D341" s="8"/>
      <c r="E341" s="8"/>
      <c r="F341" s="8"/>
      <c r="G341" s="8"/>
    </row>
    <row r="342" spans="1:7" s="4" customFormat="1" x14ac:dyDescent="0.25">
      <c r="A342" s="87"/>
      <c r="B342" s="8"/>
      <c r="C342" s="8"/>
      <c r="D342" s="8"/>
      <c r="E342" s="8"/>
      <c r="F342" s="8"/>
      <c r="G342" s="8"/>
    </row>
    <row r="343" spans="1:7" s="4" customFormat="1" x14ac:dyDescent="0.25">
      <c r="A343" s="87"/>
      <c r="B343" s="8"/>
      <c r="C343" s="8"/>
      <c r="D343" s="8"/>
      <c r="E343" s="8"/>
      <c r="F343" s="8"/>
      <c r="G343" s="8"/>
    </row>
    <row r="344" spans="1:7" s="4" customFormat="1" x14ac:dyDescent="0.25">
      <c r="A344" s="87"/>
      <c r="B344" s="8"/>
      <c r="C344" s="8"/>
      <c r="D344" s="8"/>
      <c r="E344" s="8"/>
      <c r="F344" s="8"/>
      <c r="G344" s="8"/>
    </row>
    <row r="345" spans="1:7" s="4" customFormat="1" x14ac:dyDescent="0.25">
      <c r="A345" s="87"/>
      <c r="B345" s="8"/>
      <c r="C345" s="8"/>
      <c r="D345" s="8"/>
      <c r="E345" s="8"/>
      <c r="F345" s="8"/>
      <c r="G345" s="8"/>
    </row>
    <row r="346" spans="1:7" s="4" customFormat="1" x14ac:dyDescent="0.25">
      <c r="A346" s="87"/>
      <c r="B346" s="8"/>
      <c r="C346" s="8"/>
      <c r="D346" s="8"/>
      <c r="E346" s="8"/>
      <c r="F346" s="8"/>
      <c r="G346" s="8"/>
    </row>
    <row r="347" spans="1:7" s="4" customFormat="1" ht="39.75" customHeight="1" x14ac:dyDescent="0.25">
      <c r="A347" s="87"/>
      <c r="B347" s="8"/>
      <c r="C347" s="8"/>
      <c r="D347" s="8"/>
      <c r="E347" s="8"/>
      <c r="F347" s="8"/>
      <c r="G347" s="8"/>
    </row>
    <row r="348" spans="1:7" s="4" customFormat="1" x14ac:dyDescent="0.25">
      <c r="A348" s="87"/>
      <c r="B348" s="8"/>
      <c r="C348" s="8"/>
      <c r="D348" s="8"/>
      <c r="E348" s="8"/>
      <c r="F348" s="8"/>
      <c r="G348" s="8"/>
    </row>
    <row r="349" spans="1:7" s="4" customFormat="1" x14ac:dyDescent="0.25">
      <c r="A349" s="87"/>
      <c r="B349" s="8"/>
      <c r="C349" s="8"/>
      <c r="D349" s="8"/>
      <c r="E349" s="8"/>
      <c r="F349" s="8"/>
      <c r="G349" s="8"/>
    </row>
    <row r="350" spans="1:7" s="4" customFormat="1" x14ac:dyDescent="0.25">
      <c r="A350" s="87"/>
      <c r="B350" s="8"/>
      <c r="C350" s="8"/>
      <c r="D350" s="8"/>
      <c r="E350" s="8"/>
      <c r="F350" s="8"/>
      <c r="G350" s="8"/>
    </row>
    <row r="351" spans="1:7" s="4" customFormat="1" x14ac:dyDescent="0.25">
      <c r="A351" s="87"/>
      <c r="B351" s="8"/>
      <c r="C351" s="8"/>
      <c r="D351" s="8"/>
      <c r="E351" s="8"/>
      <c r="F351" s="8"/>
      <c r="G351" s="8"/>
    </row>
    <row r="352" spans="1:7" s="4" customFormat="1" x14ac:dyDescent="0.25">
      <c r="A352" s="87"/>
      <c r="B352" s="8"/>
      <c r="C352" s="8"/>
      <c r="D352" s="8"/>
      <c r="E352" s="8"/>
      <c r="F352" s="8"/>
      <c r="G352" s="8"/>
    </row>
    <row r="353" spans="1:7" s="4" customFormat="1" x14ac:dyDescent="0.25">
      <c r="A353" s="87"/>
      <c r="B353" s="8"/>
      <c r="C353" s="8"/>
      <c r="D353" s="8"/>
      <c r="E353" s="8"/>
      <c r="F353" s="8"/>
      <c r="G353" s="8"/>
    </row>
    <row r="354" spans="1:7" s="4" customFormat="1" x14ac:dyDescent="0.25">
      <c r="A354" s="87"/>
      <c r="B354" s="8"/>
      <c r="C354" s="8"/>
      <c r="D354" s="8"/>
      <c r="E354" s="8"/>
      <c r="F354" s="8"/>
      <c r="G354" s="8"/>
    </row>
    <row r="355" spans="1:7" s="4" customFormat="1" x14ac:dyDescent="0.25">
      <c r="A355" s="87"/>
      <c r="B355" s="8"/>
      <c r="C355" s="8"/>
      <c r="D355" s="8"/>
      <c r="E355" s="8"/>
      <c r="F355" s="8"/>
      <c r="G355" s="8"/>
    </row>
    <row r="356" spans="1:7" s="4" customFormat="1" x14ac:dyDescent="0.25">
      <c r="A356" s="87"/>
      <c r="B356" s="8"/>
      <c r="C356" s="8"/>
      <c r="D356" s="8"/>
      <c r="E356" s="8"/>
      <c r="F356" s="8"/>
      <c r="G356" s="8"/>
    </row>
    <row r="357" spans="1:7" s="4" customFormat="1" x14ac:dyDescent="0.25">
      <c r="A357" s="87"/>
      <c r="B357" s="8"/>
      <c r="C357" s="8"/>
      <c r="D357" s="8"/>
      <c r="E357" s="8"/>
      <c r="F357" s="8"/>
      <c r="G357" s="8"/>
    </row>
    <row r="358" spans="1:7" s="4" customFormat="1" x14ac:dyDescent="0.25">
      <c r="A358" s="87"/>
      <c r="B358" s="8"/>
      <c r="C358" s="8"/>
      <c r="D358" s="8"/>
      <c r="E358" s="8"/>
      <c r="F358" s="8"/>
      <c r="G358" s="8"/>
    </row>
    <row r="359" spans="1:7" s="4" customFormat="1" x14ac:dyDescent="0.25">
      <c r="A359" s="87"/>
      <c r="B359" s="8"/>
      <c r="C359" s="8"/>
      <c r="D359" s="8"/>
      <c r="E359" s="8"/>
      <c r="F359" s="8"/>
      <c r="G359" s="8"/>
    </row>
    <row r="360" spans="1:7" s="4" customFormat="1" x14ac:dyDescent="0.25">
      <c r="A360" s="87"/>
      <c r="B360" s="8"/>
      <c r="C360" s="8"/>
      <c r="D360" s="8"/>
      <c r="E360" s="8"/>
      <c r="F360" s="8"/>
      <c r="G360" s="8"/>
    </row>
    <row r="361" spans="1:7" s="4" customFormat="1" x14ac:dyDescent="0.25">
      <c r="A361" s="87"/>
      <c r="B361" s="8"/>
      <c r="C361" s="8"/>
      <c r="D361" s="8"/>
      <c r="E361" s="8"/>
      <c r="F361" s="8"/>
      <c r="G361" s="8"/>
    </row>
    <row r="362" spans="1:7" s="4" customFormat="1" x14ac:dyDescent="0.25">
      <c r="A362" s="87"/>
      <c r="B362" s="8"/>
      <c r="C362" s="8"/>
      <c r="D362" s="8"/>
      <c r="E362" s="8"/>
      <c r="F362" s="8"/>
      <c r="G362" s="8"/>
    </row>
    <row r="363" spans="1:7" s="4" customFormat="1" x14ac:dyDescent="0.25">
      <c r="A363" s="87"/>
      <c r="B363" s="8"/>
      <c r="C363" s="8"/>
      <c r="D363" s="8"/>
      <c r="E363" s="8"/>
      <c r="F363" s="8"/>
      <c r="G363" s="8"/>
    </row>
    <row r="364" spans="1:7" s="4" customFormat="1" x14ac:dyDescent="0.25">
      <c r="A364" s="87"/>
      <c r="B364" s="8"/>
      <c r="C364" s="8"/>
      <c r="D364" s="8"/>
      <c r="E364" s="8"/>
      <c r="F364" s="8"/>
      <c r="G364" s="8"/>
    </row>
    <row r="365" spans="1:7" s="4" customFormat="1" x14ac:dyDescent="0.25">
      <c r="A365" s="87"/>
      <c r="B365" s="8"/>
      <c r="C365" s="8"/>
      <c r="D365" s="8"/>
      <c r="E365" s="8"/>
      <c r="F365" s="8"/>
      <c r="G365" s="8"/>
    </row>
    <row r="366" spans="1:7" s="4" customFormat="1" ht="28.5" customHeight="1" x14ac:dyDescent="0.25">
      <c r="A366" s="87"/>
      <c r="B366" s="8"/>
      <c r="C366" s="8"/>
      <c r="D366" s="8"/>
      <c r="E366" s="8"/>
      <c r="F366" s="8"/>
      <c r="G366" s="8"/>
    </row>
    <row r="367" spans="1:7" s="4" customFormat="1" x14ac:dyDescent="0.25">
      <c r="A367" s="87"/>
      <c r="B367" s="8"/>
      <c r="C367" s="8"/>
      <c r="D367" s="8"/>
      <c r="E367" s="8"/>
      <c r="F367" s="8"/>
      <c r="G367" s="8"/>
    </row>
    <row r="368" spans="1:7" s="4" customFormat="1" x14ac:dyDescent="0.25">
      <c r="A368" s="87"/>
      <c r="B368" s="8"/>
      <c r="C368" s="8"/>
      <c r="D368" s="8"/>
      <c r="E368" s="8"/>
      <c r="F368" s="8"/>
      <c r="G368" s="8"/>
    </row>
    <row r="369" spans="1:7" s="4" customFormat="1" x14ac:dyDescent="0.25">
      <c r="A369" s="87"/>
      <c r="B369" s="8"/>
      <c r="C369" s="8"/>
      <c r="D369" s="8"/>
      <c r="E369" s="8"/>
      <c r="F369" s="8"/>
      <c r="G369" s="8"/>
    </row>
    <row r="370" spans="1:7" s="4" customFormat="1" x14ac:dyDescent="0.25">
      <c r="A370" s="87"/>
      <c r="B370" s="8"/>
      <c r="C370" s="8"/>
      <c r="D370" s="8"/>
      <c r="E370" s="8"/>
      <c r="F370" s="8"/>
      <c r="G370" s="8"/>
    </row>
    <row r="371" spans="1:7" s="4" customFormat="1" x14ac:dyDescent="0.25">
      <c r="A371" s="87"/>
      <c r="B371" s="8"/>
      <c r="C371" s="8"/>
      <c r="D371" s="8"/>
      <c r="E371" s="8"/>
      <c r="F371" s="8"/>
      <c r="G371" s="8"/>
    </row>
    <row r="372" spans="1:7" s="4" customFormat="1" x14ac:dyDescent="0.25">
      <c r="A372" s="87"/>
      <c r="B372" s="8"/>
      <c r="C372" s="8"/>
      <c r="D372" s="8"/>
      <c r="E372" s="8"/>
      <c r="F372" s="8"/>
      <c r="G372" s="8"/>
    </row>
    <row r="373" spans="1:7" s="4" customFormat="1" x14ac:dyDescent="0.25">
      <c r="A373" s="87"/>
      <c r="B373" s="8"/>
      <c r="C373" s="8"/>
      <c r="D373" s="8"/>
      <c r="E373" s="8"/>
      <c r="F373" s="8"/>
      <c r="G373" s="8"/>
    </row>
    <row r="374" spans="1:7" s="4" customFormat="1" x14ac:dyDescent="0.25">
      <c r="A374" s="87"/>
      <c r="B374" s="8"/>
      <c r="C374" s="8"/>
      <c r="D374" s="8"/>
      <c r="E374" s="8"/>
      <c r="F374" s="8"/>
      <c r="G374" s="8"/>
    </row>
    <row r="375" spans="1:7" s="4" customFormat="1" x14ac:dyDescent="0.25">
      <c r="A375" s="87"/>
      <c r="B375" s="8"/>
      <c r="C375" s="8"/>
      <c r="D375" s="8"/>
      <c r="E375" s="8"/>
      <c r="F375" s="8"/>
      <c r="G375" s="8"/>
    </row>
    <row r="376" spans="1:7" s="4" customFormat="1" x14ac:dyDescent="0.25">
      <c r="A376" s="87"/>
      <c r="B376" s="8"/>
      <c r="C376" s="8"/>
      <c r="D376" s="8"/>
      <c r="E376" s="8"/>
      <c r="F376" s="8"/>
      <c r="G376" s="8"/>
    </row>
    <row r="377" spans="1:7" s="4" customFormat="1" x14ac:dyDescent="0.25">
      <c r="A377" s="87"/>
      <c r="B377" s="8"/>
      <c r="C377" s="8"/>
      <c r="D377" s="8"/>
      <c r="E377" s="8"/>
      <c r="F377" s="8"/>
      <c r="G377" s="8"/>
    </row>
    <row r="378" spans="1:7" s="4" customFormat="1" x14ac:dyDescent="0.25">
      <c r="A378" s="87"/>
      <c r="B378" s="8"/>
      <c r="C378" s="8"/>
      <c r="D378" s="8"/>
      <c r="E378" s="8"/>
      <c r="F378" s="8"/>
      <c r="G378" s="8"/>
    </row>
    <row r="379" spans="1:7" s="4" customFormat="1" ht="28.5" customHeight="1" x14ac:dyDescent="0.25">
      <c r="A379" s="87"/>
      <c r="B379" s="8"/>
      <c r="C379" s="8"/>
      <c r="D379" s="8"/>
      <c r="E379" s="8"/>
      <c r="F379" s="8"/>
      <c r="G379" s="8"/>
    </row>
    <row r="380" spans="1:7" s="4" customFormat="1" x14ac:dyDescent="0.25">
      <c r="A380" s="87"/>
      <c r="B380" s="8"/>
      <c r="C380" s="8"/>
      <c r="D380" s="8"/>
      <c r="E380" s="8"/>
      <c r="F380" s="8"/>
      <c r="G380" s="8"/>
    </row>
    <row r="381" spans="1:7" s="4" customFormat="1" x14ac:dyDescent="0.25">
      <c r="A381" s="87"/>
      <c r="B381" s="8"/>
      <c r="C381" s="8"/>
      <c r="D381" s="8"/>
      <c r="E381" s="8"/>
      <c r="F381" s="8"/>
      <c r="G381" s="8"/>
    </row>
    <row r="382" spans="1:7" s="4" customFormat="1" x14ac:dyDescent="0.25">
      <c r="A382" s="87"/>
      <c r="B382" s="8"/>
      <c r="C382" s="8"/>
      <c r="D382" s="8"/>
      <c r="E382" s="8"/>
      <c r="F382" s="8"/>
      <c r="G382" s="8"/>
    </row>
    <row r="383" spans="1:7" s="4" customFormat="1" x14ac:dyDescent="0.25">
      <c r="A383" s="87"/>
      <c r="B383" s="8"/>
      <c r="C383" s="8"/>
      <c r="D383" s="8"/>
      <c r="E383" s="8"/>
      <c r="F383" s="8"/>
      <c r="G383" s="8"/>
    </row>
    <row r="384" spans="1:7" s="4" customFormat="1" x14ac:dyDescent="0.25">
      <c r="A384" s="87"/>
      <c r="B384" s="8"/>
      <c r="C384" s="8"/>
      <c r="D384" s="8"/>
      <c r="E384" s="8"/>
      <c r="F384" s="8"/>
      <c r="G384" s="8"/>
    </row>
    <row r="385" spans="1:7" s="4" customFormat="1" x14ac:dyDescent="0.25">
      <c r="A385" s="87"/>
      <c r="B385" s="8"/>
      <c r="C385" s="8"/>
      <c r="D385" s="8"/>
      <c r="E385" s="8"/>
      <c r="F385" s="8"/>
      <c r="G385" s="8"/>
    </row>
    <row r="386" spans="1:7" s="4" customFormat="1" x14ac:dyDescent="0.25">
      <c r="A386" s="87"/>
      <c r="B386" s="8"/>
      <c r="C386" s="8"/>
      <c r="D386" s="8"/>
      <c r="E386" s="8"/>
      <c r="F386" s="8"/>
      <c r="G386" s="8"/>
    </row>
    <row r="387" spans="1:7" s="4" customFormat="1" x14ac:dyDescent="0.25">
      <c r="A387" s="87"/>
      <c r="B387" s="8"/>
      <c r="C387" s="8"/>
      <c r="D387" s="8"/>
      <c r="E387" s="8"/>
      <c r="F387" s="8"/>
      <c r="G387" s="8"/>
    </row>
    <row r="388" spans="1:7" s="4" customFormat="1" x14ac:dyDescent="0.25">
      <c r="A388" s="87"/>
      <c r="B388" s="8"/>
      <c r="C388" s="8"/>
      <c r="D388" s="8"/>
      <c r="E388" s="8"/>
      <c r="F388" s="8"/>
      <c r="G388" s="8"/>
    </row>
    <row r="389" spans="1:7" s="4" customFormat="1" x14ac:dyDescent="0.25">
      <c r="A389" s="87"/>
      <c r="B389" s="8"/>
      <c r="C389" s="8"/>
      <c r="D389" s="8"/>
      <c r="E389" s="8"/>
      <c r="F389" s="8"/>
      <c r="G389" s="8"/>
    </row>
    <row r="390" spans="1:7" s="4" customFormat="1" ht="36" customHeight="1" x14ac:dyDescent="0.25">
      <c r="A390" s="87"/>
      <c r="B390" s="8"/>
      <c r="C390" s="8"/>
      <c r="D390" s="8"/>
      <c r="E390" s="8"/>
      <c r="F390" s="8"/>
      <c r="G390" s="8"/>
    </row>
    <row r="391" spans="1:7" s="4" customFormat="1" x14ac:dyDescent="0.25">
      <c r="A391" s="87"/>
      <c r="B391" s="8"/>
      <c r="C391" s="8"/>
      <c r="D391" s="8"/>
      <c r="E391" s="8"/>
      <c r="F391" s="8"/>
      <c r="G391" s="8"/>
    </row>
    <row r="392" spans="1:7" s="4" customFormat="1" x14ac:dyDescent="0.25">
      <c r="A392" s="87"/>
      <c r="B392" s="8"/>
      <c r="C392" s="8"/>
      <c r="D392" s="8"/>
      <c r="E392" s="8"/>
      <c r="F392" s="8"/>
      <c r="G392" s="8"/>
    </row>
    <row r="393" spans="1:7" s="4" customFormat="1" x14ac:dyDescent="0.25">
      <c r="A393" s="87"/>
      <c r="B393" s="8"/>
      <c r="C393" s="8"/>
      <c r="D393" s="8"/>
      <c r="E393" s="8"/>
      <c r="F393" s="8"/>
      <c r="G393" s="8"/>
    </row>
    <row r="394" spans="1:7" s="4" customFormat="1" x14ac:dyDescent="0.25">
      <c r="A394" s="87"/>
      <c r="B394" s="8"/>
      <c r="C394" s="8"/>
      <c r="D394" s="8"/>
      <c r="E394" s="8"/>
      <c r="F394" s="8"/>
      <c r="G394" s="8"/>
    </row>
    <row r="395" spans="1:7" s="4" customFormat="1" x14ac:dyDescent="0.25">
      <c r="A395" s="87"/>
      <c r="B395" s="8"/>
      <c r="C395" s="8"/>
      <c r="D395" s="8"/>
      <c r="E395" s="8"/>
      <c r="F395" s="8"/>
      <c r="G395" s="8"/>
    </row>
    <row r="396" spans="1:7" s="4" customFormat="1" x14ac:dyDescent="0.25">
      <c r="A396" s="87"/>
      <c r="B396" s="8"/>
      <c r="C396" s="8"/>
      <c r="D396" s="8"/>
      <c r="E396" s="8"/>
      <c r="F396" s="8"/>
      <c r="G396" s="8"/>
    </row>
    <row r="397" spans="1:7" s="4" customFormat="1" x14ac:dyDescent="0.25">
      <c r="A397" s="87"/>
      <c r="B397" s="8"/>
      <c r="C397" s="8"/>
      <c r="D397" s="8"/>
      <c r="E397" s="8"/>
      <c r="F397" s="8"/>
      <c r="G397" s="8"/>
    </row>
    <row r="398" spans="1:7" s="4" customFormat="1" x14ac:dyDescent="0.25">
      <c r="A398" s="87"/>
      <c r="B398" s="8"/>
      <c r="C398" s="8"/>
      <c r="D398" s="8"/>
      <c r="E398" s="8"/>
      <c r="F398" s="8"/>
      <c r="G398" s="8"/>
    </row>
    <row r="399" spans="1:7" s="4" customFormat="1" x14ac:dyDescent="0.25">
      <c r="A399" s="87"/>
      <c r="B399" s="8"/>
      <c r="C399" s="8"/>
      <c r="D399" s="8"/>
      <c r="E399" s="8"/>
      <c r="F399" s="8"/>
      <c r="G399" s="8"/>
    </row>
    <row r="400" spans="1:7" s="4" customFormat="1" ht="25.5" customHeight="1" x14ac:dyDescent="0.25">
      <c r="A400" s="87"/>
      <c r="B400" s="8"/>
      <c r="C400" s="8"/>
      <c r="D400" s="8"/>
      <c r="E400" s="8"/>
      <c r="F400" s="8"/>
      <c r="G400" s="8"/>
    </row>
    <row r="401" spans="1:7" s="4" customFormat="1" ht="36" customHeight="1" x14ac:dyDescent="0.25">
      <c r="A401" s="87"/>
      <c r="B401" s="8"/>
      <c r="C401" s="8"/>
      <c r="D401" s="8"/>
      <c r="E401" s="8"/>
      <c r="F401" s="8"/>
      <c r="G401" s="8"/>
    </row>
    <row r="402" spans="1:7" s="4" customFormat="1" x14ac:dyDescent="0.25">
      <c r="A402" s="87"/>
      <c r="B402" s="8"/>
      <c r="C402" s="8"/>
      <c r="D402" s="8"/>
      <c r="E402" s="8"/>
      <c r="F402" s="8"/>
      <c r="G402" s="8"/>
    </row>
    <row r="403" spans="1:7" s="4" customFormat="1" x14ac:dyDescent="0.25">
      <c r="A403" s="87"/>
      <c r="B403" s="8"/>
      <c r="C403" s="8"/>
      <c r="D403" s="8"/>
      <c r="E403" s="8"/>
      <c r="F403" s="8"/>
      <c r="G403" s="8"/>
    </row>
    <row r="404" spans="1:7" s="4" customFormat="1" x14ac:dyDescent="0.25">
      <c r="A404" s="87"/>
      <c r="B404" s="8"/>
      <c r="C404" s="8"/>
      <c r="D404" s="8"/>
      <c r="E404" s="8"/>
      <c r="F404" s="8"/>
      <c r="G404" s="8"/>
    </row>
    <row r="405" spans="1:7" s="4" customFormat="1" ht="14.25" customHeight="1" x14ac:dyDescent="0.25">
      <c r="A405" s="87"/>
      <c r="B405" s="8"/>
      <c r="C405" s="8"/>
      <c r="D405" s="8"/>
      <c r="E405" s="8"/>
      <c r="F405" s="8"/>
      <c r="G405" s="8"/>
    </row>
    <row r="406" spans="1:7" s="4" customFormat="1" ht="14.25" customHeight="1" x14ac:dyDescent="0.25">
      <c r="A406" s="87"/>
      <c r="B406" s="8"/>
      <c r="C406" s="8"/>
      <c r="D406" s="8"/>
      <c r="E406" s="8"/>
      <c r="F406" s="8"/>
      <c r="G406" s="8"/>
    </row>
    <row r="407" spans="1:7" s="4" customFormat="1" ht="14.25" customHeight="1" x14ac:dyDescent="0.25">
      <c r="A407" s="87"/>
      <c r="B407" s="8"/>
      <c r="C407" s="8"/>
      <c r="D407" s="8"/>
      <c r="E407" s="8"/>
      <c r="F407" s="8"/>
      <c r="G407" s="8"/>
    </row>
    <row r="408" spans="1:7" s="4" customFormat="1" ht="14.25" customHeight="1" x14ac:dyDescent="0.25">
      <c r="A408" s="87"/>
      <c r="B408" s="8"/>
      <c r="C408" s="8"/>
      <c r="D408" s="8"/>
      <c r="E408" s="8"/>
      <c r="F408" s="8"/>
      <c r="G408" s="8"/>
    </row>
    <row r="409" spans="1:7" s="4" customFormat="1" ht="14.25" customHeight="1" x14ac:dyDescent="0.25">
      <c r="A409" s="87"/>
      <c r="B409" s="8"/>
      <c r="C409" s="8"/>
      <c r="D409" s="8"/>
      <c r="E409" s="8"/>
      <c r="F409" s="8"/>
      <c r="G409" s="8"/>
    </row>
    <row r="410" spans="1:7" s="4" customFormat="1" ht="14.25" customHeight="1" x14ac:dyDescent="0.25">
      <c r="A410" s="87"/>
      <c r="B410" s="8"/>
      <c r="C410" s="8"/>
      <c r="D410" s="8"/>
      <c r="E410" s="8"/>
      <c r="F410" s="8"/>
      <c r="G410" s="8"/>
    </row>
    <row r="411" spans="1:7" s="4" customFormat="1" ht="14.25" customHeight="1" x14ac:dyDescent="0.25">
      <c r="A411" s="87"/>
      <c r="B411" s="8"/>
      <c r="C411" s="8"/>
      <c r="D411" s="8"/>
      <c r="E411" s="8"/>
      <c r="F411" s="8"/>
      <c r="G411" s="8"/>
    </row>
    <row r="412" spans="1:7" s="4" customFormat="1" ht="14.25" customHeight="1" x14ac:dyDescent="0.25">
      <c r="A412" s="87"/>
      <c r="B412" s="8"/>
      <c r="C412" s="8"/>
      <c r="D412" s="8"/>
      <c r="E412" s="8"/>
      <c r="F412" s="8"/>
      <c r="G412" s="8"/>
    </row>
    <row r="413" spans="1:7" s="4" customFormat="1" x14ac:dyDescent="0.25">
      <c r="A413" s="87"/>
      <c r="B413" s="8"/>
      <c r="C413" s="8"/>
      <c r="D413" s="8"/>
      <c r="E413" s="8"/>
      <c r="F413" s="8"/>
      <c r="G413" s="8"/>
    </row>
    <row r="414" spans="1:7" s="4" customFormat="1" x14ac:dyDescent="0.25">
      <c r="A414" s="87"/>
      <c r="B414" s="8"/>
      <c r="C414" s="8"/>
      <c r="D414" s="8"/>
      <c r="E414" s="8"/>
      <c r="F414" s="8"/>
      <c r="G414" s="8"/>
    </row>
    <row r="415" spans="1:7" s="4" customFormat="1" x14ac:dyDescent="0.25">
      <c r="A415" s="87"/>
      <c r="B415" s="8"/>
      <c r="C415" s="8"/>
      <c r="D415" s="8"/>
      <c r="E415" s="8"/>
      <c r="F415" s="8"/>
      <c r="G415" s="8"/>
    </row>
    <row r="416" spans="1:7" s="4" customFormat="1" ht="36" customHeight="1" x14ac:dyDescent="0.25">
      <c r="A416" s="87"/>
      <c r="B416" s="8"/>
      <c r="C416" s="8"/>
      <c r="D416" s="8"/>
      <c r="E416" s="8"/>
      <c r="F416" s="8"/>
      <c r="G416" s="8"/>
    </row>
    <row r="417" spans="1:7" s="4" customFormat="1" x14ac:dyDescent="0.25">
      <c r="A417" s="87"/>
      <c r="B417" s="8"/>
      <c r="C417" s="8"/>
      <c r="D417" s="8"/>
      <c r="E417" s="8"/>
      <c r="F417" s="8"/>
      <c r="G417" s="8"/>
    </row>
    <row r="418" spans="1:7" s="4" customFormat="1" x14ac:dyDescent="0.25">
      <c r="A418" s="87"/>
      <c r="B418" s="8"/>
      <c r="C418" s="8"/>
      <c r="D418" s="8"/>
      <c r="E418" s="8"/>
      <c r="F418" s="8"/>
      <c r="G418" s="8"/>
    </row>
    <row r="419" spans="1:7" s="4" customFormat="1" ht="28.5" customHeight="1" x14ac:dyDescent="0.25">
      <c r="A419" s="87"/>
      <c r="B419" s="8"/>
      <c r="C419" s="8"/>
      <c r="D419" s="8"/>
      <c r="E419" s="8"/>
      <c r="F419" s="8"/>
      <c r="G419" s="8"/>
    </row>
    <row r="420" spans="1:7" s="4" customFormat="1" x14ac:dyDescent="0.25">
      <c r="A420" s="87"/>
      <c r="B420" s="8"/>
      <c r="C420" s="8"/>
      <c r="D420" s="8"/>
      <c r="E420" s="8"/>
      <c r="F420" s="8"/>
      <c r="G420" s="8"/>
    </row>
    <row r="421" spans="1:7" s="4" customFormat="1" ht="13.5" customHeight="1" x14ac:dyDescent="0.25">
      <c r="A421" s="87"/>
      <c r="B421" s="8"/>
      <c r="C421" s="8"/>
      <c r="D421" s="8"/>
      <c r="E421" s="8"/>
      <c r="F421" s="8"/>
      <c r="G421" s="8"/>
    </row>
    <row r="422" spans="1:7" s="4" customFormat="1" ht="36" customHeight="1" x14ac:dyDescent="0.25">
      <c r="A422" s="87"/>
      <c r="B422" s="8"/>
      <c r="C422" s="8"/>
      <c r="D422" s="8"/>
      <c r="E422" s="8"/>
      <c r="F422" s="8"/>
      <c r="G422" s="8"/>
    </row>
    <row r="423" spans="1:7" s="4" customFormat="1" x14ac:dyDescent="0.25">
      <c r="A423" s="87"/>
      <c r="B423" s="8"/>
      <c r="C423" s="8"/>
      <c r="D423" s="8"/>
      <c r="E423" s="8"/>
      <c r="F423" s="8"/>
      <c r="G423" s="8"/>
    </row>
    <row r="424" spans="1:7" s="4" customFormat="1" x14ac:dyDescent="0.25">
      <c r="A424" s="87"/>
      <c r="B424" s="8"/>
      <c r="C424" s="8"/>
      <c r="D424" s="8"/>
      <c r="E424" s="8"/>
      <c r="F424" s="8"/>
      <c r="G424" s="8"/>
    </row>
    <row r="425" spans="1:7" s="4" customFormat="1" ht="28.5" customHeight="1" x14ac:dyDescent="0.25">
      <c r="A425" s="87"/>
      <c r="B425" s="8"/>
      <c r="C425" s="8"/>
      <c r="D425" s="8"/>
      <c r="E425" s="8"/>
      <c r="F425" s="8"/>
      <c r="G425" s="8"/>
    </row>
    <row r="426" spans="1:7" s="4" customFormat="1" x14ac:dyDescent="0.25">
      <c r="A426" s="87"/>
      <c r="B426" s="8"/>
      <c r="C426" s="8"/>
      <c r="D426" s="8"/>
      <c r="E426" s="8"/>
      <c r="F426" s="8"/>
      <c r="G426" s="8"/>
    </row>
    <row r="427" spans="1:7" s="4" customFormat="1" x14ac:dyDescent="0.25">
      <c r="A427" s="87"/>
      <c r="B427" s="8"/>
      <c r="C427" s="8"/>
      <c r="D427" s="8"/>
      <c r="E427" s="8"/>
      <c r="F427" s="8"/>
      <c r="G427" s="8"/>
    </row>
    <row r="428" spans="1:7" s="4" customFormat="1" ht="28.5" customHeight="1" x14ac:dyDescent="0.25">
      <c r="A428" s="87"/>
      <c r="B428" s="8"/>
      <c r="C428" s="8"/>
      <c r="D428" s="8"/>
      <c r="E428" s="8"/>
      <c r="F428" s="8"/>
      <c r="G428" s="8"/>
    </row>
    <row r="429" spans="1:7" s="4" customFormat="1" x14ac:dyDescent="0.25">
      <c r="A429" s="87"/>
      <c r="B429" s="8"/>
      <c r="C429" s="8"/>
      <c r="D429" s="8"/>
      <c r="E429" s="8"/>
      <c r="F429" s="8"/>
      <c r="G429" s="8"/>
    </row>
    <row r="430" spans="1:7" s="4" customFormat="1" x14ac:dyDescent="0.25">
      <c r="A430" s="87"/>
      <c r="B430" s="8"/>
      <c r="C430" s="8"/>
      <c r="D430" s="8"/>
      <c r="E430" s="8"/>
      <c r="F430" s="8"/>
      <c r="G430" s="8"/>
    </row>
    <row r="431" spans="1:7" s="4" customFormat="1" ht="26.25" customHeight="1" x14ac:dyDescent="0.25">
      <c r="A431" s="87"/>
      <c r="B431" s="8"/>
      <c r="C431" s="8"/>
      <c r="D431" s="8"/>
      <c r="E431" s="8"/>
      <c r="F431" s="8"/>
      <c r="G431" s="8"/>
    </row>
    <row r="432" spans="1:7" s="4" customFormat="1" x14ac:dyDescent="0.25">
      <c r="A432" s="87"/>
      <c r="B432" s="8"/>
      <c r="C432" s="8"/>
      <c r="D432" s="8"/>
      <c r="E432" s="8"/>
      <c r="F432" s="8"/>
      <c r="G432" s="8"/>
    </row>
    <row r="433" spans="1:7" s="4" customFormat="1" x14ac:dyDescent="0.25">
      <c r="A433" s="87"/>
      <c r="B433" s="8"/>
      <c r="C433" s="8"/>
      <c r="D433" s="8"/>
      <c r="E433" s="8"/>
      <c r="F433" s="8"/>
      <c r="G433" s="8"/>
    </row>
    <row r="434" spans="1:7" s="4" customFormat="1" x14ac:dyDescent="0.25">
      <c r="A434" s="87"/>
      <c r="B434" s="8"/>
      <c r="C434" s="8"/>
      <c r="D434" s="8"/>
      <c r="E434" s="8"/>
      <c r="F434" s="8"/>
      <c r="G434" s="8"/>
    </row>
    <row r="435" spans="1:7" s="4" customFormat="1" x14ac:dyDescent="0.25">
      <c r="A435" s="87"/>
      <c r="B435" s="8"/>
      <c r="C435" s="8"/>
      <c r="D435" s="8"/>
      <c r="E435" s="8"/>
      <c r="F435" s="8"/>
      <c r="G435" s="8"/>
    </row>
    <row r="436" spans="1:7" s="4" customFormat="1" x14ac:dyDescent="0.25">
      <c r="A436" s="87"/>
      <c r="B436" s="8"/>
      <c r="C436" s="8"/>
      <c r="D436" s="8"/>
      <c r="E436" s="8"/>
      <c r="F436" s="8"/>
      <c r="G436" s="8"/>
    </row>
    <row r="437" spans="1:7" s="4" customFormat="1" x14ac:dyDescent="0.25">
      <c r="A437" s="87"/>
      <c r="B437" s="8"/>
      <c r="C437" s="8"/>
      <c r="D437" s="8"/>
      <c r="E437" s="8"/>
      <c r="F437" s="8"/>
      <c r="G437" s="8"/>
    </row>
    <row r="438" spans="1:7" s="4" customFormat="1" x14ac:dyDescent="0.25">
      <c r="A438" s="87"/>
      <c r="B438" s="8"/>
      <c r="C438" s="8"/>
      <c r="D438" s="8"/>
      <c r="E438" s="8"/>
      <c r="F438" s="8"/>
      <c r="G438" s="8"/>
    </row>
    <row r="439" spans="1:7" s="4" customFormat="1" x14ac:dyDescent="0.25">
      <c r="A439" s="87"/>
      <c r="B439" s="8"/>
      <c r="C439" s="8"/>
      <c r="D439" s="8"/>
      <c r="E439" s="8"/>
      <c r="F439" s="8"/>
      <c r="G439" s="8"/>
    </row>
    <row r="440" spans="1:7" s="4" customFormat="1" ht="14.25" customHeight="1" x14ac:dyDescent="0.25">
      <c r="A440" s="87"/>
      <c r="B440" s="8"/>
      <c r="C440" s="8"/>
      <c r="D440" s="8"/>
      <c r="E440" s="8"/>
      <c r="F440" s="8"/>
      <c r="G440" s="8"/>
    </row>
    <row r="441" spans="1:7" s="4" customFormat="1" x14ac:dyDescent="0.25">
      <c r="A441" s="87"/>
      <c r="B441" s="8"/>
      <c r="C441" s="8"/>
      <c r="D441" s="8"/>
      <c r="E441" s="8"/>
      <c r="F441" s="8"/>
      <c r="G441" s="8"/>
    </row>
    <row r="442" spans="1:7" s="4" customFormat="1" x14ac:dyDescent="0.25">
      <c r="A442" s="87"/>
      <c r="B442" s="8"/>
      <c r="C442" s="8"/>
      <c r="D442" s="8"/>
      <c r="E442" s="8"/>
      <c r="F442" s="8"/>
      <c r="G442" s="8"/>
    </row>
    <row r="443" spans="1:7" s="4" customFormat="1" x14ac:dyDescent="0.25">
      <c r="A443" s="87"/>
      <c r="B443" s="8"/>
      <c r="C443" s="8"/>
      <c r="D443" s="8"/>
      <c r="E443" s="8"/>
      <c r="F443" s="8"/>
      <c r="G443" s="8"/>
    </row>
    <row r="444" spans="1:7" s="4" customFormat="1" x14ac:dyDescent="0.25">
      <c r="A444" s="87"/>
      <c r="B444" s="8"/>
      <c r="C444" s="8"/>
      <c r="D444" s="8"/>
      <c r="E444" s="8"/>
      <c r="F444" s="8"/>
      <c r="G444" s="8"/>
    </row>
    <row r="445" spans="1:7" s="4" customFormat="1" x14ac:dyDescent="0.25">
      <c r="A445" s="87"/>
      <c r="B445" s="8"/>
      <c r="C445" s="8"/>
      <c r="D445" s="8"/>
      <c r="E445" s="8"/>
      <c r="F445" s="8"/>
      <c r="G445" s="8"/>
    </row>
    <row r="446" spans="1:7" s="4" customFormat="1" x14ac:dyDescent="0.25">
      <c r="A446" s="87"/>
      <c r="B446" s="8"/>
      <c r="C446" s="8"/>
      <c r="D446" s="8"/>
      <c r="E446" s="8"/>
      <c r="F446" s="8"/>
      <c r="G446" s="8"/>
    </row>
    <row r="447" spans="1:7" s="4" customFormat="1" x14ac:dyDescent="0.25">
      <c r="A447" s="87"/>
      <c r="B447" s="8"/>
      <c r="C447" s="8"/>
      <c r="D447" s="8"/>
      <c r="E447" s="8"/>
      <c r="F447" s="8"/>
      <c r="G447" s="8"/>
    </row>
    <row r="448" spans="1:7" s="4" customFormat="1" x14ac:dyDescent="0.25">
      <c r="A448" s="87"/>
      <c r="B448" s="8"/>
      <c r="C448" s="8"/>
      <c r="D448" s="8"/>
      <c r="E448" s="8"/>
      <c r="F448" s="8"/>
      <c r="G448" s="8"/>
    </row>
    <row r="449" spans="1:7" s="4" customFormat="1" x14ac:dyDescent="0.25">
      <c r="A449" s="87"/>
      <c r="B449" s="8"/>
      <c r="C449" s="8"/>
      <c r="D449" s="8"/>
      <c r="E449" s="8"/>
      <c r="F449" s="8"/>
      <c r="G449" s="8"/>
    </row>
    <row r="450" spans="1:7" s="4" customFormat="1" x14ac:dyDescent="0.25">
      <c r="A450" s="87"/>
      <c r="B450" s="8"/>
      <c r="C450" s="8"/>
      <c r="D450" s="8"/>
      <c r="E450" s="8"/>
      <c r="F450" s="8"/>
      <c r="G450" s="8"/>
    </row>
    <row r="451" spans="1:7" s="4" customFormat="1" x14ac:dyDescent="0.25">
      <c r="A451" s="87"/>
      <c r="B451" s="8"/>
      <c r="C451" s="8"/>
      <c r="D451" s="8"/>
      <c r="E451" s="8"/>
      <c r="F451" s="8"/>
      <c r="G451" s="8"/>
    </row>
    <row r="452" spans="1:7" s="4" customFormat="1" x14ac:dyDescent="0.25">
      <c r="A452" s="87"/>
      <c r="B452" s="8"/>
      <c r="C452" s="8"/>
      <c r="D452" s="8"/>
      <c r="E452" s="8"/>
      <c r="F452" s="8"/>
      <c r="G452" s="8"/>
    </row>
    <row r="453" spans="1:7" s="4" customFormat="1" x14ac:dyDescent="0.25">
      <c r="A453" s="87"/>
      <c r="B453" s="8"/>
      <c r="C453" s="8"/>
      <c r="D453" s="8"/>
      <c r="E453" s="8"/>
      <c r="F453" s="8"/>
      <c r="G453" s="8"/>
    </row>
    <row r="454" spans="1:7" s="4" customFormat="1" x14ac:dyDescent="0.25">
      <c r="A454" s="87"/>
      <c r="B454" s="8"/>
      <c r="C454" s="8"/>
      <c r="D454" s="8"/>
      <c r="E454" s="8"/>
      <c r="F454" s="8"/>
      <c r="G454" s="8"/>
    </row>
    <row r="455" spans="1:7" s="4" customFormat="1" x14ac:dyDescent="0.25">
      <c r="A455" s="87"/>
      <c r="B455" s="8"/>
      <c r="C455" s="8"/>
      <c r="D455" s="8"/>
      <c r="E455" s="8"/>
      <c r="F455" s="8"/>
      <c r="G455" s="8"/>
    </row>
    <row r="456" spans="1:7" s="4" customFormat="1" x14ac:dyDescent="0.25">
      <c r="A456" s="87"/>
      <c r="B456" s="8"/>
      <c r="C456" s="8"/>
      <c r="D456" s="8"/>
      <c r="E456" s="8"/>
      <c r="F456" s="8"/>
      <c r="G456" s="8"/>
    </row>
    <row r="457" spans="1:7" s="4" customFormat="1" x14ac:dyDescent="0.25">
      <c r="A457" s="87"/>
      <c r="B457" s="8"/>
      <c r="C457" s="8"/>
      <c r="D457" s="8"/>
      <c r="E457" s="8"/>
      <c r="F457" s="8"/>
      <c r="G457" s="8"/>
    </row>
    <row r="458" spans="1:7" s="4" customFormat="1" x14ac:dyDescent="0.25">
      <c r="A458" s="87"/>
      <c r="B458" s="8"/>
      <c r="C458" s="8"/>
      <c r="D458" s="8"/>
      <c r="E458" s="8"/>
      <c r="F458" s="8"/>
      <c r="G458" s="8"/>
    </row>
    <row r="459" spans="1:7" s="4" customFormat="1" x14ac:dyDescent="0.25">
      <c r="A459" s="87"/>
      <c r="B459" s="8"/>
      <c r="C459" s="8"/>
      <c r="D459" s="8"/>
      <c r="E459" s="8"/>
      <c r="F459" s="8"/>
      <c r="G459" s="8"/>
    </row>
    <row r="460" spans="1:7" s="4" customFormat="1" x14ac:dyDescent="0.25">
      <c r="A460" s="87"/>
      <c r="B460" s="8"/>
      <c r="C460" s="8"/>
      <c r="D460" s="8"/>
      <c r="E460" s="8"/>
      <c r="F460" s="8"/>
      <c r="G460" s="8"/>
    </row>
    <row r="461" spans="1:7" s="4" customFormat="1" x14ac:dyDescent="0.25">
      <c r="A461" s="87"/>
      <c r="B461" s="8"/>
      <c r="C461" s="8"/>
      <c r="D461" s="8"/>
      <c r="E461" s="8"/>
      <c r="F461" s="8"/>
      <c r="G461" s="8"/>
    </row>
    <row r="462" spans="1:7" s="4" customFormat="1" x14ac:dyDescent="0.25">
      <c r="A462" s="87"/>
      <c r="B462" s="8"/>
      <c r="C462" s="8"/>
      <c r="D462" s="8"/>
      <c r="E462" s="8"/>
      <c r="F462" s="8"/>
      <c r="G462" s="8"/>
    </row>
    <row r="463" spans="1:7" s="4" customFormat="1" x14ac:dyDescent="0.25">
      <c r="A463" s="87"/>
      <c r="B463" s="8"/>
      <c r="C463" s="8"/>
      <c r="D463" s="8"/>
      <c r="E463" s="8"/>
      <c r="F463" s="8"/>
      <c r="G463" s="8"/>
    </row>
    <row r="464" spans="1:7" s="4" customFormat="1" x14ac:dyDescent="0.25">
      <c r="A464" s="87"/>
      <c r="B464" s="8"/>
      <c r="C464" s="8"/>
      <c r="D464" s="8"/>
      <c r="E464" s="8"/>
      <c r="F464" s="8"/>
      <c r="G464" s="8"/>
    </row>
    <row r="465" spans="1:7" s="4" customFormat="1" x14ac:dyDescent="0.25">
      <c r="A465" s="87"/>
      <c r="B465" s="8"/>
      <c r="C465" s="8"/>
      <c r="D465" s="8"/>
      <c r="E465" s="8"/>
      <c r="F465" s="8"/>
      <c r="G465" s="8"/>
    </row>
    <row r="466" spans="1:7" s="4" customFormat="1" x14ac:dyDescent="0.25">
      <c r="A466" s="87"/>
      <c r="B466" s="8"/>
      <c r="C466" s="8"/>
      <c r="D466" s="8"/>
      <c r="E466" s="8"/>
      <c r="F466" s="8"/>
      <c r="G466" s="8"/>
    </row>
    <row r="467" spans="1:7" s="4" customFormat="1" x14ac:dyDescent="0.25">
      <c r="A467" s="87"/>
      <c r="B467" s="8"/>
      <c r="C467" s="8"/>
      <c r="D467" s="8"/>
      <c r="E467" s="8"/>
      <c r="F467" s="8"/>
      <c r="G467" s="8"/>
    </row>
    <row r="468" spans="1:7" s="4" customFormat="1" x14ac:dyDescent="0.25">
      <c r="A468" s="87"/>
      <c r="B468" s="8"/>
      <c r="C468" s="8"/>
      <c r="D468" s="8"/>
      <c r="E468" s="8"/>
      <c r="F468" s="8"/>
      <c r="G468" s="8"/>
    </row>
    <row r="469" spans="1:7" s="4" customFormat="1" x14ac:dyDescent="0.25">
      <c r="A469" s="87"/>
      <c r="B469" s="8"/>
      <c r="C469" s="8"/>
      <c r="D469" s="8"/>
      <c r="E469" s="8"/>
      <c r="F469" s="8"/>
      <c r="G469" s="8"/>
    </row>
    <row r="470" spans="1:7" s="4" customFormat="1" x14ac:dyDescent="0.25">
      <c r="A470" s="87"/>
      <c r="B470" s="8"/>
      <c r="C470" s="8"/>
      <c r="D470" s="8"/>
      <c r="E470" s="8"/>
      <c r="F470" s="8"/>
      <c r="G470" s="8"/>
    </row>
    <row r="471" spans="1:7" s="4" customFormat="1" x14ac:dyDescent="0.25">
      <c r="A471" s="87"/>
      <c r="B471" s="8"/>
      <c r="C471" s="8"/>
      <c r="D471" s="8"/>
      <c r="E471" s="8"/>
      <c r="F471" s="8"/>
      <c r="G471" s="8"/>
    </row>
    <row r="472" spans="1:7" s="4" customFormat="1" x14ac:dyDescent="0.25">
      <c r="A472" s="87"/>
      <c r="B472" s="8"/>
      <c r="C472" s="8"/>
      <c r="D472" s="8"/>
      <c r="E472" s="8"/>
      <c r="F472" s="8"/>
      <c r="G472" s="8"/>
    </row>
    <row r="473" spans="1:7" s="4" customFormat="1" x14ac:dyDescent="0.25">
      <c r="A473" s="87"/>
      <c r="B473" s="8"/>
      <c r="C473" s="8"/>
      <c r="D473" s="8"/>
      <c r="E473" s="8"/>
      <c r="F473" s="8"/>
      <c r="G473" s="8"/>
    </row>
    <row r="474" spans="1:7" s="4" customFormat="1" x14ac:dyDescent="0.25">
      <c r="A474" s="87"/>
      <c r="B474" s="8"/>
      <c r="C474" s="8"/>
      <c r="D474" s="8"/>
      <c r="E474" s="8"/>
      <c r="F474" s="8"/>
      <c r="G474" s="8"/>
    </row>
    <row r="475" spans="1:7" s="4" customFormat="1" x14ac:dyDescent="0.25">
      <c r="A475" s="87"/>
      <c r="B475" s="8"/>
      <c r="C475" s="8"/>
      <c r="D475" s="8"/>
      <c r="E475" s="8"/>
      <c r="F475" s="8"/>
      <c r="G475" s="8"/>
    </row>
    <row r="476" spans="1:7" s="4" customFormat="1" x14ac:dyDescent="0.25">
      <c r="A476" s="87"/>
      <c r="B476" s="8"/>
      <c r="C476" s="8"/>
      <c r="D476" s="8"/>
      <c r="E476" s="8"/>
      <c r="F476" s="8"/>
      <c r="G476" s="8"/>
    </row>
    <row r="477" spans="1:7" s="4" customFormat="1" ht="36" customHeight="1" x14ac:dyDescent="0.25">
      <c r="A477" s="87"/>
      <c r="B477" s="8"/>
      <c r="C477" s="8"/>
      <c r="D477" s="8"/>
      <c r="E477" s="8"/>
      <c r="F477" s="8"/>
      <c r="G477" s="8"/>
    </row>
    <row r="478" spans="1:7" s="4" customFormat="1" x14ac:dyDescent="0.25">
      <c r="A478" s="87"/>
      <c r="B478" s="8"/>
      <c r="C478" s="8"/>
      <c r="D478" s="8"/>
      <c r="E478" s="8"/>
      <c r="F478" s="8"/>
      <c r="G478" s="8"/>
    </row>
    <row r="479" spans="1:7" s="4" customFormat="1" x14ac:dyDescent="0.25">
      <c r="A479" s="87"/>
      <c r="B479" s="8"/>
      <c r="C479" s="8"/>
      <c r="D479" s="8"/>
      <c r="E479" s="8"/>
      <c r="F479" s="8"/>
      <c r="G479" s="8"/>
    </row>
    <row r="480" spans="1:7" s="4" customFormat="1" x14ac:dyDescent="0.25">
      <c r="A480" s="87"/>
      <c r="B480" s="8"/>
      <c r="C480" s="8"/>
      <c r="D480" s="8"/>
      <c r="E480" s="8"/>
      <c r="F480" s="8"/>
      <c r="G480" s="8"/>
    </row>
    <row r="481" spans="1:7" s="4" customFormat="1" x14ac:dyDescent="0.25">
      <c r="A481" s="87"/>
      <c r="B481" s="8"/>
      <c r="C481" s="8"/>
      <c r="D481" s="8"/>
      <c r="E481" s="8"/>
      <c r="F481" s="8"/>
      <c r="G481" s="8"/>
    </row>
    <row r="482" spans="1:7" s="4" customFormat="1" x14ac:dyDescent="0.25">
      <c r="A482" s="87"/>
      <c r="B482" s="8"/>
      <c r="C482" s="8"/>
      <c r="D482" s="8"/>
      <c r="E482" s="8"/>
      <c r="F482" s="8"/>
      <c r="G482" s="8"/>
    </row>
    <row r="483" spans="1:7" s="4" customFormat="1" x14ac:dyDescent="0.25">
      <c r="A483" s="87"/>
      <c r="B483" s="8"/>
      <c r="C483" s="8"/>
      <c r="D483" s="8"/>
      <c r="E483" s="8"/>
      <c r="F483" s="8"/>
      <c r="G483" s="8"/>
    </row>
    <row r="484" spans="1:7" s="4" customFormat="1" x14ac:dyDescent="0.25">
      <c r="A484" s="87"/>
      <c r="B484" s="8"/>
      <c r="C484" s="8"/>
      <c r="D484" s="8"/>
      <c r="E484" s="8"/>
      <c r="F484" s="8"/>
      <c r="G484" s="8"/>
    </row>
    <row r="485" spans="1:7" s="4" customFormat="1" x14ac:dyDescent="0.25">
      <c r="A485" s="87"/>
      <c r="B485" s="8"/>
      <c r="C485" s="8"/>
      <c r="D485" s="8"/>
      <c r="E485" s="8"/>
      <c r="F485" s="8"/>
      <c r="G485" s="8"/>
    </row>
    <row r="486" spans="1:7" s="4" customFormat="1" x14ac:dyDescent="0.25">
      <c r="A486" s="87"/>
      <c r="B486" s="8"/>
      <c r="C486" s="8"/>
      <c r="D486" s="8"/>
      <c r="E486" s="8"/>
      <c r="F486" s="8"/>
      <c r="G486" s="8"/>
    </row>
    <row r="487" spans="1:7" s="4" customFormat="1" ht="27.75" customHeight="1" x14ac:dyDescent="0.25">
      <c r="A487" s="87"/>
      <c r="B487" s="8"/>
      <c r="C487" s="8"/>
      <c r="D487" s="8"/>
      <c r="E487" s="8"/>
      <c r="F487" s="8"/>
      <c r="G487" s="8"/>
    </row>
    <row r="488" spans="1:7" s="4" customFormat="1" x14ac:dyDescent="0.25">
      <c r="A488" s="87"/>
      <c r="B488" s="8"/>
      <c r="C488" s="8"/>
      <c r="D488" s="8"/>
      <c r="E488" s="8"/>
      <c r="F488" s="8"/>
      <c r="G488" s="8"/>
    </row>
    <row r="489" spans="1:7" s="4" customFormat="1" x14ac:dyDescent="0.25">
      <c r="A489" s="87"/>
      <c r="B489" s="8"/>
      <c r="C489" s="8"/>
      <c r="D489" s="8"/>
      <c r="E489" s="8"/>
      <c r="F489" s="8"/>
      <c r="G489" s="8"/>
    </row>
    <row r="490" spans="1:7" s="4" customFormat="1" x14ac:dyDescent="0.25">
      <c r="A490" s="87"/>
      <c r="B490" s="8"/>
      <c r="C490" s="8"/>
      <c r="D490" s="8"/>
      <c r="E490" s="8"/>
      <c r="F490" s="8"/>
      <c r="G490" s="8"/>
    </row>
    <row r="491" spans="1:7" s="4" customFormat="1" x14ac:dyDescent="0.25">
      <c r="A491" s="87"/>
      <c r="B491" s="8"/>
      <c r="C491" s="8"/>
      <c r="D491" s="8"/>
      <c r="E491" s="8"/>
      <c r="F491" s="8"/>
      <c r="G491" s="8"/>
    </row>
    <row r="492" spans="1:7" s="4" customFormat="1" x14ac:dyDescent="0.25">
      <c r="A492" s="87"/>
      <c r="B492" s="8"/>
      <c r="C492" s="8"/>
      <c r="D492" s="8"/>
      <c r="E492" s="8"/>
      <c r="F492" s="8"/>
      <c r="G492" s="8"/>
    </row>
    <row r="493" spans="1:7" s="4" customFormat="1" x14ac:dyDescent="0.25">
      <c r="A493" s="87"/>
      <c r="B493" s="8"/>
      <c r="C493" s="8"/>
      <c r="D493" s="8"/>
      <c r="E493" s="8"/>
      <c r="F493" s="8"/>
      <c r="G493" s="8"/>
    </row>
    <row r="494" spans="1:7" s="4" customFormat="1" x14ac:dyDescent="0.25">
      <c r="A494" s="87"/>
      <c r="B494" s="8"/>
      <c r="C494" s="8"/>
      <c r="D494" s="8"/>
      <c r="E494" s="8"/>
      <c r="F494" s="8"/>
      <c r="G494" s="8"/>
    </row>
    <row r="495" spans="1:7" s="4" customFormat="1" x14ac:dyDescent="0.25">
      <c r="A495" s="87"/>
      <c r="B495" s="8"/>
      <c r="C495" s="8"/>
      <c r="D495" s="8"/>
      <c r="E495" s="8"/>
      <c r="F495" s="8"/>
      <c r="G495" s="8"/>
    </row>
    <row r="496" spans="1:7" s="4" customFormat="1" x14ac:dyDescent="0.25">
      <c r="A496" s="87"/>
      <c r="B496" s="8"/>
      <c r="C496" s="8"/>
      <c r="D496" s="8"/>
      <c r="E496" s="8"/>
      <c r="F496" s="8"/>
      <c r="G496" s="8"/>
    </row>
    <row r="497" spans="1:7" s="4" customFormat="1" x14ac:dyDescent="0.25">
      <c r="A497" s="87"/>
      <c r="B497" s="8"/>
      <c r="C497" s="8"/>
      <c r="D497" s="8"/>
      <c r="E497" s="8"/>
      <c r="F497" s="8"/>
      <c r="G497" s="8"/>
    </row>
    <row r="498" spans="1:7" s="4" customFormat="1" x14ac:dyDescent="0.25">
      <c r="A498" s="87"/>
      <c r="B498" s="8"/>
      <c r="C498" s="8"/>
      <c r="D498" s="8"/>
      <c r="E498" s="8"/>
      <c r="F498" s="8"/>
      <c r="G498" s="8"/>
    </row>
    <row r="499" spans="1:7" s="4" customFormat="1" x14ac:dyDescent="0.25">
      <c r="A499" s="87"/>
      <c r="B499" s="8"/>
      <c r="C499" s="8"/>
      <c r="D499" s="8"/>
      <c r="E499" s="8"/>
      <c r="F499" s="8"/>
      <c r="G499" s="8"/>
    </row>
    <row r="500" spans="1:7" s="4" customFormat="1" x14ac:dyDescent="0.25">
      <c r="A500" s="87"/>
      <c r="B500" s="8"/>
      <c r="C500" s="8"/>
      <c r="D500" s="8"/>
      <c r="E500" s="8"/>
      <c r="F500" s="8"/>
      <c r="G500" s="8"/>
    </row>
    <row r="501" spans="1:7" s="4" customFormat="1" x14ac:dyDescent="0.25">
      <c r="A501" s="87"/>
      <c r="B501" s="8"/>
      <c r="C501" s="8"/>
      <c r="D501" s="8"/>
      <c r="E501" s="8"/>
      <c r="F501" s="8"/>
      <c r="G501" s="8"/>
    </row>
    <row r="502" spans="1:7" s="4" customFormat="1" x14ac:dyDescent="0.25">
      <c r="A502" s="87"/>
      <c r="B502" s="8"/>
      <c r="C502" s="8"/>
      <c r="D502" s="8"/>
      <c r="E502" s="8"/>
      <c r="F502" s="8"/>
      <c r="G502" s="8"/>
    </row>
    <row r="503" spans="1:7" s="4" customFormat="1" x14ac:dyDescent="0.25">
      <c r="A503" s="87"/>
      <c r="B503" s="8"/>
      <c r="C503" s="8"/>
      <c r="D503" s="8"/>
      <c r="E503" s="8"/>
      <c r="F503" s="8"/>
      <c r="G503" s="8"/>
    </row>
    <row r="504" spans="1:7" s="4" customFormat="1" x14ac:dyDescent="0.25">
      <c r="A504" s="87"/>
      <c r="B504" s="8"/>
      <c r="C504" s="8"/>
      <c r="D504" s="8"/>
      <c r="E504" s="8"/>
      <c r="F504" s="8"/>
      <c r="G504" s="8"/>
    </row>
    <row r="505" spans="1:7" s="4" customFormat="1" x14ac:dyDescent="0.25">
      <c r="A505" s="87"/>
      <c r="B505" s="8"/>
      <c r="C505" s="8"/>
      <c r="D505" s="8"/>
      <c r="E505" s="8"/>
      <c r="F505" s="8"/>
      <c r="G505" s="8"/>
    </row>
    <row r="506" spans="1:7" s="4" customFormat="1" ht="57.75" customHeight="1" x14ac:dyDescent="0.25">
      <c r="A506" s="87"/>
      <c r="B506" s="8"/>
      <c r="C506" s="8"/>
      <c r="D506" s="8"/>
      <c r="E506" s="8"/>
      <c r="F506" s="8"/>
      <c r="G506" s="8"/>
    </row>
    <row r="507" spans="1:7" s="4" customFormat="1" x14ac:dyDescent="0.25">
      <c r="A507" s="87"/>
      <c r="B507" s="8"/>
      <c r="C507" s="8"/>
      <c r="D507" s="8"/>
      <c r="E507" s="8"/>
      <c r="F507" s="8"/>
      <c r="G507" s="8"/>
    </row>
    <row r="508" spans="1:7" s="4" customFormat="1" x14ac:dyDescent="0.25">
      <c r="A508" s="87"/>
      <c r="B508" s="8"/>
      <c r="C508" s="8"/>
      <c r="D508" s="8"/>
      <c r="E508" s="8"/>
      <c r="F508" s="8"/>
      <c r="G508" s="8"/>
    </row>
    <row r="509" spans="1:7" s="4" customFormat="1" x14ac:dyDescent="0.25">
      <c r="A509" s="87"/>
      <c r="B509" s="8"/>
      <c r="C509" s="8"/>
      <c r="D509" s="8"/>
      <c r="E509" s="8"/>
      <c r="F509" s="8"/>
      <c r="G509" s="8"/>
    </row>
    <row r="510" spans="1:7" s="4" customFormat="1" x14ac:dyDescent="0.25">
      <c r="A510" s="87"/>
      <c r="B510" s="8"/>
      <c r="C510" s="8"/>
      <c r="D510" s="8"/>
      <c r="E510" s="8"/>
      <c r="F510" s="8"/>
      <c r="G510" s="8"/>
    </row>
    <row r="511" spans="1:7" s="4" customFormat="1" x14ac:dyDescent="0.25">
      <c r="A511" s="87"/>
      <c r="B511" s="8"/>
      <c r="C511" s="8"/>
      <c r="D511" s="8"/>
      <c r="E511" s="8"/>
      <c r="F511" s="8"/>
      <c r="G511" s="8"/>
    </row>
    <row r="512" spans="1:7" s="4" customFormat="1" x14ac:dyDescent="0.25">
      <c r="A512" s="87"/>
      <c r="B512" s="8"/>
      <c r="C512" s="8"/>
      <c r="D512" s="8"/>
      <c r="E512" s="8"/>
      <c r="F512" s="8"/>
      <c r="G512" s="8"/>
    </row>
    <row r="513" spans="1:7" s="4" customFormat="1" x14ac:dyDescent="0.25">
      <c r="A513" s="87"/>
      <c r="B513" s="8"/>
      <c r="C513" s="8"/>
      <c r="D513" s="8"/>
      <c r="E513" s="8"/>
      <c r="F513" s="8"/>
      <c r="G513" s="8"/>
    </row>
    <row r="514" spans="1:7" s="4" customFormat="1" ht="36" customHeight="1" x14ac:dyDescent="0.25">
      <c r="A514" s="87"/>
      <c r="B514" s="8"/>
      <c r="C514" s="8"/>
      <c r="D514" s="8"/>
      <c r="E514" s="8"/>
      <c r="F514" s="8"/>
      <c r="G514" s="8"/>
    </row>
    <row r="515" spans="1:7" s="4" customFormat="1" x14ac:dyDescent="0.25">
      <c r="A515" s="87"/>
      <c r="B515" s="8"/>
      <c r="C515" s="8"/>
      <c r="D515" s="8"/>
      <c r="E515" s="8"/>
      <c r="F515" s="8"/>
      <c r="G515" s="8"/>
    </row>
    <row r="516" spans="1:7" s="4" customFormat="1" x14ac:dyDescent="0.25">
      <c r="A516" s="87"/>
      <c r="B516" s="8"/>
      <c r="C516" s="8"/>
      <c r="D516" s="8"/>
      <c r="E516" s="8"/>
      <c r="F516" s="8"/>
      <c r="G516" s="8"/>
    </row>
    <row r="517" spans="1:7" s="4" customFormat="1" x14ac:dyDescent="0.25">
      <c r="A517" s="87"/>
      <c r="B517" s="8"/>
      <c r="C517" s="8"/>
      <c r="D517" s="8"/>
      <c r="E517" s="8"/>
      <c r="F517" s="8"/>
      <c r="G517" s="8"/>
    </row>
    <row r="518" spans="1:7" s="4" customFormat="1" x14ac:dyDescent="0.25">
      <c r="A518" s="87"/>
      <c r="B518" s="8"/>
      <c r="C518" s="8"/>
      <c r="D518" s="8"/>
      <c r="E518" s="8"/>
      <c r="F518" s="8"/>
      <c r="G518" s="8"/>
    </row>
    <row r="519" spans="1:7" s="4" customFormat="1" x14ac:dyDescent="0.25">
      <c r="A519" s="87"/>
      <c r="B519" s="8"/>
      <c r="C519" s="8"/>
      <c r="D519" s="8"/>
      <c r="E519" s="8"/>
      <c r="F519" s="8"/>
      <c r="G519" s="8"/>
    </row>
    <row r="520" spans="1:7" s="4" customFormat="1" x14ac:dyDescent="0.25">
      <c r="A520" s="87"/>
      <c r="B520" s="8"/>
      <c r="C520" s="8"/>
      <c r="D520" s="8"/>
      <c r="E520" s="8"/>
      <c r="F520" s="8"/>
      <c r="G520" s="8"/>
    </row>
    <row r="521" spans="1:7" s="4" customFormat="1" x14ac:dyDescent="0.25">
      <c r="A521" s="87"/>
      <c r="B521" s="8"/>
      <c r="C521" s="8"/>
      <c r="D521" s="8"/>
      <c r="E521" s="8"/>
      <c r="F521" s="8"/>
      <c r="G521" s="8"/>
    </row>
    <row r="522" spans="1:7" s="4" customFormat="1" x14ac:dyDescent="0.25">
      <c r="A522" s="87"/>
      <c r="B522" s="8"/>
      <c r="C522" s="8"/>
      <c r="D522" s="8"/>
      <c r="E522" s="8"/>
      <c r="F522" s="8"/>
      <c r="G522" s="8"/>
    </row>
    <row r="523" spans="1:7" s="4" customFormat="1" x14ac:dyDescent="0.25">
      <c r="A523" s="87"/>
      <c r="B523" s="8"/>
      <c r="C523" s="8"/>
      <c r="D523" s="8"/>
      <c r="E523" s="8"/>
      <c r="F523" s="8"/>
      <c r="G523" s="8"/>
    </row>
    <row r="524" spans="1:7" s="4" customFormat="1" x14ac:dyDescent="0.25">
      <c r="A524" s="87"/>
      <c r="B524" s="8"/>
      <c r="C524" s="8"/>
      <c r="D524" s="8"/>
      <c r="E524" s="8"/>
      <c r="F524" s="8"/>
      <c r="G524" s="8"/>
    </row>
    <row r="525" spans="1:7" s="4" customFormat="1" x14ac:dyDescent="0.25">
      <c r="A525" s="87"/>
      <c r="B525" s="8"/>
      <c r="C525" s="8"/>
      <c r="D525" s="8"/>
      <c r="E525" s="8"/>
      <c r="F525" s="8"/>
      <c r="G525" s="8"/>
    </row>
    <row r="526" spans="1:7" s="4" customFormat="1" x14ac:dyDescent="0.25">
      <c r="A526" s="87"/>
      <c r="B526" s="8"/>
      <c r="C526" s="8"/>
      <c r="D526" s="8"/>
      <c r="E526" s="8"/>
      <c r="F526" s="8"/>
      <c r="G526" s="8"/>
    </row>
    <row r="527" spans="1:7" s="4" customFormat="1" x14ac:dyDescent="0.25">
      <c r="A527" s="87"/>
      <c r="B527" s="8"/>
      <c r="C527" s="8"/>
      <c r="D527" s="8"/>
      <c r="E527" s="8"/>
      <c r="F527" s="8"/>
      <c r="G527" s="8"/>
    </row>
    <row r="528" spans="1:7" s="4" customFormat="1" x14ac:dyDescent="0.25">
      <c r="A528" s="87"/>
      <c r="B528" s="8"/>
      <c r="C528" s="8"/>
      <c r="D528" s="8"/>
      <c r="E528" s="8"/>
      <c r="F528" s="8"/>
      <c r="G528" s="8"/>
    </row>
    <row r="529" spans="1:7" s="4" customFormat="1" x14ac:dyDescent="0.25">
      <c r="A529" s="87"/>
      <c r="B529" s="8"/>
      <c r="C529" s="8"/>
      <c r="D529" s="8"/>
      <c r="E529" s="8"/>
      <c r="F529" s="8"/>
      <c r="G529" s="8"/>
    </row>
    <row r="530" spans="1:7" s="4" customFormat="1" x14ac:dyDescent="0.25">
      <c r="A530" s="87"/>
      <c r="B530" s="8"/>
      <c r="C530" s="8"/>
      <c r="D530" s="8"/>
      <c r="E530" s="8"/>
      <c r="F530" s="8"/>
      <c r="G530" s="8"/>
    </row>
    <row r="531" spans="1:7" s="4" customFormat="1" x14ac:dyDescent="0.25">
      <c r="A531" s="87"/>
      <c r="B531" s="8"/>
      <c r="C531" s="8"/>
      <c r="D531" s="8"/>
      <c r="E531" s="8"/>
      <c r="F531" s="8"/>
      <c r="G531" s="8"/>
    </row>
    <row r="532" spans="1:7" s="4" customFormat="1" ht="36" customHeight="1" x14ac:dyDescent="0.25">
      <c r="A532" s="87"/>
      <c r="B532" s="8"/>
      <c r="C532" s="8"/>
      <c r="D532" s="8"/>
      <c r="E532" s="8"/>
      <c r="F532" s="8"/>
      <c r="G532" s="8"/>
    </row>
    <row r="533" spans="1:7" s="4" customFormat="1" x14ac:dyDescent="0.25">
      <c r="A533" s="87"/>
      <c r="B533" s="8"/>
      <c r="C533" s="8"/>
      <c r="D533" s="8"/>
      <c r="E533" s="8"/>
      <c r="F533" s="8"/>
      <c r="G533" s="8"/>
    </row>
    <row r="534" spans="1:7" s="4" customFormat="1" x14ac:dyDescent="0.25">
      <c r="A534" s="87"/>
      <c r="B534" s="8"/>
      <c r="C534" s="8"/>
      <c r="D534" s="8"/>
      <c r="E534" s="8"/>
      <c r="F534" s="8"/>
      <c r="G534" s="8"/>
    </row>
    <row r="535" spans="1:7" s="4" customFormat="1" x14ac:dyDescent="0.25">
      <c r="A535" s="87"/>
      <c r="B535" s="8"/>
      <c r="C535" s="8"/>
      <c r="D535" s="8"/>
      <c r="E535" s="8"/>
      <c r="F535" s="8"/>
      <c r="G535" s="8"/>
    </row>
    <row r="536" spans="1:7" s="4" customFormat="1" x14ac:dyDescent="0.25">
      <c r="A536" s="87"/>
      <c r="B536" s="8"/>
      <c r="C536" s="8"/>
      <c r="D536" s="8"/>
      <c r="E536" s="8"/>
      <c r="F536" s="8"/>
      <c r="G536" s="8"/>
    </row>
    <row r="537" spans="1:7" s="4" customFormat="1" x14ac:dyDescent="0.25">
      <c r="A537" s="87"/>
      <c r="B537" s="8"/>
      <c r="C537" s="8"/>
      <c r="D537" s="8"/>
      <c r="E537" s="8"/>
      <c r="F537" s="8"/>
      <c r="G537" s="8"/>
    </row>
    <row r="538" spans="1:7" s="4" customFormat="1" x14ac:dyDescent="0.25">
      <c r="A538" s="87"/>
      <c r="B538" s="8"/>
      <c r="C538" s="8"/>
      <c r="D538" s="8"/>
      <c r="E538" s="8"/>
      <c r="F538" s="8"/>
      <c r="G538" s="8"/>
    </row>
    <row r="539" spans="1:7" s="4" customFormat="1" x14ac:dyDescent="0.25">
      <c r="A539" s="87"/>
      <c r="B539" s="8"/>
      <c r="C539" s="8"/>
      <c r="D539" s="8"/>
      <c r="E539" s="8"/>
      <c r="F539" s="8"/>
      <c r="G539" s="8"/>
    </row>
    <row r="540" spans="1:7" s="4" customFormat="1" x14ac:dyDescent="0.25">
      <c r="A540" s="87"/>
      <c r="B540" s="8"/>
      <c r="C540" s="8"/>
      <c r="D540" s="8"/>
      <c r="E540" s="8"/>
      <c r="F540" s="8"/>
      <c r="G540" s="8"/>
    </row>
    <row r="541" spans="1:7" s="4" customFormat="1" x14ac:dyDescent="0.25">
      <c r="A541" s="87"/>
      <c r="B541" s="8"/>
      <c r="C541" s="8"/>
      <c r="D541" s="8"/>
      <c r="E541" s="8"/>
      <c r="F541" s="8"/>
      <c r="G541" s="8"/>
    </row>
    <row r="542" spans="1:7" s="4" customFormat="1" x14ac:dyDescent="0.25">
      <c r="A542" s="87"/>
      <c r="B542" s="8"/>
      <c r="C542" s="8"/>
      <c r="D542" s="8"/>
      <c r="E542" s="8"/>
      <c r="F542" s="8"/>
      <c r="G542" s="8"/>
    </row>
    <row r="543" spans="1:7" s="4" customFormat="1" x14ac:dyDescent="0.25">
      <c r="A543" s="87"/>
      <c r="B543" s="8"/>
      <c r="C543" s="8"/>
      <c r="D543" s="8"/>
      <c r="E543" s="8"/>
      <c r="F543" s="8"/>
      <c r="G543" s="8"/>
    </row>
    <row r="544" spans="1:7" s="4" customFormat="1" x14ac:dyDescent="0.25">
      <c r="A544" s="87"/>
      <c r="B544" s="8"/>
      <c r="C544" s="8"/>
      <c r="D544" s="8"/>
      <c r="E544" s="8"/>
      <c r="F544" s="8"/>
      <c r="G544" s="8"/>
    </row>
    <row r="545" spans="1:7" s="4" customFormat="1" x14ac:dyDescent="0.25">
      <c r="A545" s="87"/>
      <c r="B545" s="8"/>
      <c r="C545" s="8"/>
      <c r="D545" s="8"/>
      <c r="E545" s="8"/>
      <c r="F545" s="8"/>
      <c r="G545" s="8"/>
    </row>
    <row r="546" spans="1:7" s="4" customFormat="1" x14ac:dyDescent="0.25">
      <c r="A546" s="87"/>
      <c r="B546" s="8"/>
      <c r="C546" s="8"/>
      <c r="D546" s="8"/>
      <c r="E546" s="8"/>
      <c r="F546" s="8"/>
      <c r="G546" s="8"/>
    </row>
    <row r="547" spans="1:7" s="4" customFormat="1" x14ac:dyDescent="0.25">
      <c r="A547" s="87"/>
      <c r="B547" s="8"/>
      <c r="C547" s="8"/>
      <c r="D547" s="8"/>
      <c r="E547" s="8"/>
      <c r="F547" s="8"/>
      <c r="G547" s="8"/>
    </row>
    <row r="548" spans="1:7" s="4" customFormat="1" x14ac:dyDescent="0.25">
      <c r="A548" s="87"/>
      <c r="B548" s="8"/>
      <c r="C548" s="8"/>
      <c r="D548" s="8"/>
      <c r="E548" s="8"/>
      <c r="F548" s="8"/>
      <c r="G548" s="8"/>
    </row>
    <row r="549" spans="1:7" s="4" customFormat="1" x14ac:dyDescent="0.25">
      <c r="A549" s="87"/>
      <c r="B549" s="8"/>
      <c r="C549" s="8"/>
      <c r="D549" s="8"/>
      <c r="E549" s="8"/>
      <c r="F549" s="8"/>
      <c r="G549" s="8"/>
    </row>
    <row r="550" spans="1:7" s="4" customFormat="1" x14ac:dyDescent="0.25">
      <c r="A550" s="87"/>
      <c r="B550" s="8"/>
      <c r="C550" s="8"/>
      <c r="D550" s="8"/>
      <c r="E550" s="8"/>
      <c r="F550" s="8"/>
      <c r="G550" s="8"/>
    </row>
    <row r="551" spans="1:7" s="4" customFormat="1" x14ac:dyDescent="0.25">
      <c r="A551" s="87"/>
      <c r="B551" s="8"/>
      <c r="C551" s="8"/>
      <c r="D551" s="8"/>
      <c r="E551" s="8"/>
      <c r="F551" s="8"/>
      <c r="G551" s="8"/>
    </row>
    <row r="552" spans="1:7" s="4" customFormat="1" x14ac:dyDescent="0.25">
      <c r="A552" s="87"/>
      <c r="B552" s="8"/>
      <c r="C552" s="8"/>
      <c r="D552" s="8"/>
      <c r="E552" s="8"/>
      <c r="F552" s="8"/>
      <c r="G552" s="8"/>
    </row>
    <row r="553" spans="1:7" s="4" customFormat="1" x14ac:dyDescent="0.25">
      <c r="A553" s="87"/>
      <c r="B553" s="8"/>
      <c r="C553" s="8"/>
      <c r="D553" s="8"/>
      <c r="E553" s="8"/>
      <c r="F553" s="8"/>
      <c r="G553" s="8"/>
    </row>
    <row r="554" spans="1:7" s="4" customFormat="1" x14ac:dyDescent="0.25">
      <c r="A554" s="87"/>
      <c r="B554" s="8"/>
      <c r="C554" s="8"/>
      <c r="D554" s="8"/>
      <c r="E554" s="8"/>
      <c r="F554" s="8"/>
      <c r="G554" s="8"/>
    </row>
    <row r="555" spans="1:7" s="4" customFormat="1" x14ac:dyDescent="0.25">
      <c r="A555" s="87"/>
      <c r="B555" s="8"/>
      <c r="C555" s="8"/>
      <c r="D555" s="8"/>
      <c r="E555" s="8"/>
      <c r="F555" s="8"/>
      <c r="G555" s="8"/>
    </row>
    <row r="556" spans="1:7" s="4" customFormat="1" ht="22.5" customHeight="1" x14ac:dyDescent="0.25">
      <c r="A556" s="87"/>
      <c r="B556" s="8"/>
      <c r="C556" s="8"/>
      <c r="D556" s="8"/>
      <c r="E556" s="8"/>
      <c r="F556" s="8"/>
      <c r="G556" s="8"/>
    </row>
    <row r="557" spans="1:7" s="4" customFormat="1" x14ac:dyDescent="0.25">
      <c r="A557" s="87"/>
      <c r="B557" s="8"/>
      <c r="C557" s="8"/>
      <c r="D557" s="8"/>
      <c r="E557" s="8"/>
      <c r="F557" s="8"/>
      <c r="G557" s="8"/>
    </row>
    <row r="558" spans="1:7" s="4" customFormat="1" x14ac:dyDescent="0.25">
      <c r="A558" s="87"/>
      <c r="B558" s="8"/>
      <c r="C558" s="8"/>
      <c r="D558" s="8"/>
      <c r="E558" s="8"/>
      <c r="F558" s="8"/>
      <c r="G558" s="8"/>
    </row>
    <row r="559" spans="1:7" s="4" customFormat="1" x14ac:dyDescent="0.25">
      <c r="A559" s="87"/>
      <c r="B559" s="8"/>
      <c r="C559" s="8"/>
      <c r="D559" s="8"/>
      <c r="E559" s="8"/>
      <c r="F559" s="8"/>
      <c r="G559" s="8"/>
    </row>
    <row r="560" spans="1:7" s="4" customFormat="1" ht="30.75" customHeight="1" x14ac:dyDescent="0.25">
      <c r="A560" s="87"/>
      <c r="B560" s="8"/>
      <c r="C560" s="8"/>
      <c r="D560" s="8"/>
      <c r="E560" s="8"/>
      <c r="F560" s="8"/>
      <c r="G560" s="8"/>
    </row>
    <row r="561" spans="1:7" s="4" customFormat="1" x14ac:dyDescent="0.25">
      <c r="A561" s="87"/>
      <c r="B561" s="8"/>
      <c r="C561" s="8"/>
      <c r="D561" s="8"/>
      <c r="E561" s="8"/>
      <c r="F561" s="8"/>
      <c r="G561" s="8"/>
    </row>
    <row r="562" spans="1:7" s="4" customFormat="1" x14ac:dyDescent="0.25">
      <c r="A562" s="87"/>
      <c r="B562" s="8"/>
      <c r="C562" s="8"/>
      <c r="D562" s="8"/>
      <c r="E562" s="8"/>
      <c r="F562" s="8"/>
      <c r="G562" s="8"/>
    </row>
    <row r="563" spans="1:7" s="4" customFormat="1" x14ac:dyDescent="0.25">
      <c r="A563" s="87"/>
      <c r="B563" s="8"/>
      <c r="C563" s="8"/>
      <c r="D563" s="8"/>
      <c r="E563" s="8"/>
      <c r="F563" s="8"/>
      <c r="G563" s="8"/>
    </row>
    <row r="564" spans="1:7" s="4" customFormat="1" x14ac:dyDescent="0.25">
      <c r="A564" s="87"/>
      <c r="B564" s="8"/>
      <c r="C564" s="8"/>
      <c r="D564" s="8"/>
      <c r="E564" s="8"/>
      <c r="F564" s="8"/>
      <c r="G564" s="8"/>
    </row>
    <row r="565" spans="1:7" s="4" customFormat="1" x14ac:dyDescent="0.25">
      <c r="A565" s="87"/>
      <c r="B565" s="8"/>
      <c r="C565" s="8"/>
      <c r="D565" s="8"/>
      <c r="E565" s="8"/>
      <c r="F565" s="8"/>
      <c r="G565" s="8"/>
    </row>
    <row r="566" spans="1:7" s="4" customFormat="1" x14ac:dyDescent="0.25">
      <c r="A566" s="87"/>
      <c r="B566" s="8"/>
      <c r="C566" s="8"/>
      <c r="D566" s="8"/>
      <c r="E566" s="8"/>
      <c r="F566" s="8"/>
      <c r="G566" s="8"/>
    </row>
    <row r="567" spans="1:7" s="4" customFormat="1" x14ac:dyDescent="0.25">
      <c r="A567" s="87"/>
      <c r="B567" s="8"/>
      <c r="C567" s="8"/>
      <c r="D567" s="8"/>
      <c r="E567" s="8"/>
      <c r="F567" s="8"/>
      <c r="G567" s="8"/>
    </row>
    <row r="568" spans="1:7" s="4" customFormat="1" x14ac:dyDescent="0.25">
      <c r="A568" s="87"/>
      <c r="B568" s="8"/>
      <c r="C568" s="8"/>
      <c r="D568" s="8"/>
      <c r="E568" s="8"/>
      <c r="F568" s="8"/>
      <c r="G568" s="8"/>
    </row>
    <row r="569" spans="1:7" s="4" customFormat="1" x14ac:dyDescent="0.25">
      <c r="A569" s="87"/>
      <c r="B569" s="8"/>
      <c r="C569" s="8"/>
      <c r="D569" s="8"/>
      <c r="E569" s="8"/>
      <c r="F569" s="8"/>
      <c r="G569" s="8"/>
    </row>
    <row r="570" spans="1:7" s="4" customFormat="1" x14ac:dyDescent="0.25">
      <c r="A570" s="87"/>
      <c r="B570" s="8"/>
      <c r="C570" s="8"/>
      <c r="D570" s="8"/>
      <c r="E570" s="8"/>
      <c r="F570" s="8"/>
      <c r="G570" s="8"/>
    </row>
    <row r="571" spans="1:7" s="4" customFormat="1" x14ac:dyDescent="0.25">
      <c r="A571" s="87"/>
      <c r="B571" s="8"/>
      <c r="C571" s="8"/>
      <c r="D571" s="8"/>
      <c r="E571" s="8"/>
      <c r="F571" s="8"/>
      <c r="G571" s="8"/>
    </row>
    <row r="572" spans="1:7" s="4" customFormat="1" x14ac:dyDescent="0.25">
      <c r="A572" s="87"/>
      <c r="B572" s="8"/>
      <c r="C572" s="8"/>
      <c r="D572" s="8"/>
      <c r="E572" s="8"/>
      <c r="F572" s="8"/>
      <c r="G572" s="8"/>
    </row>
    <row r="573" spans="1:7" s="4" customFormat="1" x14ac:dyDescent="0.25">
      <c r="A573" s="87"/>
      <c r="B573" s="8"/>
      <c r="C573" s="8"/>
      <c r="D573" s="8"/>
      <c r="E573" s="8"/>
      <c r="F573" s="8"/>
      <c r="G573" s="8"/>
    </row>
    <row r="574" spans="1:7" s="4" customFormat="1" x14ac:dyDescent="0.25">
      <c r="A574" s="87"/>
      <c r="B574" s="8"/>
      <c r="C574" s="8"/>
      <c r="D574" s="8"/>
      <c r="E574" s="8"/>
      <c r="F574" s="8"/>
      <c r="G574" s="8"/>
    </row>
    <row r="575" spans="1:7" s="4" customFormat="1" x14ac:dyDescent="0.25">
      <c r="A575" s="87"/>
      <c r="B575" s="8"/>
      <c r="C575" s="8"/>
      <c r="D575" s="8"/>
      <c r="E575" s="8"/>
      <c r="F575" s="8"/>
      <c r="G575" s="8"/>
    </row>
    <row r="576" spans="1:7" s="4" customFormat="1" x14ac:dyDescent="0.25">
      <c r="A576" s="87"/>
      <c r="B576" s="8"/>
      <c r="C576" s="8"/>
      <c r="D576" s="8"/>
      <c r="E576" s="8"/>
      <c r="F576" s="8"/>
      <c r="G576" s="8"/>
    </row>
    <row r="577" spans="1:7" s="4" customFormat="1" x14ac:dyDescent="0.25">
      <c r="A577" s="87"/>
      <c r="B577" s="8"/>
      <c r="C577" s="8"/>
      <c r="D577" s="8"/>
      <c r="E577" s="8"/>
      <c r="F577" s="8"/>
      <c r="G577" s="8"/>
    </row>
    <row r="578" spans="1:7" s="4" customFormat="1" x14ac:dyDescent="0.25">
      <c r="A578" s="87"/>
      <c r="B578" s="8"/>
      <c r="C578" s="8"/>
      <c r="D578" s="8"/>
      <c r="E578" s="8"/>
      <c r="F578" s="8"/>
      <c r="G578" s="8"/>
    </row>
    <row r="579" spans="1:7" s="4" customFormat="1" x14ac:dyDescent="0.25">
      <c r="A579" s="87"/>
      <c r="B579" s="8"/>
      <c r="C579" s="8"/>
      <c r="D579" s="8"/>
      <c r="E579" s="8"/>
      <c r="F579" s="8"/>
      <c r="G579" s="8"/>
    </row>
    <row r="580" spans="1:7" s="4" customFormat="1" x14ac:dyDescent="0.25">
      <c r="A580" s="87"/>
      <c r="B580" s="8"/>
      <c r="C580" s="8"/>
      <c r="D580" s="8"/>
      <c r="E580" s="8"/>
      <c r="F580" s="8"/>
      <c r="G580" s="8"/>
    </row>
    <row r="581" spans="1:7" s="4" customFormat="1" x14ac:dyDescent="0.25">
      <c r="A581" s="87"/>
      <c r="B581" s="8"/>
      <c r="C581" s="8"/>
      <c r="D581" s="8"/>
      <c r="E581" s="8"/>
      <c r="F581" s="8"/>
      <c r="G581" s="8"/>
    </row>
    <row r="582" spans="1:7" s="4" customFormat="1" x14ac:dyDescent="0.25">
      <c r="A582" s="87"/>
      <c r="B582" s="8"/>
      <c r="C582" s="8"/>
      <c r="D582" s="8"/>
      <c r="E582" s="8"/>
      <c r="F582" s="8"/>
      <c r="G582" s="8"/>
    </row>
    <row r="583" spans="1:7" s="4" customFormat="1" x14ac:dyDescent="0.25">
      <c r="A583" s="87"/>
      <c r="B583" s="8"/>
      <c r="C583" s="8"/>
      <c r="D583" s="8"/>
      <c r="E583" s="8"/>
      <c r="F583" s="8"/>
      <c r="G583" s="8"/>
    </row>
    <row r="584" spans="1:7" s="4" customFormat="1" x14ac:dyDescent="0.25">
      <c r="A584" s="87"/>
      <c r="B584" s="8"/>
      <c r="C584" s="8"/>
      <c r="D584" s="8"/>
      <c r="E584" s="8"/>
      <c r="F584" s="8"/>
      <c r="G584" s="8"/>
    </row>
    <row r="585" spans="1:7" s="4" customFormat="1" x14ac:dyDescent="0.25">
      <c r="A585" s="87"/>
      <c r="B585" s="8"/>
      <c r="C585" s="8"/>
      <c r="D585" s="8"/>
      <c r="E585" s="8"/>
      <c r="F585" s="8"/>
      <c r="G585" s="8"/>
    </row>
    <row r="586" spans="1:7" s="4" customFormat="1" x14ac:dyDescent="0.25">
      <c r="A586" s="87"/>
      <c r="B586" s="8"/>
      <c r="C586" s="8"/>
      <c r="D586" s="8"/>
      <c r="E586" s="8"/>
      <c r="F586" s="8"/>
      <c r="G586" s="8"/>
    </row>
    <row r="587" spans="1:7" s="4" customFormat="1" x14ac:dyDescent="0.25">
      <c r="A587" s="87"/>
      <c r="B587" s="8"/>
      <c r="C587" s="8"/>
      <c r="D587" s="8"/>
      <c r="E587" s="8"/>
      <c r="F587" s="8"/>
      <c r="G587" s="8"/>
    </row>
    <row r="588" spans="1:7" s="4" customFormat="1" x14ac:dyDescent="0.25">
      <c r="A588" s="87"/>
      <c r="B588" s="8"/>
      <c r="C588" s="8"/>
      <c r="D588" s="8"/>
      <c r="E588" s="8"/>
      <c r="F588" s="8"/>
      <c r="G588" s="8"/>
    </row>
    <row r="589" spans="1:7" s="4" customFormat="1" x14ac:dyDescent="0.25">
      <c r="A589" s="87"/>
      <c r="B589" s="8"/>
      <c r="C589" s="8"/>
      <c r="D589" s="8"/>
      <c r="E589" s="8"/>
      <c r="F589" s="8"/>
      <c r="G589" s="8"/>
    </row>
    <row r="590" spans="1:7" s="4" customFormat="1" ht="60.75" customHeight="1" x14ac:dyDescent="0.25">
      <c r="A590" s="87"/>
      <c r="B590" s="8"/>
      <c r="C590" s="8"/>
      <c r="D590" s="8"/>
      <c r="E590" s="8"/>
      <c r="F590" s="8"/>
      <c r="G590" s="8"/>
    </row>
    <row r="591" spans="1:7" s="4" customFormat="1" x14ac:dyDescent="0.25">
      <c r="A591" s="87"/>
      <c r="B591" s="8"/>
      <c r="C591" s="8"/>
      <c r="D591" s="8"/>
      <c r="E591" s="8"/>
      <c r="F591" s="8"/>
      <c r="G591" s="8"/>
    </row>
    <row r="592" spans="1:7" s="4" customFormat="1" x14ac:dyDescent="0.25">
      <c r="A592" s="87"/>
      <c r="B592" s="8"/>
      <c r="C592" s="8"/>
      <c r="D592" s="8"/>
      <c r="E592" s="8"/>
      <c r="F592" s="8"/>
      <c r="G592" s="8"/>
    </row>
    <row r="593" spans="1:7" s="4" customFormat="1" x14ac:dyDescent="0.25">
      <c r="A593" s="87"/>
      <c r="B593" s="8"/>
      <c r="C593" s="8"/>
      <c r="D593" s="8"/>
      <c r="E593" s="8"/>
      <c r="F593" s="8"/>
      <c r="G593" s="8"/>
    </row>
    <row r="594" spans="1:7" s="4" customFormat="1" x14ac:dyDescent="0.25">
      <c r="A594" s="87"/>
      <c r="B594" s="8"/>
      <c r="C594" s="8"/>
      <c r="D594" s="8"/>
      <c r="E594" s="8"/>
      <c r="F594" s="8"/>
      <c r="G594" s="8"/>
    </row>
    <row r="595" spans="1:7" s="4" customFormat="1" ht="42" customHeight="1" x14ac:dyDescent="0.25">
      <c r="A595" s="87"/>
      <c r="B595" s="8"/>
      <c r="C595" s="8"/>
      <c r="D595" s="8"/>
      <c r="E595" s="8"/>
      <c r="F595" s="8"/>
      <c r="G595" s="8"/>
    </row>
    <row r="596" spans="1:7" s="4" customFormat="1" x14ac:dyDescent="0.25">
      <c r="A596" s="87"/>
      <c r="B596" s="8"/>
      <c r="C596" s="8"/>
      <c r="D596" s="8"/>
      <c r="E596" s="8"/>
      <c r="F596" s="8"/>
      <c r="G596" s="8"/>
    </row>
    <row r="597" spans="1:7" s="4" customFormat="1" x14ac:dyDescent="0.25">
      <c r="A597" s="87"/>
      <c r="B597" s="8"/>
      <c r="C597" s="8"/>
      <c r="D597" s="8"/>
      <c r="E597" s="8"/>
      <c r="F597" s="8"/>
      <c r="G597" s="8"/>
    </row>
    <row r="598" spans="1:7" s="4" customFormat="1" ht="42" customHeight="1" x14ac:dyDescent="0.25">
      <c r="A598" s="87"/>
      <c r="B598" s="8"/>
      <c r="C598" s="8"/>
      <c r="D598" s="8"/>
      <c r="E598" s="8"/>
      <c r="F598" s="8"/>
      <c r="G598" s="8"/>
    </row>
    <row r="599" spans="1:7" s="4" customFormat="1" x14ac:dyDescent="0.25">
      <c r="A599" s="87"/>
      <c r="B599" s="8"/>
      <c r="C599" s="8"/>
      <c r="D599" s="8"/>
      <c r="E599" s="8"/>
      <c r="F599" s="8"/>
      <c r="G599" s="8"/>
    </row>
    <row r="600" spans="1:7" s="4" customFormat="1" x14ac:dyDescent="0.25">
      <c r="A600" s="87"/>
      <c r="B600" s="8"/>
      <c r="C600" s="8"/>
      <c r="D600" s="8"/>
      <c r="E600" s="8"/>
      <c r="F600" s="8"/>
      <c r="G600" s="8"/>
    </row>
    <row r="601" spans="1:7" s="4" customFormat="1" x14ac:dyDescent="0.25">
      <c r="A601" s="87"/>
      <c r="B601" s="8"/>
      <c r="C601" s="8"/>
      <c r="D601" s="8"/>
      <c r="E601" s="8"/>
      <c r="F601" s="8"/>
      <c r="G601" s="8"/>
    </row>
    <row r="602" spans="1:7" s="4" customFormat="1" x14ac:dyDescent="0.25">
      <c r="A602" s="87"/>
      <c r="B602" s="8"/>
      <c r="C602" s="8"/>
      <c r="D602" s="8"/>
      <c r="E602" s="8"/>
      <c r="F602" s="8"/>
      <c r="G602" s="8"/>
    </row>
    <row r="603" spans="1:7" s="4" customFormat="1" x14ac:dyDescent="0.25">
      <c r="A603" s="87"/>
      <c r="B603" s="8"/>
      <c r="C603" s="8"/>
      <c r="D603" s="8"/>
      <c r="E603" s="8"/>
      <c r="F603" s="8"/>
      <c r="G603" s="8"/>
    </row>
    <row r="604" spans="1:7" s="4" customFormat="1" x14ac:dyDescent="0.25">
      <c r="A604" s="87"/>
      <c r="B604" s="8"/>
      <c r="C604" s="8"/>
      <c r="D604" s="8"/>
      <c r="E604" s="8"/>
      <c r="F604" s="8"/>
      <c r="G604" s="8"/>
    </row>
    <row r="605" spans="1:7" s="4" customFormat="1" x14ac:dyDescent="0.25">
      <c r="A605" s="87"/>
      <c r="B605" s="8"/>
      <c r="C605" s="8"/>
      <c r="D605" s="8"/>
      <c r="E605" s="8"/>
      <c r="F605" s="8"/>
      <c r="G605" s="8"/>
    </row>
    <row r="606" spans="1:7" s="4" customFormat="1" x14ac:dyDescent="0.25">
      <c r="A606" s="87"/>
      <c r="B606" s="8"/>
      <c r="C606" s="8"/>
      <c r="D606" s="8"/>
      <c r="E606" s="8"/>
      <c r="F606" s="8"/>
      <c r="G606" s="8"/>
    </row>
    <row r="607" spans="1:7" s="4" customFormat="1" x14ac:dyDescent="0.25">
      <c r="A607" s="87"/>
      <c r="B607" s="8"/>
      <c r="C607" s="8"/>
      <c r="D607" s="8"/>
      <c r="E607" s="8"/>
      <c r="F607" s="8"/>
      <c r="G607" s="8"/>
    </row>
    <row r="608" spans="1:7" s="4" customFormat="1" x14ac:dyDescent="0.25">
      <c r="A608" s="87"/>
      <c r="B608" s="8"/>
      <c r="C608" s="8"/>
      <c r="D608" s="8"/>
      <c r="E608" s="8"/>
      <c r="F608" s="8"/>
      <c r="G608" s="8"/>
    </row>
    <row r="609" spans="1:7" s="4" customFormat="1" x14ac:dyDescent="0.25">
      <c r="A609" s="87"/>
      <c r="B609" s="8"/>
      <c r="C609" s="8"/>
      <c r="D609" s="8"/>
      <c r="E609" s="8"/>
      <c r="F609" s="8"/>
      <c r="G609" s="8"/>
    </row>
    <row r="610" spans="1:7" s="4" customFormat="1" x14ac:dyDescent="0.25">
      <c r="A610" s="87"/>
      <c r="B610" s="8"/>
      <c r="C610" s="8"/>
      <c r="D610" s="8"/>
      <c r="E610" s="8"/>
      <c r="F610" s="8"/>
      <c r="G610" s="8"/>
    </row>
    <row r="611" spans="1:7" s="4" customFormat="1" ht="42.75" customHeight="1" x14ac:dyDescent="0.25">
      <c r="A611" s="87"/>
      <c r="B611" s="8"/>
      <c r="C611" s="8"/>
      <c r="D611" s="8"/>
      <c r="E611" s="8"/>
      <c r="F611" s="8"/>
      <c r="G611" s="8"/>
    </row>
    <row r="612" spans="1:7" s="4" customFormat="1" ht="15.75" customHeight="1" x14ac:dyDescent="0.25">
      <c r="A612" s="87"/>
      <c r="B612" s="8"/>
      <c r="C612" s="8"/>
      <c r="D612" s="8"/>
      <c r="E612" s="8"/>
      <c r="F612" s="8"/>
      <c r="G612" s="8"/>
    </row>
    <row r="613" spans="1:7" s="4" customFormat="1" ht="27.75" customHeight="1" x14ac:dyDescent="0.25">
      <c r="A613" s="87"/>
      <c r="B613" s="8"/>
      <c r="C613" s="8"/>
      <c r="D613" s="8"/>
      <c r="E613" s="8"/>
      <c r="F613" s="8"/>
      <c r="G613" s="8"/>
    </row>
    <row r="614" spans="1:7" s="4" customFormat="1" x14ac:dyDescent="0.25">
      <c r="A614" s="87"/>
      <c r="B614" s="8"/>
      <c r="C614" s="8"/>
      <c r="D614" s="8"/>
      <c r="E614" s="8"/>
      <c r="F614" s="8"/>
      <c r="G614" s="8"/>
    </row>
    <row r="615" spans="1:7" s="4" customFormat="1" x14ac:dyDescent="0.25">
      <c r="A615" s="87"/>
      <c r="B615" s="8"/>
      <c r="C615" s="8"/>
      <c r="D615" s="8"/>
      <c r="E615" s="8"/>
      <c r="F615" s="8"/>
      <c r="G615" s="8"/>
    </row>
    <row r="616" spans="1:7" s="4" customFormat="1" x14ac:dyDescent="0.25">
      <c r="A616" s="87"/>
      <c r="B616" s="8"/>
      <c r="C616" s="8"/>
      <c r="D616" s="8"/>
      <c r="E616" s="8"/>
      <c r="F616" s="8"/>
      <c r="G616" s="8"/>
    </row>
    <row r="617" spans="1:7" s="4" customFormat="1" x14ac:dyDescent="0.25">
      <c r="A617" s="87"/>
      <c r="B617" s="8"/>
      <c r="C617" s="8"/>
      <c r="D617" s="8"/>
      <c r="E617" s="8"/>
      <c r="F617" s="8"/>
      <c r="G617" s="8"/>
    </row>
    <row r="618" spans="1:7" s="4" customFormat="1" x14ac:dyDescent="0.25">
      <c r="A618" s="87"/>
      <c r="B618" s="8"/>
      <c r="C618" s="8"/>
      <c r="D618" s="8"/>
      <c r="E618" s="8"/>
      <c r="F618" s="8"/>
      <c r="G618" s="8"/>
    </row>
    <row r="619" spans="1:7" s="4" customFormat="1" x14ac:dyDescent="0.25">
      <c r="A619" s="87"/>
      <c r="B619" s="8"/>
      <c r="C619" s="8"/>
      <c r="D619" s="8"/>
      <c r="E619" s="8"/>
      <c r="F619" s="8"/>
      <c r="G619" s="8"/>
    </row>
    <row r="620" spans="1:7" s="4" customFormat="1" x14ac:dyDescent="0.25">
      <c r="A620" s="87"/>
      <c r="B620" s="8"/>
      <c r="C620" s="8"/>
      <c r="D620" s="8"/>
      <c r="E620" s="8"/>
      <c r="F620" s="8"/>
      <c r="G620" s="8"/>
    </row>
    <row r="621" spans="1:7" s="4" customFormat="1" x14ac:dyDescent="0.25">
      <c r="A621" s="87"/>
      <c r="B621" s="8"/>
      <c r="C621" s="8"/>
      <c r="D621" s="8"/>
      <c r="E621" s="8"/>
      <c r="F621" s="8"/>
      <c r="G621" s="8"/>
    </row>
    <row r="622" spans="1:7" s="4" customFormat="1" x14ac:dyDescent="0.25">
      <c r="A622" s="87"/>
      <c r="B622" s="8"/>
      <c r="C622" s="8"/>
      <c r="D622" s="8"/>
      <c r="E622" s="8"/>
      <c r="F622" s="8"/>
      <c r="G622" s="8"/>
    </row>
    <row r="623" spans="1:7" s="4" customFormat="1" x14ac:dyDescent="0.25">
      <c r="A623" s="87"/>
      <c r="B623" s="8"/>
      <c r="C623" s="8"/>
      <c r="D623" s="8"/>
      <c r="E623" s="8"/>
      <c r="F623" s="8"/>
      <c r="G623" s="8"/>
    </row>
    <row r="624" spans="1:7" s="4" customFormat="1" x14ac:dyDescent="0.25">
      <c r="A624" s="87"/>
      <c r="B624" s="8"/>
      <c r="C624" s="8"/>
      <c r="D624" s="8"/>
      <c r="E624" s="8"/>
      <c r="F624" s="8"/>
      <c r="G624" s="8"/>
    </row>
    <row r="625" spans="1:7" s="4" customFormat="1" x14ac:dyDescent="0.25">
      <c r="A625" s="87"/>
      <c r="B625" s="8"/>
      <c r="C625" s="8"/>
      <c r="D625" s="8"/>
      <c r="E625" s="8"/>
      <c r="F625" s="8"/>
      <c r="G625" s="8"/>
    </row>
    <row r="626" spans="1:7" s="4" customFormat="1" x14ac:dyDescent="0.25">
      <c r="A626" s="87"/>
      <c r="B626" s="8"/>
      <c r="C626" s="8"/>
      <c r="D626" s="8"/>
      <c r="E626" s="8"/>
      <c r="F626" s="8"/>
      <c r="G626" s="8"/>
    </row>
    <row r="627" spans="1:7" s="4" customFormat="1" x14ac:dyDescent="0.25">
      <c r="A627" s="87"/>
      <c r="B627" s="8"/>
      <c r="C627" s="8"/>
      <c r="D627" s="8"/>
      <c r="E627" s="8"/>
      <c r="F627" s="8"/>
      <c r="G627" s="8"/>
    </row>
    <row r="628" spans="1:7" s="4" customFormat="1" x14ac:dyDescent="0.25">
      <c r="A628" s="87"/>
      <c r="B628" s="8"/>
      <c r="C628" s="8"/>
      <c r="D628" s="8"/>
      <c r="E628" s="8"/>
      <c r="F628" s="8"/>
      <c r="G628" s="8"/>
    </row>
    <row r="629" spans="1:7" s="4" customFormat="1" x14ac:dyDescent="0.25">
      <c r="A629" s="87"/>
      <c r="B629" s="8"/>
      <c r="C629" s="8"/>
      <c r="D629" s="8"/>
      <c r="E629" s="8"/>
      <c r="F629" s="8"/>
      <c r="G629" s="8"/>
    </row>
    <row r="630" spans="1:7" s="4" customFormat="1" x14ac:dyDescent="0.25">
      <c r="A630" s="87"/>
      <c r="B630" s="8"/>
      <c r="C630" s="8"/>
      <c r="D630" s="8"/>
      <c r="E630" s="8"/>
      <c r="F630" s="8"/>
      <c r="G630" s="8"/>
    </row>
    <row r="631" spans="1:7" s="4" customFormat="1" x14ac:dyDescent="0.25">
      <c r="A631" s="87"/>
      <c r="B631" s="8"/>
      <c r="C631" s="8"/>
      <c r="D631" s="8"/>
      <c r="E631" s="8"/>
      <c r="F631" s="8"/>
      <c r="G631" s="8"/>
    </row>
    <row r="632" spans="1:7" s="4" customFormat="1" x14ac:dyDescent="0.25">
      <c r="A632" s="87"/>
      <c r="B632" s="8"/>
      <c r="C632" s="8"/>
      <c r="D632" s="8"/>
      <c r="E632" s="8"/>
      <c r="F632" s="8"/>
      <c r="G632" s="8"/>
    </row>
    <row r="633" spans="1:7" s="4" customFormat="1" x14ac:dyDescent="0.25">
      <c r="A633" s="87"/>
      <c r="B633" s="8"/>
      <c r="C633" s="8"/>
      <c r="D633" s="8"/>
      <c r="E633" s="8"/>
      <c r="F633" s="8"/>
      <c r="G633" s="8"/>
    </row>
    <row r="634" spans="1:7" s="4" customFormat="1" x14ac:dyDescent="0.25">
      <c r="A634" s="87"/>
      <c r="B634" s="8"/>
      <c r="C634" s="8"/>
      <c r="D634" s="8"/>
      <c r="E634" s="8"/>
      <c r="F634" s="8"/>
      <c r="G634" s="8"/>
    </row>
    <row r="635" spans="1:7" s="4" customFormat="1" x14ac:dyDescent="0.25">
      <c r="A635" s="87"/>
      <c r="B635" s="8"/>
      <c r="C635" s="8"/>
      <c r="D635" s="8"/>
      <c r="E635" s="8"/>
      <c r="F635" s="8"/>
      <c r="G635" s="8"/>
    </row>
    <row r="636" spans="1:7" s="4" customFormat="1" x14ac:dyDescent="0.25">
      <c r="A636" s="87"/>
      <c r="B636" s="8"/>
      <c r="C636" s="8"/>
      <c r="D636" s="8"/>
      <c r="E636" s="8"/>
      <c r="F636" s="8"/>
      <c r="G636" s="8"/>
    </row>
    <row r="637" spans="1:7" s="4" customFormat="1" x14ac:dyDescent="0.25">
      <c r="A637" s="87"/>
      <c r="B637" s="8"/>
      <c r="C637" s="8"/>
      <c r="D637" s="8"/>
      <c r="E637" s="8"/>
      <c r="F637" s="8"/>
      <c r="G637" s="8"/>
    </row>
    <row r="638" spans="1:7" s="4" customFormat="1" x14ac:dyDescent="0.25">
      <c r="A638" s="87"/>
      <c r="B638" s="8"/>
      <c r="C638" s="8"/>
      <c r="D638" s="8"/>
      <c r="E638" s="8"/>
      <c r="F638" s="8"/>
      <c r="G638" s="8"/>
    </row>
    <row r="639" spans="1:7" s="4" customFormat="1" x14ac:dyDescent="0.25">
      <c r="A639" s="87"/>
      <c r="B639" s="8"/>
      <c r="C639" s="8"/>
      <c r="D639" s="8"/>
      <c r="E639" s="8"/>
      <c r="F639" s="8"/>
      <c r="G639" s="8"/>
    </row>
    <row r="640" spans="1:7" s="4" customFormat="1" x14ac:dyDescent="0.25">
      <c r="A640" s="87"/>
      <c r="B640" s="8"/>
      <c r="C640" s="8"/>
      <c r="D640" s="8"/>
      <c r="E640" s="8"/>
      <c r="F640" s="8"/>
      <c r="G640" s="8"/>
    </row>
    <row r="641" spans="1:7" s="4" customFormat="1" x14ac:dyDescent="0.25">
      <c r="A641" s="87"/>
      <c r="B641" s="8"/>
      <c r="C641" s="8"/>
      <c r="D641" s="8"/>
      <c r="E641" s="8"/>
      <c r="F641" s="8"/>
      <c r="G641" s="8"/>
    </row>
    <row r="642" spans="1:7" s="4" customFormat="1" x14ac:dyDescent="0.25">
      <c r="A642" s="87"/>
      <c r="B642" s="8"/>
      <c r="C642" s="8"/>
      <c r="D642" s="8"/>
      <c r="E642" s="8"/>
      <c r="F642" s="8"/>
      <c r="G642" s="8"/>
    </row>
    <row r="643" spans="1:7" s="4" customFormat="1" x14ac:dyDescent="0.25">
      <c r="A643" s="87"/>
      <c r="B643" s="8"/>
      <c r="C643" s="8"/>
      <c r="D643" s="8"/>
      <c r="E643" s="8"/>
      <c r="F643" s="8"/>
      <c r="G643" s="8"/>
    </row>
    <row r="644" spans="1:7" s="4" customFormat="1" x14ac:dyDescent="0.25">
      <c r="A644" s="87"/>
      <c r="B644" s="8"/>
      <c r="C644" s="8"/>
      <c r="D644" s="8"/>
      <c r="E644" s="8"/>
      <c r="F644" s="8"/>
      <c r="G644" s="8"/>
    </row>
    <row r="645" spans="1:7" s="4" customFormat="1" x14ac:dyDescent="0.25">
      <c r="A645" s="87"/>
      <c r="B645" s="8"/>
      <c r="C645" s="8"/>
      <c r="D645" s="8"/>
      <c r="E645" s="8"/>
      <c r="F645" s="8"/>
      <c r="G645" s="8"/>
    </row>
    <row r="646" spans="1:7" s="4" customFormat="1" x14ac:dyDescent="0.25">
      <c r="A646" s="87"/>
      <c r="B646" s="8"/>
      <c r="C646" s="8"/>
      <c r="D646" s="8"/>
      <c r="E646" s="8"/>
      <c r="F646" s="8"/>
      <c r="G646" s="8"/>
    </row>
    <row r="647" spans="1:7" s="4" customFormat="1" x14ac:dyDescent="0.25">
      <c r="A647" s="87"/>
      <c r="B647" s="8"/>
      <c r="C647" s="8"/>
      <c r="D647" s="8"/>
      <c r="E647" s="8"/>
      <c r="F647" s="8"/>
      <c r="G647" s="8"/>
    </row>
    <row r="648" spans="1:7" s="4" customFormat="1" x14ac:dyDescent="0.25">
      <c r="A648" s="87"/>
      <c r="B648" s="8"/>
      <c r="C648" s="8"/>
      <c r="D648" s="8"/>
      <c r="E648" s="8"/>
      <c r="F648" s="8"/>
      <c r="G648" s="8"/>
    </row>
    <row r="649" spans="1:7" s="4" customFormat="1" x14ac:dyDescent="0.25">
      <c r="A649" s="87"/>
      <c r="B649" s="8"/>
      <c r="C649" s="8"/>
      <c r="D649" s="8"/>
      <c r="E649" s="8"/>
      <c r="F649" s="8"/>
      <c r="G649" s="8"/>
    </row>
    <row r="650" spans="1:7" s="4" customFormat="1" x14ac:dyDescent="0.25">
      <c r="A650" s="87"/>
      <c r="B650" s="8"/>
      <c r="C650" s="8"/>
      <c r="D650" s="8"/>
      <c r="E650" s="8"/>
      <c r="F650" s="8"/>
      <c r="G650" s="8"/>
    </row>
    <row r="651" spans="1:7" s="4" customFormat="1" x14ac:dyDescent="0.25">
      <c r="A651" s="87"/>
      <c r="B651" s="8"/>
      <c r="C651" s="8"/>
      <c r="D651" s="8"/>
      <c r="E651" s="8"/>
      <c r="F651" s="8"/>
      <c r="G651" s="8"/>
    </row>
    <row r="652" spans="1:7" s="4" customFormat="1" x14ac:dyDescent="0.25">
      <c r="A652" s="87"/>
      <c r="B652" s="8"/>
      <c r="C652" s="8"/>
      <c r="D652" s="8"/>
      <c r="E652" s="8"/>
      <c r="F652" s="8"/>
      <c r="G652" s="8"/>
    </row>
    <row r="653" spans="1:7" s="4" customFormat="1" x14ac:dyDescent="0.25">
      <c r="A653" s="87"/>
      <c r="B653" s="8"/>
      <c r="C653" s="8"/>
      <c r="D653" s="8"/>
      <c r="E653" s="8"/>
      <c r="F653" s="8"/>
      <c r="G653" s="8"/>
    </row>
    <row r="654" spans="1:7" s="4" customFormat="1" x14ac:dyDescent="0.25">
      <c r="A654" s="87"/>
      <c r="B654" s="8"/>
      <c r="C654" s="8"/>
      <c r="D654" s="8"/>
      <c r="E654" s="8"/>
      <c r="F654" s="8"/>
      <c r="G654" s="8"/>
    </row>
    <row r="655" spans="1:7" s="4" customFormat="1" x14ac:dyDescent="0.25">
      <c r="A655" s="87"/>
      <c r="B655" s="8"/>
      <c r="C655" s="8"/>
      <c r="D655" s="8"/>
      <c r="E655" s="8"/>
      <c r="F655" s="8"/>
      <c r="G655" s="8"/>
    </row>
    <row r="656" spans="1:7" s="4" customFormat="1" x14ac:dyDescent="0.25">
      <c r="A656" s="87"/>
      <c r="B656" s="8"/>
      <c r="C656" s="8"/>
      <c r="D656" s="8"/>
      <c r="E656" s="8"/>
      <c r="F656" s="8"/>
      <c r="G656" s="8"/>
    </row>
    <row r="657" spans="1:7" s="4" customFormat="1" x14ac:dyDescent="0.25">
      <c r="A657" s="87"/>
      <c r="B657" s="8"/>
      <c r="C657" s="8"/>
      <c r="D657" s="8"/>
      <c r="E657" s="8"/>
      <c r="F657" s="8"/>
      <c r="G657" s="8"/>
    </row>
    <row r="658" spans="1:7" s="4" customFormat="1" x14ac:dyDescent="0.25">
      <c r="A658" s="87"/>
      <c r="B658" s="8"/>
      <c r="C658" s="8"/>
      <c r="D658" s="8"/>
      <c r="E658" s="8"/>
      <c r="F658" s="8"/>
      <c r="G658" s="8"/>
    </row>
    <row r="659" spans="1:7" s="4" customFormat="1" x14ac:dyDescent="0.25">
      <c r="A659" s="87"/>
      <c r="B659" s="8"/>
      <c r="C659" s="8"/>
      <c r="D659" s="8"/>
      <c r="E659" s="8"/>
      <c r="F659" s="8"/>
      <c r="G659" s="8"/>
    </row>
    <row r="660" spans="1:7" s="4" customFormat="1" x14ac:dyDescent="0.25">
      <c r="A660" s="87"/>
      <c r="B660" s="8"/>
      <c r="C660" s="8"/>
      <c r="D660" s="8"/>
      <c r="E660" s="8"/>
      <c r="F660" s="8"/>
      <c r="G660" s="8"/>
    </row>
    <row r="661" spans="1:7" s="4" customFormat="1" x14ac:dyDescent="0.25">
      <c r="A661" s="87"/>
      <c r="B661" s="8"/>
      <c r="C661" s="8"/>
      <c r="D661" s="8"/>
      <c r="E661" s="8"/>
      <c r="F661" s="8"/>
      <c r="G661" s="8"/>
    </row>
    <row r="662" spans="1:7" s="4" customFormat="1" x14ac:dyDescent="0.25">
      <c r="A662" s="87"/>
      <c r="B662" s="8"/>
      <c r="C662" s="8"/>
      <c r="D662" s="8"/>
      <c r="E662" s="8"/>
      <c r="F662" s="8"/>
      <c r="G662" s="8"/>
    </row>
    <row r="663" spans="1:7" s="4" customFormat="1" x14ac:dyDescent="0.25">
      <c r="A663" s="87"/>
      <c r="B663" s="8"/>
      <c r="C663" s="8"/>
      <c r="D663" s="8"/>
      <c r="E663" s="8"/>
      <c r="F663" s="8"/>
      <c r="G663" s="8"/>
    </row>
    <row r="664" spans="1:7" s="4" customFormat="1" x14ac:dyDescent="0.25">
      <c r="A664" s="87"/>
      <c r="B664" s="8"/>
      <c r="C664" s="8"/>
      <c r="D664" s="8"/>
      <c r="E664" s="8"/>
      <c r="F664" s="8"/>
      <c r="G664" s="8"/>
    </row>
    <row r="665" spans="1:7" s="4" customFormat="1" x14ac:dyDescent="0.25">
      <c r="A665" s="87"/>
      <c r="B665" s="8"/>
      <c r="C665" s="8"/>
      <c r="D665" s="8"/>
      <c r="E665" s="8"/>
      <c r="F665" s="8"/>
      <c r="G665" s="8"/>
    </row>
    <row r="666" spans="1:7" s="4" customFormat="1" x14ac:dyDescent="0.25">
      <c r="A666" s="87"/>
      <c r="B666" s="8"/>
      <c r="C666" s="8"/>
      <c r="D666" s="8"/>
      <c r="E666" s="8"/>
      <c r="F666" s="8"/>
      <c r="G666" s="8"/>
    </row>
    <row r="667" spans="1:7" s="4" customFormat="1" x14ac:dyDescent="0.25">
      <c r="A667" s="87"/>
      <c r="B667" s="8"/>
      <c r="C667" s="8"/>
      <c r="D667" s="8"/>
      <c r="E667" s="8"/>
      <c r="F667" s="8"/>
      <c r="G667" s="8"/>
    </row>
    <row r="668" spans="1:7" s="4" customFormat="1" x14ac:dyDescent="0.25">
      <c r="A668" s="87"/>
      <c r="B668" s="8"/>
      <c r="C668" s="8"/>
      <c r="D668" s="8"/>
      <c r="E668" s="8"/>
      <c r="F668" s="8"/>
      <c r="G668" s="8"/>
    </row>
    <row r="669" spans="1:7" s="4" customFormat="1" x14ac:dyDescent="0.25">
      <c r="A669" s="87"/>
      <c r="B669" s="8"/>
      <c r="C669" s="8"/>
      <c r="D669" s="8"/>
      <c r="E669" s="8"/>
      <c r="F669" s="8"/>
      <c r="G669" s="8"/>
    </row>
    <row r="670" spans="1:7" s="4" customFormat="1" x14ac:dyDescent="0.25">
      <c r="A670" s="87"/>
      <c r="B670" s="8"/>
      <c r="C670" s="8"/>
      <c r="D670" s="8"/>
      <c r="E670" s="8"/>
      <c r="F670" s="8"/>
      <c r="G670" s="8"/>
    </row>
    <row r="671" spans="1:7" s="4" customFormat="1" x14ac:dyDescent="0.25">
      <c r="A671" s="87"/>
      <c r="B671" s="8"/>
      <c r="C671" s="8"/>
      <c r="D671" s="8"/>
      <c r="E671" s="8"/>
      <c r="F671" s="8"/>
      <c r="G671" s="8"/>
    </row>
    <row r="672" spans="1:7" s="4" customFormat="1" x14ac:dyDescent="0.25">
      <c r="A672" s="87"/>
      <c r="B672" s="8"/>
      <c r="C672" s="8"/>
      <c r="D672" s="8"/>
      <c r="E672" s="8"/>
      <c r="F672" s="8"/>
      <c r="G672" s="8"/>
    </row>
    <row r="673" spans="1:7" s="4" customFormat="1" x14ac:dyDescent="0.25">
      <c r="A673" s="87"/>
      <c r="B673" s="8"/>
      <c r="C673" s="8"/>
      <c r="D673" s="8"/>
      <c r="E673" s="8"/>
      <c r="F673" s="8"/>
      <c r="G673" s="8"/>
    </row>
    <row r="674" spans="1:7" s="4" customFormat="1" x14ac:dyDescent="0.25">
      <c r="A674" s="87"/>
      <c r="B674" s="8"/>
      <c r="C674" s="8"/>
      <c r="D674" s="8"/>
      <c r="E674" s="8"/>
      <c r="F674" s="8"/>
      <c r="G674" s="8"/>
    </row>
    <row r="675" spans="1:7" s="4" customFormat="1" x14ac:dyDescent="0.25">
      <c r="A675" s="87"/>
      <c r="B675" s="8"/>
      <c r="C675" s="8"/>
      <c r="D675" s="8"/>
      <c r="E675" s="8"/>
      <c r="F675" s="8"/>
      <c r="G675" s="8"/>
    </row>
    <row r="676" spans="1:7" s="4" customFormat="1" x14ac:dyDescent="0.25">
      <c r="A676" s="87"/>
      <c r="B676" s="8"/>
      <c r="C676" s="8"/>
      <c r="D676" s="8"/>
      <c r="E676" s="8"/>
      <c r="F676" s="8"/>
      <c r="G676" s="8"/>
    </row>
    <row r="677" spans="1:7" s="4" customFormat="1" x14ac:dyDescent="0.25">
      <c r="A677" s="87"/>
      <c r="B677" s="8"/>
      <c r="C677" s="8"/>
      <c r="D677" s="8"/>
      <c r="E677" s="8"/>
      <c r="F677" s="8"/>
      <c r="G677" s="8"/>
    </row>
    <row r="678" spans="1:7" s="4" customFormat="1" x14ac:dyDescent="0.25">
      <c r="A678" s="87"/>
      <c r="B678" s="8"/>
      <c r="C678" s="8"/>
      <c r="D678" s="8"/>
      <c r="E678" s="8"/>
      <c r="F678" s="8"/>
      <c r="G678" s="8"/>
    </row>
    <row r="679" spans="1:7" s="4" customFormat="1" x14ac:dyDescent="0.25">
      <c r="A679" s="87"/>
      <c r="B679" s="8"/>
      <c r="C679" s="8"/>
      <c r="D679" s="8"/>
      <c r="E679" s="8"/>
      <c r="F679" s="8"/>
      <c r="G679" s="8"/>
    </row>
    <row r="680" spans="1:7" s="4" customFormat="1" x14ac:dyDescent="0.25">
      <c r="A680" s="87"/>
      <c r="B680" s="8"/>
      <c r="C680" s="8"/>
      <c r="D680" s="8"/>
      <c r="E680" s="8"/>
      <c r="F680" s="8"/>
      <c r="G680" s="8"/>
    </row>
    <row r="681" spans="1:7" s="4" customFormat="1" x14ac:dyDescent="0.25">
      <c r="A681" s="87"/>
      <c r="B681" s="8"/>
      <c r="C681" s="8"/>
      <c r="D681" s="8"/>
      <c r="E681" s="8"/>
      <c r="F681" s="8"/>
      <c r="G681" s="8"/>
    </row>
    <row r="682" spans="1:7" s="4" customFormat="1" x14ac:dyDescent="0.25">
      <c r="A682" s="87"/>
      <c r="B682" s="8"/>
      <c r="C682" s="8"/>
      <c r="D682" s="8"/>
      <c r="E682" s="8"/>
      <c r="F682" s="8"/>
      <c r="G682" s="8"/>
    </row>
    <row r="683" spans="1:7" s="4" customFormat="1" x14ac:dyDescent="0.25">
      <c r="A683" s="87"/>
      <c r="B683" s="8"/>
      <c r="C683" s="8"/>
      <c r="D683" s="8"/>
      <c r="E683" s="8"/>
      <c r="F683" s="8"/>
      <c r="G683" s="8"/>
    </row>
    <row r="684" spans="1:7" s="4" customFormat="1" x14ac:dyDescent="0.25">
      <c r="A684" s="87"/>
      <c r="B684" s="8"/>
      <c r="C684" s="8"/>
      <c r="D684" s="8"/>
      <c r="E684" s="8"/>
      <c r="F684" s="8"/>
      <c r="G684" s="8"/>
    </row>
    <row r="685" spans="1:7" s="4" customFormat="1" x14ac:dyDescent="0.25">
      <c r="A685" s="87"/>
      <c r="B685" s="8"/>
      <c r="C685" s="8"/>
      <c r="D685" s="8"/>
      <c r="E685" s="8"/>
      <c r="F685" s="8"/>
      <c r="G685" s="8"/>
    </row>
    <row r="686" spans="1:7" s="4" customFormat="1" x14ac:dyDescent="0.25">
      <c r="A686" s="87"/>
      <c r="B686" s="8"/>
      <c r="C686" s="8"/>
      <c r="D686" s="8"/>
      <c r="E686" s="8"/>
      <c r="F686" s="8"/>
      <c r="G686" s="8"/>
    </row>
    <row r="687" spans="1:7" s="4" customFormat="1" x14ac:dyDescent="0.25">
      <c r="A687" s="87"/>
      <c r="B687" s="8"/>
      <c r="C687" s="8"/>
      <c r="D687" s="8"/>
      <c r="E687" s="8"/>
      <c r="F687" s="8"/>
      <c r="G687" s="8"/>
    </row>
    <row r="688" spans="1:7" s="4" customFormat="1" x14ac:dyDescent="0.25">
      <c r="A688" s="87"/>
      <c r="B688" s="8"/>
      <c r="C688" s="8"/>
      <c r="D688" s="8"/>
      <c r="E688" s="8"/>
      <c r="F688" s="8"/>
      <c r="G688" s="8"/>
    </row>
    <row r="689" spans="1:7" s="4" customFormat="1" x14ac:dyDescent="0.25">
      <c r="A689" s="87"/>
      <c r="B689" s="8"/>
      <c r="C689" s="8"/>
      <c r="D689" s="8"/>
      <c r="E689" s="8"/>
      <c r="F689" s="8"/>
      <c r="G689" s="8"/>
    </row>
    <row r="690" spans="1:7" s="4" customFormat="1" x14ac:dyDescent="0.25">
      <c r="A690" s="87"/>
      <c r="B690" s="8"/>
      <c r="C690" s="8"/>
      <c r="D690" s="8"/>
      <c r="E690" s="8"/>
      <c r="F690" s="8"/>
      <c r="G690" s="8"/>
    </row>
    <row r="691" spans="1:7" s="4" customFormat="1" x14ac:dyDescent="0.25">
      <c r="A691" s="87"/>
      <c r="B691" s="8"/>
      <c r="C691" s="8"/>
      <c r="D691" s="8"/>
      <c r="E691" s="8"/>
      <c r="F691" s="8"/>
      <c r="G691" s="8"/>
    </row>
    <row r="692" spans="1:7" s="4" customFormat="1" x14ac:dyDescent="0.25">
      <c r="A692" s="87"/>
      <c r="B692" s="8"/>
      <c r="C692" s="8"/>
      <c r="D692" s="8"/>
      <c r="E692" s="8"/>
      <c r="F692" s="8"/>
      <c r="G692" s="8"/>
    </row>
    <row r="693" spans="1:7" s="4" customFormat="1" x14ac:dyDescent="0.25">
      <c r="A693" s="87"/>
      <c r="B693" s="8"/>
      <c r="C693" s="8"/>
      <c r="D693" s="8"/>
      <c r="E693" s="8"/>
      <c r="F693" s="8"/>
      <c r="G693" s="8"/>
    </row>
    <row r="694" spans="1:7" s="4" customFormat="1" x14ac:dyDescent="0.25">
      <c r="A694" s="87"/>
      <c r="B694" s="8"/>
      <c r="C694" s="8"/>
      <c r="D694" s="8"/>
      <c r="E694" s="8"/>
      <c r="F694" s="8"/>
      <c r="G694" s="8"/>
    </row>
    <row r="695" spans="1:7" s="4" customFormat="1" x14ac:dyDescent="0.25">
      <c r="A695" s="87"/>
      <c r="B695" s="8"/>
      <c r="C695" s="8"/>
      <c r="D695" s="8"/>
      <c r="E695" s="8"/>
      <c r="F695" s="8"/>
      <c r="G695" s="8"/>
    </row>
    <row r="696" spans="1:7" s="4" customFormat="1" x14ac:dyDescent="0.25">
      <c r="A696" s="87"/>
      <c r="B696" s="8"/>
      <c r="C696" s="8"/>
      <c r="D696" s="8"/>
      <c r="E696" s="8"/>
      <c r="F696" s="8"/>
      <c r="G696" s="8"/>
    </row>
    <row r="697" spans="1:7" s="4" customFormat="1" x14ac:dyDescent="0.25">
      <c r="A697" s="87"/>
      <c r="B697" s="8"/>
      <c r="C697" s="8"/>
      <c r="D697" s="8"/>
      <c r="E697" s="8"/>
      <c r="F697" s="8"/>
      <c r="G697" s="8"/>
    </row>
    <row r="698" spans="1:7" s="4" customFormat="1" x14ac:dyDescent="0.25">
      <c r="A698" s="87"/>
      <c r="B698" s="8"/>
      <c r="C698" s="8"/>
      <c r="D698" s="8"/>
      <c r="E698" s="8"/>
      <c r="F698" s="8"/>
      <c r="G698" s="8"/>
    </row>
    <row r="699" spans="1:7" s="4" customFormat="1" x14ac:dyDescent="0.25">
      <c r="A699" s="87"/>
      <c r="B699" s="8"/>
      <c r="C699" s="8"/>
      <c r="D699" s="8"/>
      <c r="E699" s="8"/>
      <c r="F699" s="8"/>
      <c r="G699" s="8"/>
    </row>
    <row r="700" spans="1:7" s="4" customFormat="1" x14ac:dyDescent="0.25">
      <c r="A700" s="87"/>
      <c r="B700" s="8"/>
      <c r="C700" s="8"/>
      <c r="D700" s="8"/>
      <c r="E700" s="8"/>
      <c r="F700" s="8"/>
      <c r="G700" s="8"/>
    </row>
    <row r="701" spans="1:7" s="4" customFormat="1" x14ac:dyDescent="0.25">
      <c r="A701" s="87"/>
      <c r="B701" s="8"/>
      <c r="C701" s="8"/>
      <c r="D701" s="8"/>
      <c r="E701" s="8"/>
      <c r="F701" s="8"/>
      <c r="G701" s="8"/>
    </row>
    <row r="702" spans="1:7" s="4" customFormat="1" x14ac:dyDescent="0.25">
      <c r="A702" s="87"/>
      <c r="B702" s="8"/>
      <c r="C702" s="8"/>
      <c r="D702" s="8"/>
      <c r="E702" s="8"/>
      <c r="F702" s="8"/>
      <c r="G702" s="8"/>
    </row>
    <row r="703" spans="1:7" s="4" customFormat="1" x14ac:dyDescent="0.25">
      <c r="A703" s="87"/>
      <c r="B703" s="8"/>
      <c r="C703" s="8"/>
      <c r="D703" s="8"/>
      <c r="E703" s="8"/>
      <c r="F703" s="8"/>
      <c r="G703" s="8"/>
    </row>
    <row r="704" spans="1:7" s="4" customFormat="1" x14ac:dyDescent="0.25">
      <c r="A704" s="87"/>
      <c r="B704" s="8"/>
      <c r="C704" s="8"/>
      <c r="D704" s="8"/>
      <c r="E704" s="8"/>
      <c r="F704" s="8"/>
      <c r="G704" s="8"/>
    </row>
    <row r="705" spans="1:7" s="4" customFormat="1" x14ac:dyDescent="0.25">
      <c r="A705" s="87"/>
      <c r="B705" s="8"/>
      <c r="C705" s="8"/>
      <c r="D705" s="8"/>
      <c r="E705" s="8"/>
      <c r="F705" s="8"/>
      <c r="G705" s="8"/>
    </row>
    <row r="706" spans="1:7" s="4" customFormat="1" x14ac:dyDescent="0.25">
      <c r="A706" s="87"/>
      <c r="B706" s="8"/>
      <c r="C706" s="8"/>
      <c r="D706" s="8"/>
      <c r="E706" s="8"/>
      <c r="F706" s="8"/>
      <c r="G706" s="8"/>
    </row>
    <row r="707" spans="1:7" s="4" customFormat="1" x14ac:dyDescent="0.25">
      <c r="A707" s="87"/>
      <c r="B707" s="8"/>
      <c r="C707" s="8"/>
      <c r="D707" s="8"/>
      <c r="E707" s="8"/>
      <c r="F707" s="8"/>
      <c r="G707" s="8"/>
    </row>
    <row r="708" spans="1:7" s="4" customFormat="1" x14ac:dyDescent="0.25">
      <c r="A708" s="87"/>
      <c r="B708" s="8"/>
      <c r="C708" s="8"/>
      <c r="D708" s="8"/>
      <c r="E708" s="8"/>
      <c r="F708" s="8"/>
      <c r="G708" s="8"/>
    </row>
    <row r="709" spans="1:7" s="4" customFormat="1" x14ac:dyDescent="0.25">
      <c r="A709" s="87"/>
      <c r="B709" s="8"/>
      <c r="C709" s="8"/>
      <c r="D709" s="8"/>
      <c r="E709" s="8"/>
      <c r="F709" s="8"/>
      <c r="G709" s="8"/>
    </row>
    <row r="710" spans="1:7" s="4" customFormat="1" x14ac:dyDescent="0.25">
      <c r="A710" s="87"/>
      <c r="B710" s="8"/>
      <c r="C710" s="8"/>
      <c r="D710" s="8"/>
      <c r="E710" s="8"/>
      <c r="F710" s="8"/>
      <c r="G710" s="8"/>
    </row>
    <row r="711" spans="1:7" s="4" customFormat="1" x14ac:dyDescent="0.25">
      <c r="A711" s="87"/>
      <c r="B711" s="8"/>
      <c r="C711" s="8"/>
      <c r="D711" s="8"/>
      <c r="E711" s="8"/>
      <c r="F711" s="8"/>
      <c r="G711" s="8"/>
    </row>
    <row r="712" spans="1:7" s="4" customFormat="1" x14ac:dyDescent="0.25">
      <c r="A712" s="87"/>
      <c r="B712" s="8"/>
      <c r="C712" s="8"/>
      <c r="D712" s="8"/>
      <c r="E712" s="8"/>
      <c r="F712" s="8"/>
      <c r="G712" s="8"/>
    </row>
    <row r="713" spans="1:7" s="4" customFormat="1" x14ac:dyDescent="0.25">
      <c r="A713" s="87"/>
      <c r="B713" s="8"/>
      <c r="C713" s="8"/>
      <c r="D713" s="8"/>
      <c r="E713" s="8"/>
      <c r="F713" s="8"/>
      <c r="G713" s="8"/>
    </row>
    <row r="714" spans="1:7" s="4" customFormat="1" x14ac:dyDescent="0.25">
      <c r="A714" s="87"/>
      <c r="B714" s="8"/>
      <c r="C714" s="8"/>
      <c r="D714" s="8"/>
      <c r="E714" s="8"/>
      <c r="F714" s="8"/>
      <c r="G714" s="8"/>
    </row>
    <row r="715" spans="1:7" s="4" customFormat="1" x14ac:dyDescent="0.25">
      <c r="A715" s="87"/>
      <c r="B715" s="8"/>
      <c r="C715" s="8"/>
      <c r="D715" s="8"/>
      <c r="E715" s="8"/>
      <c r="F715" s="8"/>
      <c r="G715" s="8"/>
    </row>
    <row r="716" spans="1:7" s="4" customFormat="1" x14ac:dyDescent="0.25">
      <c r="A716" s="87"/>
      <c r="B716" s="8"/>
      <c r="C716" s="8"/>
      <c r="D716" s="8"/>
      <c r="E716" s="8"/>
      <c r="F716" s="8"/>
      <c r="G716" s="8"/>
    </row>
    <row r="717" spans="1:7" s="4" customFormat="1" x14ac:dyDescent="0.25">
      <c r="A717" s="87"/>
      <c r="B717" s="8"/>
      <c r="C717" s="8"/>
      <c r="D717" s="8"/>
      <c r="E717" s="8"/>
      <c r="F717" s="8"/>
      <c r="G717" s="8"/>
    </row>
    <row r="718" spans="1:7" s="4" customFormat="1" x14ac:dyDescent="0.25">
      <c r="A718" s="87"/>
      <c r="B718" s="8"/>
      <c r="C718" s="8"/>
      <c r="D718" s="8"/>
      <c r="E718" s="8"/>
      <c r="F718" s="8"/>
      <c r="G718" s="8"/>
    </row>
    <row r="719" spans="1:7" s="4" customFormat="1" x14ac:dyDescent="0.25">
      <c r="A719" s="87"/>
      <c r="B719" s="8"/>
      <c r="C719" s="8"/>
      <c r="D719" s="8"/>
      <c r="E719" s="8"/>
      <c r="F719" s="8"/>
      <c r="G719" s="8"/>
    </row>
    <row r="720" spans="1:7" s="4" customFormat="1" x14ac:dyDescent="0.25">
      <c r="A720" s="87"/>
      <c r="B720" s="8"/>
      <c r="C720" s="8"/>
      <c r="D720" s="8"/>
      <c r="E720" s="8"/>
      <c r="F720" s="8"/>
      <c r="G720" s="8"/>
    </row>
    <row r="721" spans="1:7" s="4" customFormat="1" x14ac:dyDescent="0.25">
      <c r="A721" s="87"/>
      <c r="B721" s="8"/>
      <c r="C721" s="8"/>
      <c r="D721" s="8"/>
      <c r="E721" s="8"/>
      <c r="F721" s="8"/>
      <c r="G721" s="8"/>
    </row>
    <row r="722" spans="1:7" s="4" customFormat="1" x14ac:dyDescent="0.25">
      <c r="A722" s="87"/>
      <c r="B722" s="8"/>
      <c r="C722" s="8"/>
      <c r="D722" s="8"/>
      <c r="E722" s="8"/>
      <c r="F722" s="8"/>
      <c r="G722" s="8"/>
    </row>
    <row r="723" spans="1:7" s="4" customFormat="1" x14ac:dyDescent="0.25">
      <c r="A723" s="87"/>
      <c r="B723" s="8"/>
      <c r="C723" s="8"/>
      <c r="D723" s="8"/>
      <c r="E723" s="8"/>
      <c r="F723" s="8"/>
      <c r="G723" s="8"/>
    </row>
    <row r="724" spans="1:7" s="4" customFormat="1" x14ac:dyDescent="0.25">
      <c r="A724" s="87"/>
      <c r="B724" s="8"/>
      <c r="C724" s="8"/>
      <c r="D724" s="8"/>
      <c r="E724" s="8"/>
      <c r="F724" s="8"/>
      <c r="G724" s="8"/>
    </row>
    <row r="725" spans="1:7" s="4" customFormat="1" x14ac:dyDescent="0.25">
      <c r="A725" s="87"/>
      <c r="B725" s="8"/>
      <c r="C725" s="8"/>
      <c r="D725" s="8"/>
      <c r="E725" s="8"/>
      <c r="F725" s="8"/>
      <c r="G725" s="8"/>
    </row>
    <row r="726" spans="1:7" s="4" customFormat="1" x14ac:dyDescent="0.25">
      <c r="A726" s="87"/>
      <c r="B726" s="8"/>
      <c r="C726" s="8"/>
      <c r="D726" s="8"/>
      <c r="E726" s="8"/>
      <c r="F726" s="8"/>
      <c r="G726" s="8"/>
    </row>
    <row r="727" spans="1:7" s="4" customFormat="1" x14ac:dyDescent="0.25">
      <c r="A727" s="87"/>
      <c r="B727" s="8"/>
      <c r="C727" s="8"/>
      <c r="D727" s="8"/>
      <c r="E727" s="8"/>
      <c r="F727" s="8"/>
      <c r="G727" s="8"/>
    </row>
    <row r="728" spans="1:7" s="4" customFormat="1" x14ac:dyDescent="0.25">
      <c r="A728" s="87"/>
      <c r="B728" s="8"/>
      <c r="C728" s="8"/>
      <c r="D728" s="8"/>
      <c r="E728" s="8"/>
      <c r="F728" s="8"/>
      <c r="G728" s="8"/>
    </row>
    <row r="729" spans="1:7" s="4" customFormat="1" x14ac:dyDescent="0.25">
      <c r="A729" s="87"/>
      <c r="B729" s="8"/>
      <c r="C729" s="8"/>
      <c r="D729" s="8"/>
      <c r="E729" s="8"/>
      <c r="F729" s="8"/>
      <c r="G729" s="8"/>
    </row>
    <row r="730" spans="1:7" s="4" customFormat="1" x14ac:dyDescent="0.25">
      <c r="A730" s="87"/>
      <c r="B730" s="8"/>
      <c r="C730" s="8"/>
      <c r="D730" s="8"/>
      <c r="E730" s="8"/>
      <c r="F730" s="8"/>
      <c r="G730" s="8"/>
    </row>
    <row r="731" spans="1:7" s="4" customFormat="1" x14ac:dyDescent="0.25">
      <c r="A731" s="87"/>
      <c r="B731" s="8"/>
      <c r="C731" s="8"/>
      <c r="D731" s="8"/>
      <c r="E731" s="8"/>
      <c r="F731" s="8"/>
      <c r="G731" s="8"/>
    </row>
    <row r="732" spans="1:7" s="4" customFormat="1" x14ac:dyDescent="0.25">
      <c r="A732" s="87"/>
      <c r="B732" s="8"/>
      <c r="C732" s="8"/>
      <c r="D732" s="8"/>
      <c r="E732" s="8"/>
      <c r="F732" s="8"/>
      <c r="G732" s="8"/>
    </row>
    <row r="733" spans="1:7" s="4" customFormat="1" x14ac:dyDescent="0.25">
      <c r="A733" s="87"/>
      <c r="B733" s="8"/>
      <c r="C733" s="8"/>
      <c r="D733" s="8"/>
      <c r="E733" s="8"/>
      <c r="F733" s="8"/>
      <c r="G733" s="8"/>
    </row>
    <row r="734" spans="1:7" s="4" customFormat="1" x14ac:dyDescent="0.25">
      <c r="A734" s="87"/>
      <c r="B734" s="8"/>
      <c r="C734" s="8"/>
      <c r="D734" s="8"/>
      <c r="E734" s="8"/>
      <c r="F734" s="8"/>
      <c r="G734" s="8"/>
    </row>
    <row r="735" spans="1:7" s="4" customFormat="1" x14ac:dyDescent="0.25">
      <c r="A735" s="87"/>
      <c r="B735" s="8"/>
      <c r="C735" s="8"/>
      <c r="D735" s="8"/>
      <c r="E735" s="8"/>
      <c r="F735" s="8"/>
      <c r="G735" s="8"/>
    </row>
    <row r="736" spans="1:7" s="4" customFormat="1" x14ac:dyDescent="0.25">
      <c r="A736" s="87"/>
      <c r="B736" s="8"/>
      <c r="C736" s="8"/>
      <c r="D736" s="8"/>
      <c r="E736" s="8"/>
      <c r="F736" s="8"/>
      <c r="G736" s="8"/>
    </row>
    <row r="737" spans="1:7" s="4" customFormat="1" x14ac:dyDescent="0.25">
      <c r="A737" s="87"/>
      <c r="B737" s="8"/>
      <c r="C737" s="8"/>
      <c r="D737" s="8"/>
      <c r="E737" s="8"/>
      <c r="F737" s="8"/>
      <c r="G737" s="8"/>
    </row>
    <row r="738" spans="1:7" s="4" customFormat="1" x14ac:dyDescent="0.25">
      <c r="A738" s="87"/>
      <c r="B738" s="8"/>
      <c r="C738" s="8"/>
      <c r="D738" s="8"/>
      <c r="E738" s="8"/>
      <c r="F738" s="8"/>
      <c r="G738" s="8"/>
    </row>
    <row r="739" spans="1:7" s="4" customFormat="1" x14ac:dyDescent="0.25">
      <c r="A739" s="87"/>
      <c r="B739" s="8"/>
      <c r="C739" s="8"/>
      <c r="D739" s="8"/>
      <c r="E739" s="8"/>
      <c r="F739" s="8"/>
      <c r="G739" s="8"/>
    </row>
    <row r="740" spans="1:7" s="4" customFormat="1" x14ac:dyDescent="0.25">
      <c r="A740" s="87"/>
      <c r="B740" s="8"/>
      <c r="C740" s="8"/>
      <c r="D740" s="8"/>
      <c r="E740" s="8"/>
      <c r="F740" s="8"/>
      <c r="G740" s="8"/>
    </row>
    <row r="741" spans="1:7" s="4" customFormat="1" x14ac:dyDescent="0.25">
      <c r="A741" s="87"/>
      <c r="B741" s="8"/>
      <c r="C741" s="8"/>
      <c r="D741" s="8"/>
      <c r="E741" s="8"/>
      <c r="F741" s="8"/>
      <c r="G741" s="8"/>
    </row>
    <row r="742" spans="1:7" s="4" customFormat="1" x14ac:dyDescent="0.25">
      <c r="A742" s="87"/>
      <c r="B742" s="8"/>
      <c r="C742" s="8"/>
      <c r="D742" s="8"/>
      <c r="E742" s="8"/>
      <c r="F742" s="8"/>
      <c r="G742" s="8"/>
    </row>
    <row r="743" spans="1:7" s="4" customFormat="1" x14ac:dyDescent="0.25">
      <c r="A743" s="87"/>
      <c r="B743" s="8"/>
      <c r="C743" s="8"/>
      <c r="D743" s="8"/>
      <c r="E743" s="8"/>
      <c r="F743" s="8"/>
      <c r="G743" s="8"/>
    </row>
    <row r="744" spans="1:7" s="4" customFormat="1" x14ac:dyDescent="0.25">
      <c r="A744" s="87"/>
      <c r="B744" s="8"/>
      <c r="C744" s="8"/>
      <c r="D744" s="8"/>
      <c r="E744" s="8"/>
      <c r="F744" s="8"/>
      <c r="G744" s="8"/>
    </row>
    <row r="745" spans="1:7" s="4" customFormat="1" x14ac:dyDescent="0.25">
      <c r="A745" s="87"/>
      <c r="B745" s="8"/>
      <c r="C745" s="8"/>
      <c r="D745" s="8"/>
      <c r="E745" s="8"/>
      <c r="F745" s="8"/>
      <c r="G745" s="8"/>
    </row>
    <row r="746" spans="1:7" s="4" customFormat="1" x14ac:dyDescent="0.25">
      <c r="A746" s="87"/>
      <c r="B746" s="8"/>
      <c r="C746" s="8"/>
      <c r="D746" s="8"/>
      <c r="E746" s="8"/>
      <c r="F746" s="8"/>
      <c r="G746" s="8"/>
    </row>
    <row r="747" spans="1:7" s="4" customFormat="1" x14ac:dyDescent="0.25">
      <c r="A747" s="87"/>
      <c r="B747" s="8"/>
      <c r="C747" s="8"/>
      <c r="D747" s="8"/>
      <c r="E747" s="8"/>
      <c r="F747" s="8"/>
      <c r="G747" s="8"/>
    </row>
    <row r="748" spans="1:7" s="4" customFormat="1" x14ac:dyDescent="0.25">
      <c r="A748" s="87"/>
      <c r="B748" s="8"/>
      <c r="C748" s="8"/>
      <c r="D748" s="8"/>
      <c r="E748" s="8"/>
      <c r="F748" s="8"/>
      <c r="G748" s="8"/>
    </row>
    <row r="749" spans="1:7" s="4" customFormat="1" x14ac:dyDescent="0.25">
      <c r="A749" s="87"/>
      <c r="B749" s="8"/>
      <c r="C749" s="8"/>
      <c r="D749" s="8"/>
      <c r="E749" s="8"/>
      <c r="F749" s="8"/>
      <c r="G749" s="8"/>
    </row>
    <row r="750" spans="1:7" s="4" customFormat="1" x14ac:dyDescent="0.25">
      <c r="A750" s="87"/>
      <c r="B750" s="8"/>
      <c r="C750" s="8"/>
      <c r="D750" s="8"/>
      <c r="E750" s="8"/>
      <c r="F750" s="8"/>
      <c r="G750" s="8"/>
    </row>
    <row r="751" spans="1:7" s="4" customFormat="1" x14ac:dyDescent="0.25">
      <c r="A751" s="87"/>
      <c r="B751" s="8"/>
      <c r="C751" s="8"/>
      <c r="D751" s="8"/>
      <c r="E751" s="8"/>
      <c r="F751" s="8"/>
      <c r="G751" s="8"/>
    </row>
    <row r="752" spans="1:7" s="4" customFormat="1" x14ac:dyDescent="0.25">
      <c r="A752" s="87"/>
      <c r="B752" s="8"/>
      <c r="C752" s="8"/>
      <c r="D752" s="8"/>
      <c r="E752" s="8"/>
      <c r="F752" s="8"/>
      <c r="G752" s="8"/>
    </row>
    <row r="753" spans="1:7" s="4" customFormat="1" x14ac:dyDescent="0.25">
      <c r="A753" s="87"/>
      <c r="B753" s="8"/>
      <c r="C753" s="8"/>
      <c r="D753" s="8"/>
      <c r="E753" s="8"/>
      <c r="F753" s="8"/>
      <c r="G753" s="8"/>
    </row>
    <row r="754" spans="1:7" s="4" customFormat="1" x14ac:dyDescent="0.25">
      <c r="A754" s="87"/>
      <c r="B754" s="8"/>
      <c r="C754" s="8"/>
      <c r="D754" s="8"/>
      <c r="E754" s="8"/>
      <c r="F754" s="8"/>
      <c r="G754" s="8"/>
    </row>
    <row r="755" spans="1:7" s="4" customFormat="1" x14ac:dyDescent="0.25">
      <c r="A755" s="87"/>
      <c r="B755" s="8"/>
      <c r="C755" s="8"/>
      <c r="D755" s="8"/>
      <c r="E755" s="8"/>
      <c r="F755" s="8"/>
      <c r="G755" s="8"/>
    </row>
    <row r="756" spans="1:7" s="4" customFormat="1" x14ac:dyDescent="0.25">
      <c r="A756" s="87"/>
      <c r="B756" s="8"/>
      <c r="C756" s="8"/>
      <c r="D756" s="8"/>
      <c r="E756" s="8"/>
      <c r="F756" s="8"/>
      <c r="G756" s="8"/>
    </row>
    <row r="757" spans="1:7" s="4" customFormat="1" x14ac:dyDescent="0.25">
      <c r="A757" s="87"/>
      <c r="B757" s="8"/>
      <c r="C757" s="8"/>
      <c r="D757" s="8"/>
      <c r="E757" s="8"/>
      <c r="F757" s="8"/>
      <c r="G757" s="8"/>
    </row>
    <row r="758" spans="1:7" s="4" customFormat="1" x14ac:dyDescent="0.25">
      <c r="A758" s="87"/>
      <c r="B758" s="8"/>
      <c r="C758" s="8"/>
      <c r="D758" s="8"/>
      <c r="E758" s="8"/>
      <c r="F758" s="8"/>
      <c r="G758" s="8"/>
    </row>
    <row r="759" spans="1:7" s="4" customFormat="1" x14ac:dyDescent="0.25">
      <c r="A759" s="87"/>
      <c r="B759" s="8"/>
      <c r="C759" s="8"/>
      <c r="D759" s="8"/>
      <c r="E759" s="8"/>
      <c r="F759" s="8"/>
      <c r="G759" s="8"/>
    </row>
    <row r="760" spans="1:7" s="4" customFormat="1" x14ac:dyDescent="0.25">
      <c r="A760" s="87"/>
      <c r="B760" s="8"/>
      <c r="C760" s="8"/>
      <c r="D760" s="8"/>
      <c r="E760" s="8"/>
      <c r="F760" s="8"/>
      <c r="G760" s="8"/>
    </row>
    <row r="761" spans="1:7" s="4" customFormat="1" x14ac:dyDescent="0.25">
      <c r="A761" s="87"/>
      <c r="B761" s="8"/>
      <c r="C761" s="8"/>
      <c r="D761" s="8"/>
      <c r="E761" s="8"/>
      <c r="F761" s="8"/>
      <c r="G761" s="8"/>
    </row>
    <row r="762" spans="1:7" s="4" customFormat="1" x14ac:dyDescent="0.25">
      <c r="A762" s="87"/>
      <c r="B762" s="8"/>
      <c r="C762" s="8"/>
      <c r="D762" s="8"/>
      <c r="E762" s="8"/>
      <c r="F762" s="8"/>
      <c r="G762" s="8"/>
    </row>
    <row r="763" spans="1:7" s="4" customFormat="1" x14ac:dyDescent="0.25">
      <c r="A763" s="87"/>
      <c r="B763" s="8"/>
      <c r="C763" s="8"/>
      <c r="D763" s="8"/>
      <c r="E763" s="8"/>
      <c r="F763" s="8"/>
      <c r="G763" s="8"/>
    </row>
    <row r="764" spans="1:7" s="4" customFormat="1" x14ac:dyDescent="0.25">
      <c r="A764" s="87"/>
      <c r="B764" s="8"/>
      <c r="C764" s="8"/>
      <c r="D764" s="8"/>
      <c r="E764" s="8"/>
      <c r="F764" s="8"/>
      <c r="G764" s="8"/>
    </row>
    <row r="765" spans="1:7" s="4" customFormat="1" x14ac:dyDescent="0.25">
      <c r="A765" s="87"/>
      <c r="B765" s="8"/>
      <c r="C765" s="8"/>
      <c r="D765" s="8"/>
      <c r="E765" s="8"/>
      <c r="F765" s="8"/>
      <c r="G765" s="8"/>
    </row>
    <row r="766" spans="1:7" s="4" customFormat="1" x14ac:dyDescent="0.25">
      <c r="A766" s="87"/>
      <c r="B766" s="8"/>
      <c r="C766" s="8"/>
      <c r="D766" s="8"/>
      <c r="E766" s="8"/>
      <c r="F766" s="8"/>
      <c r="G766" s="8"/>
    </row>
    <row r="767" spans="1:7" s="4" customFormat="1" x14ac:dyDescent="0.25">
      <c r="A767" s="87"/>
      <c r="B767" s="8"/>
      <c r="C767" s="8"/>
      <c r="D767" s="8"/>
      <c r="E767" s="8"/>
      <c r="F767" s="8"/>
      <c r="G767" s="8"/>
    </row>
    <row r="768" spans="1:7" s="4" customFormat="1" x14ac:dyDescent="0.25">
      <c r="A768" s="87"/>
      <c r="B768" s="8"/>
      <c r="C768" s="8"/>
      <c r="D768" s="8"/>
      <c r="E768" s="8"/>
      <c r="F768" s="8"/>
      <c r="G768" s="8"/>
    </row>
    <row r="769" spans="1:7" s="4" customFormat="1" x14ac:dyDescent="0.25">
      <c r="A769" s="87"/>
      <c r="B769" s="8"/>
      <c r="C769" s="8"/>
      <c r="D769" s="8"/>
      <c r="E769" s="8"/>
      <c r="F769" s="8"/>
      <c r="G769" s="8"/>
    </row>
    <row r="770" spans="1:7" s="4" customFormat="1" x14ac:dyDescent="0.25">
      <c r="A770" s="87"/>
      <c r="B770" s="8"/>
      <c r="C770" s="8"/>
      <c r="D770" s="8"/>
      <c r="E770" s="8"/>
      <c r="F770" s="8"/>
      <c r="G770" s="8"/>
    </row>
    <row r="771" spans="1:7" s="4" customFormat="1" x14ac:dyDescent="0.25">
      <c r="A771" s="87"/>
      <c r="B771" s="8"/>
      <c r="C771" s="8"/>
      <c r="D771" s="8"/>
      <c r="E771" s="8"/>
      <c r="F771" s="8"/>
      <c r="G771" s="8"/>
    </row>
    <row r="772" spans="1:7" s="4" customFormat="1" x14ac:dyDescent="0.25">
      <c r="A772" s="87"/>
      <c r="B772" s="8"/>
      <c r="C772" s="8"/>
      <c r="D772" s="8"/>
      <c r="E772" s="8"/>
      <c r="F772" s="8"/>
      <c r="G772" s="8"/>
    </row>
    <row r="773" spans="1:7" s="4" customFormat="1" x14ac:dyDescent="0.25">
      <c r="A773" s="87"/>
      <c r="B773" s="8"/>
      <c r="C773" s="8"/>
      <c r="D773" s="8"/>
      <c r="E773" s="8"/>
      <c r="F773" s="8"/>
      <c r="G773" s="8"/>
    </row>
    <row r="774" spans="1:7" s="4" customFormat="1" x14ac:dyDescent="0.25">
      <c r="A774" s="87"/>
      <c r="B774" s="8"/>
      <c r="C774" s="8"/>
      <c r="D774" s="8"/>
      <c r="E774" s="8"/>
      <c r="F774" s="8"/>
      <c r="G774" s="8"/>
    </row>
    <row r="775" spans="1:7" s="4" customFormat="1" x14ac:dyDescent="0.25">
      <c r="A775" s="86"/>
      <c r="B775" s="8"/>
      <c r="C775" s="8"/>
      <c r="D775" s="8"/>
      <c r="E775" s="8"/>
      <c r="F775" s="8"/>
      <c r="G775" s="28"/>
    </row>
    <row r="776" spans="1:7" s="4" customFormat="1" x14ac:dyDescent="0.25">
      <c r="A776" s="86"/>
      <c r="B776" s="8"/>
      <c r="C776" s="8"/>
      <c r="D776" s="8"/>
      <c r="E776" s="8"/>
      <c r="F776" s="8"/>
      <c r="G776" s="28"/>
    </row>
    <row r="777" spans="1:7" s="4" customFormat="1" x14ac:dyDescent="0.25">
      <c r="A777" s="86"/>
      <c r="B777" s="8"/>
      <c r="C777" s="8"/>
      <c r="D777" s="8"/>
      <c r="E777" s="8"/>
      <c r="F777" s="8"/>
      <c r="G777" s="28"/>
    </row>
    <row r="778" spans="1:7" s="4" customFormat="1" x14ac:dyDescent="0.25">
      <c r="A778" s="86"/>
      <c r="B778" s="8"/>
      <c r="C778" s="8"/>
      <c r="D778" s="8"/>
      <c r="E778" s="8"/>
      <c r="F778" s="8"/>
      <c r="G778" s="28"/>
    </row>
    <row r="779" spans="1:7" s="4" customFormat="1" x14ac:dyDescent="0.25">
      <c r="A779" s="86"/>
      <c r="B779" s="8"/>
      <c r="C779" s="8"/>
      <c r="D779" s="8"/>
      <c r="E779" s="8"/>
      <c r="F779" s="8"/>
      <c r="G779" s="28"/>
    </row>
    <row r="780" spans="1:7" s="4" customFormat="1" x14ac:dyDescent="0.25">
      <c r="A780" s="86"/>
      <c r="B780" s="8"/>
      <c r="C780" s="8"/>
      <c r="D780" s="8"/>
      <c r="E780" s="8"/>
      <c r="F780" s="8"/>
      <c r="G780" s="28"/>
    </row>
    <row r="781" spans="1:7" s="4" customFormat="1" x14ac:dyDescent="0.25">
      <c r="A781" s="86"/>
      <c r="B781" s="8"/>
      <c r="C781" s="8"/>
      <c r="D781" s="8"/>
      <c r="E781" s="8"/>
      <c r="F781" s="8"/>
      <c r="G781" s="28"/>
    </row>
    <row r="782" spans="1:7" s="4" customFormat="1" x14ac:dyDescent="0.25">
      <c r="A782" s="86"/>
      <c r="B782" s="8"/>
      <c r="C782" s="8"/>
      <c r="D782" s="8"/>
      <c r="E782" s="8"/>
      <c r="F782" s="8"/>
      <c r="G782" s="28"/>
    </row>
    <row r="783" spans="1:7" s="4" customFormat="1" x14ac:dyDescent="0.25">
      <c r="A783" s="86"/>
      <c r="B783" s="8"/>
      <c r="C783" s="8"/>
      <c r="D783" s="8"/>
      <c r="E783" s="8"/>
      <c r="F783" s="8"/>
      <c r="G783" s="28"/>
    </row>
    <row r="784" spans="1:7" s="4" customFormat="1" x14ac:dyDescent="0.25">
      <c r="A784" s="86"/>
      <c r="B784" s="8"/>
      <c r="C784" s="8"/>
      <c r="D784" s="8"/>
      <c r="E784" s="8"/>
      <c r="F784" s="8"/>
      <c r="G784" s="28"/>
    </row>
    <row r="785" spans="1:7" s="4" customFormat="1" x14ac:dyDescent="0.25">
      <c r="A785" s="86"/>
      <c r="B785" s="8"/>
      <c r="C785" s="8"/>
      <c r="D785" s="8"/>
      <c r="E785" s="8"/>
      <c r="F785" s="8"/>
      <c r="G785" s="28"/>
    </row>
    <row r="786" spans="1:7" s="4" customFormat="1" x14ac:dyDescent="0.25">
      <c r="A786" s="86"/>
      <c r="B786" s="8"/>
      <c r="C786" s="8"/>
      <c r="D786" s="8"/>
      <c r="E786" s="8"/>
      <c r="F786" s="8"/>
      <c r="G786" s="28"/>
    </row>
    <row r="787" spans="1:7" s="4" customFormat="1" x14ac:dyDescent="0.25">
      <c r="A787" s="86"/>
      <c r="B787" s="8"/>
      <c r="C787" s="8"/>
      <c r="D787" s="8"/>
      <c r="E787" s="8"/>
      <c r="F787" s="8"/>
      <c r="G787" s="28"/>
    </row>
    <row r="788" spans="1:7" s="4" customFormat="1" x14ac:dyDescent="0.25">
      <c r="A788" s="86"/>
      <c r="B788" s="8"/>
      <c r="C788" s="8"/>
      <c r="D788" s="8"/>
      <c r="E788" s="8"/>
      <c r="F788" s="8"/>
      <c r="G788" s="28"/>
    </row>
    <row r="789" spans="1:7" s="4" customFormat="1" x14ac:dyDescent="0.25">
      <c r="A789" s="86"/>
      <c r="B789" s="8"/>
      <c r="C789" s="8"/>
      <c r="D789" s="8"/>
      <c r="E789" s="8"/>
      <c r="F789" s="8"/>
      <c r="G789" s="28"/>
    </row>
    <row r="790" spans="1:7" s="4" customFormat="1" x14ac:dyDescent="0.25">
      <c r="A790" s="86"/>
      <c r="B790" s="8"/>
      <c r="C790" s="8"/>
      <c r="D790" s="8"/>
      <c r="E790" s="8"/>
      <c r="F790" s="8"/>
      <c r="G790" s="28"/>
    </row>
    <row r="791" spans="1:7" s="4" customFormat="1" x14ac:dyDescent="0.25">
      <c r="A791" s="86"/>
      <c r="B791" s="8"/>
      <c r="C791" s="8"/>
      <c r="D791" s="8"/>
      <c r="E791" s="8"/>
      <c r="F791" s="8"/>
      <c r="G791" s="28"/>
    </row>
    <row r="792" spans="1:7" s="4" customFormat="1" x14ac:dyDescent="0.25">
      <c r="A792" s="86"/>
      <c r="B792" s="8"/>
      <c r="C792" s="8"/>
      <c r="D792" s="8"/>
      <c r="E792" s="8"/>
      <c r="F792" s="8"/>
      <c r="G792" s="28"/>
    </row>
    <row r="793" spans="1:7" s="4" customFormat="1" x14ac:dyDescent="0.25">
      <c r="A793" s="86"/>
      <c r="B793" s="8"/>
      <c r="C793" s="8"/>
      <c r="D793" s="8"/>
      <c r="E793" s="8"/>
      <c r="F793" s="8"/>
      <c r="G793" s="28"/>
    </row>
    <row r="794" spans="1:7" s="4" customFormat="1" x14ac:dyDescent="0.25">
      <c r="A794" s="86"/>
      <c r="B794" s="8"/>
      <c r="C794" s="8"/>
      <c r="D794" s="8"/>
      <c r="E794" s="8"/>
      <c r="F794" s="8"/>
      <c r="G794" s="28"/>
    </row>
    <row r="795" spans="1:7" s="4" customFormat="1" x14ac:dyDescent="0.25">
      <c r="A795" s="86"/>
      <c r="B795" s="8"/>
      <c r="C795" s="8"/>
      <c r="D795" s="8"/>
      <c r="E795" s="8"/>
      <c r="F795" s="8"/>
      <c r="G795" s="28"/>
    </row>
    <row r="796" spans="1:7" s="4" customFormat="1" x14ac:dyDescent="0.25">
      <c r="A796" s="86"/>
      <c r="B796" s="8"/>
      <c r="C796" s="8"/>
      <c r="D796" s="8"/>
      <c r="E796" s="8"/>
      <c r="F796" s="8"/>
      <c r="G796" s="28"/>
    </row>
    <row r="797" spans="1:7" s="4" customFormat="1" x14ac:dyDescent="0.25">
      <c r="A797" s="86"/>
      <c r="B797" s="8"/>
      <c r="C797" s="8"/>
      <c r="D797" s="8"/>
      <c r="E797" s="8"/>
      <c r="F797" s="8"/>
      <c r="G797" s="28"/>
    </row>
    <row r="798" spans="1:7" s="4" customFormat="1" x14ac:dyDescent="0.25">
      <c r="A798" s="86"/>
      <c r="B798" s="8"/>
      <c r="C798" s="8"/>
      <c r="D798" s="8"/>
      <c r="E798" s="8"/>
      <c r="F798" s="8"/>
      <c r="G798" s="28"/>
    </row>
    <row r="799" spans="1:7" s="4" customFormat="1" x14ac:dyDescent="0.25">
      <c r="A799" s="86"/>
      <c r="B799" s="8"/>
      <c r="C799" s="8"/>
      <c r="D799" s="8"/>
      <c r="E799" s="8"/>
      <c r="F799" s="8"/>
      <c r="G799" s="28"/>
    </row>
    <row r="800" spans="1:7" s="4" customFormat="1" x14ac:dyDescent="0.25">
      <c r="A800" s="86"/>
      <c r="B800" s="8"/>
      <c r="C800" s="8"/>
      <c r="D800" s="8"/>
      <c r="E800" s="8"/>
      <c r="F800" s="8"/>
      <c r="G800" s="28"/>
    </row>
    <row r="801" spans="1:7" s="4" customFormat="1" x14ac:dyDescent="0.25">
      <c r="A801" s="86"/>
      <c r="B801" s="8"/>
      <c r="C801" s="8"/>
      <c r="D801" s="8"/>
      <c r="E801" s="8"/>
      <c r="F801" s="8"/>
      <c r="G801" s="28"/>
    </row>
    <row r="802" spans="1:7" s="4" customFormat="1" x14ac:dyDescent="0.25">
      <c r="A802" s="86"/>
      <c r="B802" s="8"/>
      <c r="C802" s="8"/>
      <c r="D802" s="8"/>
      <c r="E802" s="8"/>
      <c r="F802" s="8"/>
      <c r="G802" s="28"/>
    </row>
    <row r="803" spans="1:7" s="4" customFormat="1" x14ac:dyDescent="0.25">
      <c r="A803" s="86"/>
      <c r="B803" s="8"/>
      <c r="C803" s="8"/>
      <c r="D803" s="8"/>
      <c r="E803" s="8"/>
      <c r="F803" s="8"/>
      <c r="G803" s="28"/>
    </row>
    <row r="804" spans="1:7" s="4" customFormat="1" x14ac:dyDescent="0.25">
      <c r="A804" s="86"/>
      <c r="B804" s="8"/>
      <c r="C804" s="8"/>
      <c r="D804" s="8"/>
      <c r="E804" s="8"/>
      <c r="F804" s="8"/>
      <c r="G804" s="28"/>
    </row>
    <row r="805" spans="1:7" s="4" customFormat="1" x14ac:dyDescent="0.25">
      <c r="A805" s="86"/>
      <c r="B805" s="8"/>
      <c r="C805" s="8"/>
      <c r="D805" s="8"/>
      <c r="E805" s="8"/>
      <c r="F805" s="8"/>
      <c r="G805" s="28"/>
    </row>
    <row r="806" spans="1:7" s="4" customFormat="1" x14ac:dyDescent="0.25">
      <c r="A806" s="86"/>
      <c r="B806" s="8"/>
      <c r="C806" s="8"/>
      <c r="D806" s="8"/>
      <c r="E806" s="8"/>
      <c r="F806" s="8"/>
      <c r="G806" s="28"/>
    </row>
    <row r="807" spans="1:7" s="4" customFormat="1" x14ac:dyDescent="0.25">
      <c r="A807" s="86"/>
      <c r="B807" s="8"/>
      <c r="C807" s="8"/>
      <c r="D807" s="8"/>
      <c r="E807" s="8"/>
      <c r="F807" s="8"/>
      <c r="G807" s="28"/>
    </row>
    <row r="808" spans="1:7" s="4" customFormat="1" x14ac:dyDescent="0.25">
      <c r="A808" s="86"/>
      <c r="B808" s="8"/>
      <c r="C808" s="8"/>
      <c r="D808" s="8"/>
      <c r="E808" s="8"/>
      <c r="F808" s="8"/>
      <c r="G808" s="28"/>
    </row>
    <row r="809" spans="1:7" s="4" customFormat="1" x14ac:dyDescent="0.25">
      <c r="A809" s="86"/>
      <c r="B809" s="8"/>
      <c r="C809" s="8"/>
      <c r="D809" s="8"/>
      <c r="E809" s="8"/>
      <c r="F809" s="8"/>
      <c r="G809" s="28"/>
    </row>
    <row r="810" spans="1:7" s="4" customFormat="1" x14ac:dyDescent="0.25">
      <c r="A810" s="86"/>
      <c r="B810" s="8"/>
      <c r="C810" s="8"/>
      <c r="D810" s="8"/>
      <c r="E810" s="8"/>
      <c r="F810" s="8"/>
      <c r="G810" s="28"/>
    </row>
    <row r="811" spans="1:7" s="4" customFormat="1" x14ac:dyDescent="0.25">
      <c r="A811" s="86"/>
      <c r="B811" s="8"/>
      <c r="C811" s="8"/>
      <c r="D811" s="8"/>
      <c r="E811" s="8"/>
      <c r="F811" s="8"/>
      <c r="G811" s="28"/>
    </row>
    <row r="812" spans="1:7" s="4" customFormat="1" x14ac:dyDescent="0.25">
      <c r="A812" s="86"/>
      <c r="B812" s="8"/>
      <c r="C812" s="8"/>
      <c r="D812" s="8"/>
      <c r="E812" s="8"/>
      <c r="F812" s="8"/>
      <c r="G812" s="28"/>
    </row>
    <row r="813" spans="1:7" s="4" customFormat="1" x14ac:dyDescent="0.25">
      <c r="A813" s="86"/>
      <c r="B813" s="8"/>
      <c r="C813" s="8"/>
      <c r="D813" s="8"/>
      <c r="E813" s="8"/>
      <c r="F813" s="8"/>
      <c r="G813" s="28"/>
    </row>
    <row r="814" spans="1:7" s="4" customFormat="1" x14ac:dyDescent="0.25">
      <c r="A814" s="86"/>
      <c r="B814" s="8"/>
      <c r="C814" s="8"/>
      <c r="D814" s="8"/>
      <c r="E814" s="8"/>
      <c r="F814" s="8"/>
      <c r="G814" s="28"/>
    </row>
    <row r="815" spans="1:7" s="4" customFormat="1" x14ac:dyDescent="0.25">
      <c r="A815" s="86"/>
      <c r="B815" s="8"/>
      <c r="C815" s="8"/>
      <c r="D815" s="8"/>
      <c r="E815" s="8"/>
      <c r="F815" s="8"/>
      <c r="G815" s="28"/>
    </row>
    <row r="816" spans="1:7" s="4" customFormat="1" x14ac:dyDescent="0.25">
      <c r="A816" s="86"/>
      <c r="B816" s="8"/>
      <c r="C816" s="8"/>
      <c r="D816" s="8"/>
      <c r="E816" s="8"/>
      <c r="F816" s="8"/>
      <c r="G816" s="28"/>
    </row>
    <row r="817" spans="1:7" s="4" customFormat="1" x14ac:dyDescent="0.25">
      <c r="A817" s="86"/>
      <c r="B817" s="8"/>
      <c r="C817" s="8"/>
      <c r="D817" s="8"/>
      <c r="E817" s="8"/>
      <c r="F817" s="8"/>
      <c r="G817" s="28"/>
    </row>
    <row r="818" spans="1:7" s="4" customFormat="1" x14ac:dyDescent="0.25">
      <c r="A818" s="86"/>
      <c r="B818" s="8"/>
      <c r="C818" s="8"/>
      <c r="D818" s="8"/>
      <c r="E818" s="8"/>
      <c r="F818" s="8"/>
      <c r="G818" s="28"/>
    </row>
    <row r="819" spans="1:7" s="4" customFormat="1" x14ac:dyDescent="0.25">
      <c r="A819" s="86"/>
      <c r="B819" s="8"/>
      <c r="C819" s="8"/>
      <c r="D819" s="8"/>
      <c r="E819" s="8"/>
      <c r="F819" s="8"/>
      <c r="G819" s="28"/>
    </row>
    <row r="820" spans="1:7" s="4" customFormat="1" x14ac:dyDescent="0.25">
      <c r="A820" s="86"/>
      <c r="B820" s="8"/>
      <c r="C820" s="8"/>
      <c r="D820" s="8"/>
      <c r="E820" s="8"/>
      <c r="F820" s="8"/>
      <c r="G820" s="28"/>
    </row>
    <row r="821" spans="1:7" s="4" customFormat="1" x14ac:dyDescent="0.25">
      <c r="A821" s="86"/>
      <c r="B821" s="8"/>
      <c r="C821" s="8"/>
      <c r="D821" s="8"/>
      <c r="E821" s="8"/>
      <c r="F821" s="8"/>
      <c r="G821" s="28"/>
    </row>
    <row r="822" spans="1:7" s="4" customFormat="1" x14ac:dyDescent="0.25">
      <c r="A822" s="86"/>
      <c r="B822" s="8"/>
      <c r="C822" s="8"/>
      <c r="D822" s="8"/>
      <c r="E822" s="8"/>
      <c r="F822" s="8"/>
      <c r="G822" s="28"/>
    </row>
    <row r="823" spans="1:7" s="4" customFormat="1" x14ac:dyDescent="0.25">
      <c r="A823" s="86"/>
      <c r="B823" s="8"/>
      <c r="C823" s="8"/>
      <c r="D823" s="8"/>
      <c r="E823" s="8"/>
      <c r="F823" s="8"/>
      <c r="G823" s="28"/>
    </row>
    <row r="824" spans="1:7" s="4" customFormat="1" x14ac:dyDescent="0.25">
      <c r="A824" s="86"/>
      <c r="B824" s="8"/>
      <c r="C824" s="8"/>
      <c r="D824" s="8"/>
      <c r="E824" s="8"/>
      <c r="F824" s="8"/>
      <c r="G824" s="28"/>
    </row>
    <row r="825" spans="1:7" s="4" customFormat="1" x14ac:dyDescent="0.25">
      <c r="A825" s="86"/>
      <c r="B825" s="8"/>
      <c r="C825" s="8"/>
      <c r="D825" s="8"/>
      <c r="E825" s="8"/>
      <c r="F825" s="8"/>
      <c r="G825" s="28"/>
    </row>
    <row r="826" spans="1:7" s="4" customFormat="1" x14ac:dyDescent="0.25">
      <c r="A826" s="86"/>
      <c r="B826" s="8"/>
      <c r="C826" s="8"/>
      <c r="D826" s="8"/>
      <c r="E826" s="8"/>
      <c r="F826" s="8"/>
      <c r="G826" s="28"/>
    </row>
    <row r="827" spans="1:7" s="4" customFormat="1" x14ac:dyDescent="0.25">
      <c r="A827" s="86"/>
      <c r="B827" s="8"/>
      <c r="C827" s="8"/>
      <c r="D827" s="8"/>
      <c r="E827" s="8"/>
      <c r="F827" s="8"/>
      <c r="G827" s="28"/>
    </row>
    <row r="828" spans="1:7" s="4" customFormat="1" x14ac:dyDescent="0.25">
      <c r="A828" s="86"/>
      <c r="B828" s="8"/>
      <c r="C828" s="8"/>
      <c r="D828" s="8"/>
      <c r="E828" s="8"/>
      <c r="F828" s="8"/>
      <c r="G828" s="28"/>
    </row>
    <row r="829" spans="1:7" s="4" customFormat="1" x14ac:dyDescent="0.25">
      <c r="A829" s="86"/>
      <c r="B829" s="8"/>
      <c r="C829" s="8"/>
      <c r="D829" s="8"/>
      <c r="E829" s="8"/>
      <c r="F829" s="8"/>
      <c r="G829" s="28"/>
    </row>
    <row r="830" spans="1:7" s="4" customFormat="1" x14ac:dyDescent="0.25">
      <c r="A830" s="86"/>
      <c r="B830" s="8"/>
      <c r="C830" s="8"/>
      <c r="D830" s="8"/>
      <c r="E830" s="8"/>
      <c r="F830" s="8"/>
      <c r="G830" s="28"/>
    </row>
    <row r="831" spans="1:7" s="4" customFormat="1" x14ac:dyDescent="0.25">
      <c r="A831" s="86"/>
      <c r="B831" s="8"/>
      <c r="C831" s="8"/>
      <c r="D831" s="8"/>
      <c r="E831" s="8"/>
      <c r="F831" s="8"/>
      <c r="G831" s="28"/>
    </row>
    <row r="832" spans="1:7" s="4" customFormat="1" x14ac:dyDescent="0.25">
      <c r="A832" s="86"/>
      <c r="B832" s="8"/>
      <c r="C832" s="8"/>
      <c r="D832" s="8"/>
      <c r="E832" s="8"/>
      <c r="F832" s="8"/>
      <c r="G832" s="28"/>
    </row>
    <row r="833" spans="1:7" s="4" customFormat="1" x14ac:dyDescent="0.25">
      <c r="A833" s="86"/>
      <c r="B833" s="8"/>
      <c r="C833" s="8"/>
      <c r="D833" s="8"/>
      <c r="E833" s="8"/>
      <c r="F833" s="8"/>
      <c r="G833" s="28"/>
    </row>
    <row r="834" spans="1:7" s="4" customFormat="1" x14ac:dyDescent="0.25">
      <c r="A834" s="86"/>
      <c r="B834" s="8"/>
      <c r="C834" s="8"/>
      <c r="D834" s="8"/>
      <c r="E834" s="8"/>
      <c r="F834" s="8"/>
      <c r="G834" s="28"/>
    </row>
    <row r="835" spans="1:7" s="4" customFormat="1" x14ac:dyDescent="0.25">
      <c r="A835" s="86"/>
      <c r="B835" s="8"/>
      <c r="C835" s="8"/>
      <c r="D835" s="8"/>
      <c r="E835" s="8"/>
      <c r="F835" s="8"/>
      <c r="G835" s="28"/>
    </row>
    <row r="836" spans="1:7" s="4" customFormat="1" x14ac:dyDescent="0.25">
      <c r="A836" s="86"/>
      <c r="B836" s="8"/>
      <c r="C836" s="8"/>
      <c r="D836" s="8"/>
      <c r="E836" s="8"/>
      <c r="F836" s="8"/>
      <c r="G836" s="28"/>
    </row>
    <row r="837" spans="1:7" s="4" customFormat="1" x14ac:dyDescent="0.25">
      <c r="A837" s="86"/>
      <c r="B837" s="8"/>
      <c r="C837" s="8"/>
      <c r="D837" s="8"/>
      <c r="E837" s="8"/>
      <c r="F837" s="8"/>
      <c r="G837" s="28"/>
    </row>
    <row r="838" spans="1:7" s="4" customFormat="1" x14ac:dyDescent="0.25">
      <c r="A838" s="86"/>
      <c r="B838" s="8"/>
      <c r="C838" s="8"/>
      <c r="D838" s="8"/>
      <c r="E838" s="8"/>
      <c r="F838" s="8"/>
      <c r="G838" s="28"/>
    </row>
    <row r="839" spans="1:7" s="4" customFormat="1" x14ac:dyDescent="0.25">
      <c r="A839" s="86"/>
      <c r="B839" s="8"/>
      <c r="C839" s="8"/>
      <c r="D839" s="8"/>
      <c r="E839" s="8"/>
      <c r="F839" s="8"/>
      <c r="G839" s="28"/>
    </row>
    <row r="840" spans="1:7" s="4" customFormat="1" x14ac:dyDescent="0.25">
      <c r="A840" s="86"/>
      <c r="B840" s="8"/>
      <c r="C840" s="8"/>
      <c r="D840" s="8"/>
      <c r="E840" s="8"/>
      <c r="F840" s="8"/>
      <c r="G840" s="28"/>
    </row>
    <row r="841" spans="1:7" s="4" customFormat="1" x14ac:dyDescent="0.25">
      <c r="A841" s="86"/>
      <c r="B841" s="8"/>
      <c r="C841" s="8"/>
      <c r="D841" s="8"/>
      <c r="E841" s="8"/>
      <c r="F841" s="8"/>
      <c r="G841" s="28"/>
    </row>
    <row r="842" spans="1:7" s="4" customFormat="1" x14ac:dyDescent="0.25">
      <c r="A842" s="86"/>
      <c r="B842" s="8"/>
      <c r="C842" s="8"/>
      <c r="D842" s="8"/>
      <c r="E842" s="8"/>
      <c r="F842" s="8"/>
      <c r="G842" s="28"/>
    </row>
    <row r="843" spans="1:7" s="4" customFormat="1" x14ac:dyDescent="0.25">
      <c r="A843" s="86"/>
      <c r="B843" s="8"/>
      <c r="C843" s="8"/>
      <c r="D843" s="8"/>
      <c r="E843" s="8"/>
      <c r="F843" s="8"/>
      <c r="G843" s="28"/>
    </row>
    <row r="844" spans="1:7" x14ac:dyDescent="0.25">
      <c r="B844" s="8"/>
      <c r="C844" s="8"/>
      <c r="D844" s="8"/>
      <c r="E844" s="8"/>
      <c r="F844" s="8"/>
      <c r="G844" s="28"/>
    </row>
    <row r="845" spans="1:7" x14ac:dyDescent="0.25">
      <c r="B845" s="8"/>
      <c r="C845" s="8"/>
      <c r="D845" s="8"/>
      <c r="E845" s="8"/>
      <c r="F845" s="8"/>
      <c r="G845" s="28"/>
    </row>
    <row r="846" spans="1:7" x14ac:dyDescent="0.25">
      <c r="B846" s="8"/>
      <c r="C846" s="8"/>
      <c r="D846" s="8"/>
      <c r="E846" s="8"/>
      <c r="F846" s="8"/>
      <c r="G846" s="28"/>
    </row>
    <row r="847" spans="1:7" x14ac:dyDescent="0.25">
      <c r="B847" s="8"/>
      <c r="C847" s="8"/>
      <c r="D847" s="8"/>
      <c r="E847" s="8"/>
      <c r="F847" s="8"/>
      <c r="G847" s="28"/>
    </row>
    <row r="848" spans="1:7" x14ac:dyDescent="0.25">
      <c r="B848" s="8"/>
      <c r="C848" s="8"/>
      <c r="D848" s="8"/>
      <c r="E848" s="8"/>
      <c r="F848" s="8"/>
      <c r="G848" s="28"/>
    </row>
    <row r="849" spans="2:7" x14ac:dyDescent="0.25">
      <c r="B849" s="8"/>
      <c r="C849" s="8"/>
      <c r="D849" s="8"/>
      <c r="E849" s="8"/>
      <c r="F849" s="8"/>
      <c r="G849" s="28"/>
    </row>
    <row r="850" spans="2:7" x14ac:dyDescent="0.25">
      <c r="B850" s="8"/>
      <c r="C850" s="8"/>
      <c r="D850" s="8"/>
      <c r="E850" s="8"/>
      <c r="F850" s="8"/>
      <c r="G850" s="28"/>
    </row>
    <row r="851" spans="2:7" x14ac:dyDescent="0.25">
      <c r="B851" s="8"/>
      <c r="C851" s="8"/>
      <c r="D851" s="8"/>
      <c r="E851" s="8"/>
      <c r="F851" s="8"/>
      <c r="G851" s="28"/>
    </row>
  </sheetData>
  <sheetProtection algorithmName="SHA-512" hashValue="Faa8XkYPEdRbTZaLErZMV8903S7wAoV+IIZU907Z4V6kb87pQJvEh+FCsPrEshHN4PGyVA3HNz6oKHsFKMFhrg==" saltValue="fOZaGglWoRBBE5W0Stt35A==" spinCount="100000" sheet="1" objects="1" scenarios="1" formatRows="0"/>
  <mergeCells count="32">
    <mergeCell ref="B40:B43"/>
    <mergeCell ref="C32:F32"/>
    <mergeCell ref="C43:F43"/>
    <mergeCell ref="C41:F41"/>
    <mergeCell ref="C42:F42"/>
    <mergeCell ref="C40:F40"/>
    <mergeCell ref="C39:F39"/>
    <mergeCell ref="C33:F33"/>
    <mergeCell ref="C34:F34"/>
    <mergeCell ref="C35:F35"/>
    <mergeCell ref="C36:F36"/>
    <mergeCell ref="C16:F16"/>
    <mergeCell ref="C8:D8"/>
    <mergeCell ref="C12:F12"/>
    <mergeCell ref="C13:F13"/>
    <mergeCell ref="C14:F14"/>
    <mergeCell ref="C15:F15"/>
    <mergeCell ref="C49:F49"/>
    <mergeCell ref="C50:F50"/>
    <mergeCell ref="C48:F48"/>
    <mergeCell ref="C17:F17"/>
    <mergeCell ref="C18:F18"/>
    <mergeCell ref="C19:F19"/>
    <mergeCell ref="C20:F20"/>
    <mergeCell ref="C21:F21"/>
    <mergeCell ref="C22:F22"/>
    <mergeCell ref="C28:F28"/>
    <mergeCell ref="C29:F29"/>
    <mergeCell ref="C37:F37"/>
    <mergeCell ref="C27:F27"/>
    <mergeCell ref="C30:F30"/>
    <mergeCell ref="C31:F31"/>
  </mergeCells>
  <conditionalFormatting sqref="G13:G16 G295:G305 G533:G535 G561:G563 G66:G76 G141:G151">
    <cfRule type="notContainsBlanks" dxfId="348" priority="158" stopIfTrue="1">
      <formula>LEN(TRIM(G13))&gt;0</formula>
    </cfRule>
  </conditionalFormatting>
  <conditionalFormatting sqref="G17">
    <cfRule type="notContainsBlanks" dxfId="347" priority="157" stopIfTrue="1">
      <formula>LEN(TRIM(G17))&gt;0</formula>
    </cfRule>
  </conditionalFormatting>
  <conditionalFormatting sqref="G57 G60:G62">
    <cfRule type="notContainsBlanks" dxfId="346" priority="156" stopIfTrue="1">
      <formula>LEN(TRIM(G57))&gt;0</formula>
    </cfRule>
  </conditionalFormatting>
  <conditionalFormatting sqref="G19">
    <cfRule type="notContainsBlanks" dxfId="345" priority="155" stopIfTrue="1">
      <formula>LEN(TRIM(G19))&gt;0</formula>
    </cfRule>
  </conditionalFormatting>
  <conditionalFormatting sqref="G21">
    <cfRule type="notContainsBlanks" dxfId="344" priority="154" stopIfTrue="1">
      <formula>LEN(TRIM(G21))&gt;0</formula>
    </cfRule>
  </conditionalFormatting>
  <conditionalFormatting sqref="G22:G25">
    <cfRule type="notContainsBlanks" dxfId="343" priority="153" stopIfTrue="1">
      <formula>LEN(TRIM(G22))&gt;0</formula>
    </cfRule>
  </conditionalFormatting>
  <conditionalFormatting sqref="G20">
    <cfRule type="notContainsBlanks" dxfId="342" priority="151" stopIfTrue="1">
      <formula>LEN(TRIM(G20))&gt;0</formula>
    </cfRule>
  </conditionalFormatting>
  <conditionalFormatting sqref="G18">
    <cfRule type="notContainsBlanks" dxfId="341" priority="150" stopIfTrue="1">
      <formula>LEN(TRIM(G18))&gt;0</formula>
    </cfRule>
  </conditionalFormatting>
  <conditionalFormatting sqref="B57 D57:F57 D60:F62 B60:B62">
    <cfRule type="notContainsBlanks" dxfId="340" priority="149" stopIfTrue="1">
      <formula>LEN(TRIM(B57))&gt;0</formula>
    </cfRule>
  </conditionalFormatting>
  <conditionalFormatting sqref="G79">
    <cfRule type="notContainsBlanks" dxfId="339" priority="147" stopIfTrue="1">
      <formula>LEN(TRIM(G79))&gt;0</formula>
    </cfRule>
  </conditionalFormatting>
  <conditionalFormatting sqref="G86:G93 G96">
    <cfRule type="notContainsBlanks" dxfId="338" priority="146" stopIfTrue="1">
      <formula>LEN(TRIM(G86))&gt;0</formula>
    </cfRule>
  </conditionalFormatting>
  <conditionalFormatting sqref="G103:G110 G113">
    <cfRule type="notContainsBlanks" dxfId="337" priority="145" stopIfTrue="1">
      <formula>LEN(TRIM(G103))&gt;0</formula>
    </cfRule>
  </conditionalFormatting>
  <conditionalFormatting sqref="G116">
    <cfRule type="notContainsBlanks" dxfId="336" priority="144" stopIfTrue="1">
      <formula>LEN(TRIM(G116))&gt;0</formula>
    </cfRule>
  </conditionalFormatting>
  <conditionalFormatting sqref="G154">
    <cfRule type="notContainsBlanks" dxfId="335" priority="143" stopIfTrue="1">
      <formula>LEN(TRIM(G154))&gt;0</formula>
    </cfRule>
  </conditionalFormatting>
  <conditionalFormatting sqref="G240">
    <cfRule type="notContainsBlanks" dxfId="334" priority="142" stopIfTrue="1">
      <formula>LEN(TRIM(G240))&gt;0</formula>
    </cfRule>
  </conditionalFormatting>
  <conditionalFormatting sqref="G270:G271">
    <cfRule type="notContainsBlanks" dxfId="333" priority="141" stopIfTrue="1">
      <formula>LEN(TRIM(G270))&gt;0</formula>
    </cfRule>
  </conditionalFormatting>
  <conditionalFormatting sqref="G277">
    <cfRule type="notContainsBlanks" dxfId="332" priority="140" stopIfTrue="1">
      <formula>LEN(TRIM(G277))&gt;0</formula>
    </cfRule>
  </conditionalFormatting>
  <conditionalFormatting sqref="G59">
    <cfRule type="notContainsBlanks" dxfId="331" priority="137" stopIfTrue="1">
      <formula>LEN(TRIM(G59))&gt;0</formula>
    </cfRule>
  </conditionalFormatting>
  <conditionalFormatting sqref="G99">
    <cfRule type="notContainsBlanks" dxfId="330" priority="136" stopIfTrue="1">
      <formula>LEN(TRIM(G99))&gt;0</formula>
    </cfRule>
  </conditionalFormatting>
  <conditionalFormatting sqref="G120:G121">
    <cfRule type="notContainsBlanks" dxfId="329" priority="135" stopIfTrue="1">
      <formula>LEN(TRIM(G120))&gt;0</formula>
    </cfRule>
  </conditionalFormatting>
  <conditionalFormatting sqref="G124">
    <cfRule type="notContainsBlanks" dxfId="328" priority="134" stopIfTrue="1">
      <formula>LEN(TRIM(G124))&gt;0</formula>
    </cfRule>
  </conditionalFormatting>
  <conditionalFormatting sqref="G128:G131">
    <cfRule type="notContainsBlanks" dxfId="327" priority="133" stopIfTrue="1">
      <formula>LEN(TRIM(G128))&gt;0</formula>
    </cfRule>
  </conditionalFormatting>
  <conditionalFormatting sqref="G135:G137">
    <cfRule type="notContainsBlanks" dxfId="326" priority="132" stopIfTrue="1">
      <formula>LEN(TRIM(G135))&gt;0</formula>
    </cfRule>
  </conditionalFormatting>
  <conditionalFormatting sqref="G162:G166">
    <cfRule type="notContainsBlanks" dxfId="325" priority="131" stopIfTrue="1">
      <formula>LEN(TRIM(G162))&gt;0</formula>
    </cfRule>
  </conditionalFormatting>
  <conditionalFormatting sqref="G175">
    <cfRule type="notContainsBlanks" dxfId="324" priority="130" stopIfTrue="1">
      <formula>LEN(TRIM(G175))&gt;0</formula>
    </cfRule>
  </conditionalFormatting>
  <conditionalFormatting sqref="G169:G172">
    <cfRule type="notContainsBlanks" dxfId="323" priority="129" stopIfTrue="1">
      <formula>LEN(TRIM(G169))&gt;0</formula>
    </cfRule>
  </conditionalFormatting>
  <conditionalFormatting sqref="G179:G189">
    <cfRule type="notContainsBlanks" dxfId="322" priority="128" stopIfTrue="1">
      <formula>LEN(TRIM(G179))&gt;0</formula>
    </cfRule>
  </conditionalFormatting>
  <conditionalFormatting sqref="G194:G213">
    <cfRule type="notContainsBlanks" dxfId="321" priority="127" stopIfTrue="1">
      <formula>LEN(TRIM(G194))&gt;0</formula>
    </cfRule>
  </conditionalFormatting>
  <conditionalFormatting sqref="G218:G237">
    <cfRule type="notContainsBlanks" dxfId="320" priority="126" stopIfTrue="1">
      <formula>LEN(TRIM(G218))&gt;0</formula>
    </cfRule>
  </conditionalFormatting>
  <conditionalFormatting sqref="G241">
    <cfRule type="notContainsBlanks" dxfId="319" priority="125" stopIfTrue="1">
      <formula>LEN(TRIM(G241))&gt;0</formula>
    </cfRule>
  </conditionalFormatting>
  <conditionalFormatting sqref="G244">
    <cfRule type="notContainsBlanks" dxfId="318" priority="124" stopIfTrue="1">
      <formula>LEN(TRIM(G244))&gt;0</formula>
    </cfRule>
  </conditionalFormatting>
  <conditionalFormatting sqref="G245">
    <cfRule type="notContainsBlanks" dxfId="317" priority="123" stopIfTrue="1">
      <formula>LEN(TRIM(G245))&gt;0</formula>
    </cfRule>
  </conditionalFormatting>
  <conditionalFormatting sqref="G249">
    <cfRule type="notContainsBlanks" dxfId="316" priority="121" stopIfTrue="1">
      <formula>LEN(TRIM(G249))&gt;0</formula>
    </cfRule>
  </conditionalFormatting>
  <conditionalFormatting sqref="G248">
    <cfRule type="notContainsBlanks" dxfId="315" priority="122" stopIfTrue="1">
      <formula>LEN(TRIM(G248))&gt;0</formula>
    </cfRule>
  </conditionalFormatting>
  <conditionalFormatting sqref="G252">
    <cfRule type="notContainsBlanks" dxfId="314" priority="120" stopIfTrue="1">
      <formula>LEN(TRIM(G252))&gt;0</formula>
    </cfRule>
  </conditionalFormatting>
  <conditionalFormatting sqref="G253">
    <cfRule type="notContainsBlanks" dxfId="313" priority="119" stopIfTrue="1">
      <formula>LEN(TRIM(G253))&gt;0</formula>
    </cfRule>
  </conditionalFormatting>
  <conditionalFormatting sqref="G257:G267">
    <cfRule type="notContainsBlanks" dxfId="312" priority="118" stopIfTrue="1">
      <formula>LEN(TRIM(G257))&gt;0</formula>
    </cfRule>
  </conditionalFormatting>
  <conditionalFormatting sqref="G274">
    <cfRule type="notContainsBlanks" dxfId="311" priority="117" stopIfTrue="1">
      <formula>LEN(TRIM(G274))&gt;0</formula>
    </cfRule>
  </conditionalFormatting>
  <conditionalFormatting sqref="G284">
    <cfRule type="notContainsBlanks" dxfId="310" priority="116" stopIfTrue="1">
      <formula>LEN(TRIM(G284))&gt;0</formula>
    </cfRule>
  </conditionalFormatting>
  <conditionalFormatting sqref="G287:G288">
    <cfRule type="notContainsBlanks" dxfId="309" priority="115" stopIfTrue="1">
      <formula>LEN(TRIM(G287))&gt;0</formula>
    </cfRule>
  </conditionalFormatting>
  <conditionalFormatting sqref="G290">
    <cfRule type="notContainsBlanks" dxfId="308" priority="114" stopIfTrue="1">
      <formula>LEN(TRIM(G290))&gt;0</formula>
    </cfRule>
  </conditionalFormatting>
  <conditionalFormatting sqref="G325">
    <cfRule type="notContainsBlanks" dxfId="307" priority="113" stopIfTrue="1">
      <formula>LEN(TRIM(G325))&gt;0</formula>
    </cfRule>
  </conditionalFormatting>
  <conditionalFormatting sqref="G328">
    <cfRule type="notContainsBlanks" dxfId="306" priority="112" stopIfTrue="1">
      <formula>LEN(TRIM(G328))&gt;0</formula>
    </cfRule>
  </conditionalFormatting>
  <conditionalFormatting sqref="G332:G334 G336">
    <cfRule type="notContainsBlanks" dxfId="305" priority="111" stopIfTrue="1">
      <formula>LEN(TRIM(G332))&gt;0</formula>
    </cfRule>
  </conditionalFormatting>
  <conditionalFormatting sqref="G340">
    <cfRule type="notContainsBlanks" dxfId="304" priority="110" stopIfTrue="1">
      <formula>LEN(TRIM(G340))&gt;0</formula>
    </cfRule>
  </conditionalFormatting>
  <conditionalFormatting sqref="G363">
    <cfRule type="notContainsBlanks" dxfId="303" priority="108" stopIfTrue="1">
      <formula>LEN(TRIM(G363))&gt;0</formula>
    </cfRule>
  </conditionalFormatting>
  <conditionalFormatting sqref="G348:G358">
    <cfRule type="notContainsBlanks" dxfId="302" priority="109" stopIfTrue="1">
      <formula>LEN(TRIM(G348))&gt;0</formula>
    </cfRule>
  </conditionalFormatting>
  <conditionalFormatting sqref="G367 G371">
    <cfRule type="notContainsBlanks" dxfId="301" priority="107" stopIfTrue="1">
      <formula>LEN(TRIM(G367))&gt;0</formula>
    </cfRule>
  </conditionalFormatting>
  <conditionalFormatting sqref="G375">
    <cfRule type="notContainsBlanks" dxfId="300" priority="106" stopIfTrue="1">
      <formula>LEN(TRIM(G375))&gt;0</formula>
    </cfRule>
  </conditionalFormatting>
  <conditionalFormatting sqref="G380:G382">
    <cfRule type="notContainsBlanks" dxfId="299" priority="105" stopIfTrue="1">
      <formula>LEN(TRIM(G380))&gt;0</formula>
    </cfRule>
  </conditionalFormatting>
  <conditionalFormatting sqref="G387">
    <cfRule type="notContainsBlanks" dxfId="298" priority="104" stopIfTrue="1">
      <formula>LEN(TRIM(G387))&gt;0</formula>
    </cfRule>
  </conditionalFormatting>
  <conditionalFormatting sqref="G391:G394">
    <cfRule type="notContainsBlanks" dxfId="297" priority="103" stopIfTrue="1">
      <formula>LEN(TRIM(G391))&gt;0</formula>
    </cfRule>
  </conditionalFormatting>
  <conditionalFormatting sqref="G395">
    <cfRule type="notContainsBlanks" dxfId="296" priority="102" stopIfTrue="1">
      <formula>LEN(TRIM(G395))&gt;0</formula>
    </cfRule>
  </conditionalFormatting>
  <conditionalFormatting sqref="G398">
    <cfRule type="notContainsBlanks" dxfId="295" priority="101" stopIfTrue="1">
      <formula>LEN(TRIM(G398))&gt;0</formula>
    </cfRule>
  </conditionalFormatting>
  <conditionalFormatting sqref="G401">
    <cfRule type="notContainsBlanks" dxfId="294" priority="100" stopIfTrue="1">
      <formula>LEN(TRIM(G401))&gt;0</formula>
    </cfRule>
  </conditionalFormatting>
  <conditionalFormatting sqref="G428">
    <cfRule type="notContainsBlanks" dxfId="293" priority="96" stopIfTrue="1">
      <formula>LEN(TRIM(G428))&gt;0</formula>
    </cfRule>
  </conditionalFormatting>
  <conditionalFormatting sqref="G439">
    <cfRule type="notContainsBlanks" dxfId="292" priority="95" stopIfTrue="1">
      <formula>LEN(TRIM(G439))&gt;0</formula>
    </cfRule>
  </conditionalFormatting>
  <conditionalFormatting sqref="G419">
    <cfRule type="notContainsBlanks" dxfId="291" priority="99" stopIfTrue="1">
      <formula>LEN(TRIM(G419))&gt;0</formula>
    </cfRule>
  </conditionalFormatting>
  <conditionalFormatting sqref="G422">
    <cfRule type="notContainsBlanks" dxfId="290" priority="98" stopIfTrue="1">
      <formula>LEN(TRIM(G422))&gt;0</formula>
    </cfRule>
  </conditionalFormatting>
  <conditionalFormatting sqref="G425">
    <cfRule type="notContainsBlanks" dxfId="289" priority="97" stopIfTrue="1">
      <formula>LEN(TRIM(G425))&gt;0</formula>
    </cfRule>
  </conditionalFormatting>
  <conditionalFormatting sqref="G442:G445">
    <cfRule type="notContainsBlanks" dxfId="288" priority="94" stopIfTrue="1">
      <formula>LEN(TRIM(G442))&gt;0</formula>
    </cfRule>
  </conditionalFormatting>
  <conditionalFormatting sqref="G449:G452">
    <cfRule type="notContainsBlanks" dxfId="287" priority="93" stopIfTrue="1">
      <formula>LEN(TRIM(G449))&gt;0</formula>
    </cfRule>
  </conditionalFormatting>
  <conditionalFormatting sqref="G310:G314">
    <cfRule type="notContainsBlanks" dxfId="286" priority="92" stopIfTrue="1">
      <formula>LEN(TRIM(G310))&gt;0</formula>
    </cfRule>
  </conditionalFormatting>
  <conditionalFormatting sqref="G335">
    <cfRule type="notContainsBlanks" dxfId="285" priority="91" stopIfTrue="1">
      <formula>LEN(TRIM(G335))&gt;0</formula>
    </cfRule>
  </conditionalFormatting>
  <conditionalFormatting sqref="G368">
    <cfRule type="notContainsBlanks" dxfId="284" priority="90" stopIfTrue="1">
      <formula>LEN(TRIM(G368))&gt;0</formula>
    </cfRule>
  </conditionalFormatting>
  <conditionalFormatting sqref="G370">
    <cfRule type="notContainsBlanks" dxfId="283" priority="89" stopIfTrue="1">
      <formula>LEN(TRIM(G370))&gt;0</formula>
    </cfRule>
  </conditionalFormatting>
  <conditionalFormatting sqref="G413">
    <cfRule type="notContainsBlanks" dxfId="282" priority="88" stopIfTrue="1">
      <formula>LEN(TRIM(G413))&gt;0</formula>
    </cfRule>
  </conditionalFormatting>
  <conditionalFormatting sqref="G416">
    <cfRule type="notContainsBlanks" dxfId="281" priority="87" stopIfTrue="1">
      <formula>LEN(TRIM(G416))&gt;0</formula>
    </cfRule>
  </conditionalFormatting>
  <conditionalFormatting sqref="G432:G434">
    <cfRule type="notContainsBlanks" dxfId="280" priority="86" stopIfTrue="1">
      <formula>LEN(TRIM(G432))&gt;0</formula>
    </cfRule>
  </conditionalFormatting>
  <conditionalFormatting sqref="G457:G459">
    <cfRule type="notContainsBlanks" dxfId="279" priority="85" stopIfTrue="1">
      <formula>LEN(TRIM(G457))&gt;0</formula>
    </cfRule>
  </conditionalFormatting>
  <conditionalFormatting sqref="G462:G463">
    <cfRule type="notContainsBlanks" dxfId="278" priority="84" stopIfTrue="1">
      <formula>LEN(TRIM(G462))&gt;0</formula>
    </cfRule>
  </conditionalFormatting>
  <conditionalFormatting sqref="G466">
    <cfRule type="notContainsBlanks" dxfId="277" priority="83" stopIfTrue="1">
      <formula>LEN(TRIM(G466))&gt;0</formula>
    </cfRule>
  </conditionalFormatting>
  <conditionalFormatting sqref="G469 G471">
    <cfRule type="notContainsBlanks" dxfId="276" priority="82" stopIfTrue="1">
      <formula>LEN(TRIM(G469))&gt;0</formula>
    </cfRule>
  </conditionalFormatting>
  <conditionalFormatting sqref="G472">
    <cfRule type="notContainsBlanks" dxfId="275" priority="81" stopIfTrue="1">
      <formula>LEN(TRIM(G472))&gt;0</formula>
    </cfRule>
  </conditionalFormatting>
  <conditionalFormatting sqref="G484">
    <cfRule type="notContainsBlanks" dxfId="274" priority="79" stopIfTrue="1">
      <formula>LEN(TRIM(G484))&gt;0</formula>
    </cfRule>
  </conditionalFormatting>
  <conditionalFormatting sqref="G482">
    <cfRule type="notContainsBlanks" dxfId="273" priority="78" stopIfTrue="1">
      <formula>LEN(TRIM(G482))&gt;0</formula>
    </cfRule>
  </conditionalFormatting>
  <conditionalFormatting sqref="G478:G481">
    <cfRule type="notContainsBlanks" dxfId="272" priority="80" stopIfTrue="1">
      <formula>LEN(TRIM(G478))&gt;0</formula>
    </cfRule>
  </conditionalFormatting>
  <conditionalFormatting sqref="G487">
    <cfRule type="notContainsBlanks" dxfId="271" priority="77" stopIfTrue="1">
      <formula>LEN(TRIM(G487))&gt;0</formula>
    </cfRule>
  </conditionalFormatting>
  <conditionalFormatting sqref="G490">
    <cfRule type="notContainsBlanks" dxfId="270" priority="76" stopIfTrue="1">
      <formula>LEN(TRIM(G490))&gt;0</formula>
    </cfRule>
  </conditionalFormatting>
  <conditionalFormatting sqref="G498">
    <cfRule type="notContainsBlanks" dxfId="269" priority="74" stopIfTrue="1">
      <formula>LEN(TRIM(G498))&gt;0</formula>
    </cfRule>
  </conditionalFormatting>
  <conditionalFormatting sqref="G497">
    <cfRule type="notContainsBlanks" dxfId="268" priority="73" stopIfTrue="1">
      <formula>LEN(TRIM(G497))&gt;0</formula>
    </cfRule>
  </conditionalFormatting>
  <conditionalFormatting sqref="G493:G496">
    <cfRule type="notContainsBlanks" dxfId="267" priority="75" stopIfTrue="1">
      <formula>LEN(TRIM(G493))&gt;0</formula>
    </cfRule>
  </conditionalFormatting>
  <conditionalFormatting sqref="G507:G511">
    <cfRule type="notContainsBlanks" dxfId="266" priority="72" stopIfTrue="1">
      <formula>LEN(TRIM(G507))&gt;0</formula>
    </cfRule>
  </conditionalFormatting>
  <conditionalFormatting sqref="G514">
    <cfRule type="notContainsBlanks" dxfId="265" priority="71" stopIfTrue="1">
      <formula>LEN(TRIM(G514))&gt;0</formula>
    </cfRule>
  </conditionalFormatting>
  <conditionalFormatting sqref="G518:G522">
    <cfRule type="notContainsBlanks" dxfId="264" priority="70" stopIfTrue="1">
      <formula>LEN(TRIM(G518))&gt;0</formula>
    </cfRule>
  </conditionalFormatting>
  <conditionalFormatting sqref="G525">
    <cfRule type="notContainsBlanks" dxfId="263" priority="69" stopIfTrue="1">
      <formula>LEN(TRIM(G525))&gt;0</formula>
    </cfRule>
  </conditionalFormatting>
  <conditionalFormatting sqref="G536">
    <cfRule type="notContainsBlanks" dxfId="262" priority="68" stopIfTrue="1">
      <formula>LEN(TRIM(G536))&gt;0</formula>
    </cfRule>
  </conditionalFormatting>
  <conditionalFormatting sqref="G544">
    <cfRule type="notContainsBlanks" dxfId="261" priority="66" stopIfTrue="1">
      <formula>LEN(TRIM(G544))&gt;0</formula>
    </cfRule>
  </conditionalFormatting>
  <conditionalFormatting sqref="G539:G542">
    <cfRule type="notContainsBlanks" dxfId="260" priority="67" stopIfTrue="1">
      <formula>LEN(TRIM(G539))&gt;0</formula>
    </cfRule>
  </conditionalFormatting>
  <conditionalFormatting sqref="G547">
    <cfRule type="notContainsBlanks" dxfId="259" priority="65" stopIfTrue="1">
      <formula>LEN(TRIM(G547))&gt;0</formula>
    </cfRule>
  </conditionalFormatting>
  <conditionalFormatting sqref="G550">
    <cfRule type="notContainsBlanks" dxfId="258" priority="64" stopIfTrue="1">
      <formula>LEN(TRIM(G550))&gt;0</formula>
    </cfRule>
  </conditionalFormatting>
  <conditionalFormatting sqref="G556">
    <cfRule type="notContainsBlanks" dxfId="257" priority="62" stopIfTrue="1">
      <formula>LEN(TRIM(G556))&gt;0</formula>
    </cfRule>
  </conditionalFormatting>
  <conditionalFormatting sqref="G553">
    <cfRule type="notContainsBlanks" dxfId="256" priority="63" stopIfTrue="1">
      <formula>LEN(TRIM(G553))&gt;0</formula>
    </cfRule>
  </conditionalFormatting>
  <conditionalFormatting sqref="G564">
    <cfRule type="notContainsBlanks" dxfId="255" priority="61" stopIfTrue="1">
      <formula>LEN(TRIM(G564))&gt;0</formula>
    </cfRule>
  </conditionalFormatting>
  <conditionalFormatting sqref="G579">
    <cfRule type="notContainsBlanks" dxfId="254" priority="56" stopIfTrue="1">
      <formula>LEN(TRIM(G579))&gt;0</formula>
    </cfRule>
  </conditionalFormatting>
  <conditionalFormatting sqref="G573">
    <cfRule type="notContainsBlanks" dxfId="253" priority="59" stopIfTrue="1">
      <formula>LEN(TRIM(G573))&gt;0</formula>
    </cfRule>
  </conditionalFormatting>
  <conditionalFormatting sqref="G585">
    <cfRule type="notContainsBlanks" dxfId="252" priority="54" stopIfTrue="1">
      <formula>LEN(TRIM(G585))&gt;0</formula>
    </cfRule>
  </conditionalFormatting>
  <conditionalFormatting sqref="G591:G592">
    <cfRule type="notContainsBlanks" dxfId="251" priority="53" stopIfTrue="1">
      <formula>LEN(TRIM(G591))&gt;0</formula>
    </cfRule>
  </conditionalFormatting>
  <conditionalFormatting sqref="G567:G570">
    <cfRule type="notContainsBlanks" dxfId="250" priority="60" stopIfTrue="1">
      <formula>LEN(TRIM(G567))&gt;0</formula>
    </cfRule>
  </conditionalFormatting>
  <conditionalFormatting sqref="G571">
    <cfRule type="notContainsBlanks" dxfId="249" priority="58" stopIfTrue="1">
      <formula>LEN(TRIM(G571))&gt;0</formula>
    </cfRule>
  </conditionalFormatting>
  <conditionalFormatting sqref="G576">
    <cfRule type="notContainsBlanks" dxfId="248" priority="57" stopIfTrue="1">
      <formula>LEN(TRIM(G576))&gt;0</formula>
    </cfRule>
  </conditionalFormatting>
  <conditionalFormatting sqref="G582">
    <cfRule type="notContainsBlanks" dxfId="247" priority="55" stopIfTrue="1">
      <formula>LEN(TRIM(G582))&gt;0</formula>
    </cfRule>
  </conditionalFormatting>
  <conditionalFormatting sqref="G595">
    <cfRule type="notContainsBlanks" dxfId="246" priority="52" stopIfTrue="1">
      <formula>LEN(TRIM(G595))&gt;0</formula>
    </cfRule>
  </conditionalFormatting>
  <conditionalFormatting sqref="G598">
    <cfRule type="notContainsBlanks" dxfId="245" priority="51" stopIfTrue="1">
      <formula>LEN(TRIM(G598))&gt;0</formula>
    </cfRule>
  </conditionalFormatting>
  <conditionalFormatting sqref="G602">
    <cfRule type="notContainsBlanks" dxfId="244" priority="50" stopIfTrue="1">
      <formula>LEN(TRIM(G602))&gt;0</formula>
    </cfRule>
  </conditionalFormatting>
  <conditionalFormatting sqref="G606">
    <cfRule type="notContainsBlanks" dxfId="243" priority="48" stopIfTrue="1">
      <formula>LEN(TRIM(G606))&gt;0</formula>
    </cfRule>
  </conditionalFormatting>
  <conditionalFormatting sqref="G603">
    <cfRule type="notContainsBlanks" dxfId="242" priority="49" stopIfTrue="1">
      <formula>LEN(TRIM(G603))&gt;0</formula>
    </cfRule>
  </conditionalFormatting>
  <conditionalFormatting sqref="G612:G613">
    <cfRule type="notContainsBlanks" dxfId="241" priority="47" stopIfTrue="1">
      <formula>LEN(TRIM(G612))&gt;0</formula>
    </cfRule>
  </conditionalFormatting>
  <conditionalFormatting sqref="G599">
    <cfRule type="notContainsBlanks" dxfId="240" priority="46" stopIfTrue="1">
      <formula>LEN(TRIM(G599))&gt;0</formula>
    </cfRule>
  </conditionalFormatting>
  <conditionalFormatting sqref="G501">
    <cfRule type="notContainsBlanks" dxfId="239" priority="45" stopIfTrue="1">
      <formula>LEN(TRIM(G501))&gt;0</formula>
    </cfRule>
  </conditionalFormatting>
  <conditionalFormatting sqref="G318:G322">
    <cfRule type="notContainsBlanks" dxfId="238" priority="44" stopIfTrue="1">
      <formula>LEN(TRIM(G318))&gt;0</formula>
    </cfRule>
  </conditionalFormatting>
  <conditionalFormatting sqref="G483">
    <cfRule type="notContainsBlanks" dxfId="237" priority="43" stopIfTrue="1">
      <formula>LEN(TRIM(G483))&gt;0</formula>
    </cfRule>
  </conditionalFormatting>
  <conditionalFormatting sqref="G369">
    <cfRule type="notContainsBlanks" dxfId="236" priority="42" stopIfTrue="1">
      <formula>LEN(TRIM(G369))&gt;0</formula>
    </cfRule>
  </conditionalFormatting>
  <conditionalFormatting sqref="G543">
    <cfRule type="notContainsBlanks" dxfId="235" priority="41" stopIfTrue="1">
      <formula>LEN(TRIM(G543))&gt;0</formula>
    </cfRule>
  </conditionalFormatting>
  <conditionalFormatting sqref="G572">
    <cfRule type="notContainsBlanks" dxfId="234" priority="40" stopIfTrue="1">
      <formula>LEN(TRIM(G572))&gt;0</formula>
    </cfRule>
  </conditionalFormatting>
  <conditionalFormatting sqref="G94">
    <cfRule type="notContainsBlanks" dxfId="233" priority="39" stopIfTrue="1">
      <formula>LEN(TRIM(G94))&gt;0</formula>
    </cfRule>
  </conditionalFormatting>
  <conditionalFormatting sqref="G95">
    <cfRule type="notContainsBlanks" dxfId="232" priority="38" stopIfTrue="1">
      <formula>LEN(TRIM(G95))&gt;0</formula>
    </cfRule>
  </conditionalFormatting>
  <conditionalFormatting sqref="G112">
    <cfRule type="notContainsBlanks" dxfId="231" priority="37" stopIfTrue="1">
      <formula>LEN(TRIM(G112))&gt;0</formula>
    </cfRule>
  </conditionalFormatting>
  <conditionalFormatting sqref="G111">
    <cfRule type="notContainsBlanks" dxfId="230" priority="36" stopIfTrue="1">
      <formula>LEN(TRIM(G111))&gt;0</formula>
    </cfRule>
  </conditionalFormatting>
  <conditionalFormatting sqref="G405:G412">
    <cfRule type="notContainsBlanks" dxfId="229" priority="35" stopIfTrue="1">
      <formula>LEN(TRIM(G405))&gt;0</formula>
    </cfRule>
  </conditionalFormatting>
  <conditionalFormatting sqref="G49:G50">
    <cfRule type="notContainsBlanks" dxfId="228" priority="34" stopIfTrue="1">
      <formula>LEN(TRIM(G49))&gt;0</formula>
    </cfRule>
  </conditionalFormatting>
  <conditionalFormatting sqref="G27">
    <cfRule type="notContainsBlanks" dxfId="227" priority="31" stopIfTrue="1">
      <formula>LEN(TRIM(G27))&gt;0</formula>
    </cfRule>
  </conditionalFormatting>
  <conditionalFormatting sqref="G40:G42">
    <cfRule type="notContainsBlanks" dxfId="226" priority="11" stopIfTrue="1">
      <formula>LEN(TRIM(G40))&gt;0</formula>
    </cfRule>
  </conditionalFormatting>
  <conditionalFormatting sqref="G43">
    <cfRule type="notContainsBlanks" dxfId="225" priority="8" stopIfTrue="1">
      <formula>LEN(TRIM(G43))&gt;0</formula>
    </cfRule>
  </conditionalFormatting>
  <conditionalFormatting sqref="G28">
    <cfRule type="notContainsBlanks" dxfId="224" priority="7" stopIfTrue="1">
      <formula>LEN(TRIM(G28))&gt;0</formula>
    </cfRule>
  </conditionalFormatting>
  <conditionalFormatting sqref="G29">
    <cfRule type="notContainsBlanks" dxfId="223" priority="6" stopIfTrue="1">
      <formula>LEN(TRIM(G29))&gt;0</formula>
    </cfRule>
  </conditionalFormatting>
  <conditionalFormatting sqref="G30">
    <cfRule type="notContainsBlanks" dxfId="222" priority="5" stopIfTrue="1">
      <formula>LEN(TRIM(G30))&gt;0</formula>
    </cfRule>
  </conditionalFormatting>
  <conditionalFormatting sqref="G31">
    <cfRule type="notContainsBlanks" dxfId="221" priority="4" stopIfTrue="1">
      <formula>LEN(TRIM(G31))&gt;0</formula>
    </cfRule>
  </conditionalFormatting>
  <conditionalFormatting sqref="G32">
    <cfRule type="notContainsBlanks" dxfId="220" priority="3" stopIfTrue="1">
      <formula>LEN(TRIM(G32))&gt;0</formula>
    </cfRule>
  </conditionalFormatting>
  <conditionalFormatting sqref="G33">
    <cfRule type="notContainsBlanks" dxfId="219" priority="2" stopIfTrue="1">
      <formula>LEN(TRIM(G33))&gt;0</formula>
    </cfRule>
  </conditionalFormatting>
  <conditionalFormatting sqref="G34:G36">
    <cfRule type="notContainsBlanks" dxfId="218" priority="1" stopIfTrue="1">
      <formula>LEN(TRIM(G34))&gt;0</formula>
    </cfRule>
  </conditionalFormatting>
  <dataValidations count="2">
    <dataValidation type="whole" operator="greaterThanOrEqual" allowBlank="1" showInputMessage="1" showErrorMessage="1" error="Vul een getal groter of gelijk aan 0 in." sqref="E466:F466 E472:F472 E469:F469 E463:F463">
      <formula1>0</formula1>
    </dataValidation>
    <dataValidation type="whole" operator="greaterThanOrEqual" allowBlank="1" showInputMessage="1" showErrorMessage="1" errorTitle="Fout bij invoer!" error="Vul een getal groter of gelijk aan 0 in." sqref="D57:F57 H125 H290:H306 H590 H584 H566 H560 H538 H532 H524 H492 H477 H469:H472 H466 H462:H464 H102:H114 H449:H452 H432:H434 H401 H390 H380:H382 H378 H375 H373 H365 H347 H331 H339 H280:H282 H500 H256:H267 H178:H192 H176 H161:H173 H134:H139 H127:H132 H119:H122 H611 H141:H151 H66:H76 H605 H598 H367:H371 H595 H157:H158">
      <formula1>0</formula1>
    </dataValidation>
  </dataValidations>
  <pageMargins left="0.39370078740157483" right="0.39370078740157483" top="0.39370078740157483" bottom="0.39370078740157483" header="0.19685039370078741" footer="0.19685039370078741"/>
  <pageSetup paperSize="9" scale="41" fitToHeight="0" orientation="portrait" r:id="rId1"/>
  <headerFooter>
    <oddFooter>Page &amp;P of &amp;N</oddFooter>
  </headerFooter>
  <ignoredErrors>
    <ignoredError sqref="G14" formula="1"/>
  </ignoredErrors>
  <drawing r:id="rId2"/>
  <extLst>
    <ext xmlns:x14="http://schemas.microsoft.com/office/spreadsheetml/2009/9/main" uri="{CCE6A557-97BC-4b89-ADB6-D9C93CAAB3DF}">
      <x14:dataValidations xmlns:xm="http://schemas.microsoft.com/office/excel/2006/main" count="3">
        <x14:dataValidation type="list" showInputMessage="1" showErrorMessage="1" error="Make a selection from the drop-down menu">
          <x14:formula1>
            <xm:f>Lists!$B$4:$D$4</xm:f>
          </x14:formula1>
          <xm:sqref>C49:F50</xm:sqref>
        </x14:dataValidation>
        <x14:dataValidation type="list" allowBlank="1" showInputMessage="1" showErrorMessage="1" error="Make a selection from the drop-down menu">
          <x14:formula1>
            <xm:f>Lists!$B$4:$D$4</xm:f>
          </x14:formula1>
          <xm:sqref>C27:F36</xm:sqref>
        </x14:dataValidation>
        <x14:dataValidation type="list" allowBlank="1" showInputMessage="1">
          <x14:formula1>
            <xm:f>Lists!#REF!</xm:f>
          </x14:formula1>
          <xm:sqref>C59:F59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E1498"/>
  <sheetViews>
    <sheetView showGridLines="0" showRuler="0" showWhiteSpace="0" zoomScaleNormal="100" workbookViewId="0">
      <selection activeCell="B8" sqref="B8"/>
    </sheetView>
  </sheetViews>
  <sheetFormatPr defaultColWidth="0.54296875" defaultRowHeight="13.5" x14ac:dyDescent="0.25"/>
  <cols>
    <col min="1" max="1" width="11.81640625" style="12" customWidth="1"/>
    <col min="2" max="2" width="83" style="7" customWidth="1"/>
    <col min="3" max="6" width="20.453125" style="7" customWidth="1"/>
    <col min="7" max="7" width="20.453125" style="31" customWidth="1"/>
    <col min="8" max="12" width="20.453125" style="4" customWidth="1"/>
    <col min="13" max="13" width="31.6328125" style="4" customWidth="1"/>
    <col min="14" max="57" width="0.54296875" style="4"/>
    <col min="58" max="16384" width="0.54296875" style="7"/>
  </cols>
  <sheetData>
    <row r="1" spans="1:8" s="4" customFormat="1" x14ac:dyDescent="0.25">
      <c r="A1" s="12"/>
      <c r="G1" s="27"/>
    </row>
    <row r="2" spans="1:8" s="4" customFormat="1" x14ac:dyDescent="0.25">
      <c r="A2" s="12"/>
      <c r="G2" s="27"/>
    </row>
    <row r="3" spans="1:8" s="4" customFormat="1" x14ac:dyDescent="0.25">
      <c r="A3" s="12"/>
      <c r="G3" s="27"/>
    </row>
    <row r="4" spans="1:8" s="4" customFormat="1" x14ac:dyDescent="0.25">
      <c r="A4" s="12"/>
      <c r="G4" s="27"/>
    </row>
    <row r="5" spans="1:8" s="4" customFormat="1" x14ac:dyDescent="0.25">
      <c r="A5" s="12"/>
      <c r="G5" s="27"/>
    </row>
    <row r="6" spans="1:8" s="4" customFormat="1" ht="8.25" customHeight="1" x14ac:dyDescent="0.25">
      <c r="A6" s="12"/>
      <c r="G6" s="27"/>
    </row>
    <row r="7" spans="1:8" s="4" customFormat="1" x14ac:dyDescent="0.25">
      <c r="A7" s="12"/>
      <c r="B7" s="5" t="s">
        <v>940</v>
      </c>
      <c r="G7" s="27"/>
    </row>
    <row r="8" spans="1:8" s="4" customFormat="1" x14ac:dyDescent="0.25">
      <c r="A8" s="12"/>
      <c r="B8" s="6"/>
      <c r="C8" s="177"/>
      <c r="D8" s="178"/>
      <c r="E8" s="9"/>
      <c r="F8" s="9"/>
      <c r="G8" s="27"/>
    </row>
    <row r="9" spans="1:8" s="4" customFormat="1" x14ac:dyDescent="0.25">
      <c r="A9" s="12"/>
      <c r="B9" s="5"/>
      <c r="G9" s="27"/>
    </row>
    <row r="10" spans="1:8" s="4" customFormat="1" x14ac:dyDescent="0.25">
      <c r="A10" s="12"/>
      <c r="G10" s="27"/>
    </row>
    <row r="11" spans="1:8" s="4" customFormat="1" x14ac:dyDescent="0.25">
      <c r="A11" s="12"/>
      <c r="B11" s="1" t="s">
        <v>473</v>
      </c>
      <c r="C11" s="8"/>
      <c r="D11" s="8"/>
      <c r="E11" s="8"/>
      <c r="F11" s="8"/>
      <c r="G11" s="28"/>
    </row>
    <row r="12" spans="1:8" x14ac:dyDescent="0.25">
      <c r="A12" s="13"/>
      <c r="C12" s="127"/>
      <c r="D12" s="127"/>
      <c r="E12" s="17" t="s">
        <v>952</v>
      </c>
      <c r="F12" s="17" t="s">
        <v>953</v>
      </c>
      <c r="H12" s="2"/>
    </row>
    <row r="13" spans="1:8" s="4" customFormat="1" ht="34.5" x14ac:dyDescent="0.25">
      <c r="A13" s="15" t="s">
        <v>68</v>
      </c>
      <c r="B13" s="3" t="s">
        <v>951</v>
      </c>
      <c r="C13" s="127"/>
      <c r="D13" s="127"/>
      <c r="E13" s="128" t="s">
        <v>457</v>
      </c>
      <c r="F13" s="128" t="s">
        <v>458</v>
      </c>
      <c r="G13" s="11" t="s">
        <v>448</v>
      </c>
    </row>
    <row r="14" spans="1:8" s="4" customFormat="1" ht="20" x14ac:dyDescent="0.25">
      <c r="A14" s="15" t="s">
        <v>69</v>
      </c>
      <c r="B14" s="3" t="s">
        <v>454</v>
      </c>
      <c r="C14" s="127"/>
      <c r="D14" s="127"/>
      <c r="E14" s="19"/>
      <c r="F14" s="19"/>
      <c r="G14" s="26" t="str">
        <f>IF(AND(ISNUMBER(E14),ISNUMBER(F14)),"",Controlemeldingen!$A$10)</f>
        <v>Enter amounts (or 0) in all cells</v>
      </c>
    </row>
    <row r="15" spans="1:8" s="4" customFormat="1" ht="20" x14ac:dyDescent="0.25">
      <c r="A15" s="15" t="s">
        <v>70</v>
      </c>
      <c r="B15" s="3" t="s">
        <v>455</v>
      </c>
      <c r="C15" s="127"/>
      <c r="D15" s="127"/>
      <c r="E15" s="19"/>
      <c r="F15" s="19"/>
      <c r="G15" s="26" t="str">
        <f>IF(AND(ISNUMBER(E15),ISNUMBER(F15)),"",Controlemeldingen!$A$10)</f>
        <v>Enter amounts (or 0) in all cells</v>
      </c>
    </row>
    <row r="16" spans="1:8" s="4" customFormat="1" ht="20" x14ac:dyDescent="0.25">
      <c r="A16" s="15" t="s">
        <v>71</v>
      </c>
      <c r="B16" s="3" t="s">
        <v>456</v>
      </c>
      <c r="C16" s="127"/>
      <c r="D16" s="127"/>
      <c r="E16" s="19"/>
      <c r="F16" s="19"/>
      <c r="G16" s="26" t="str">
        <f>IF(AND(ISNUMBER(E16),ISNUMBER(F16)),"",Controlemeldingen!$A$10)</f>
        <v>Enter amounts (or 0) in all cells</v>
      </c>
    </row>
    <row r="17" spans="1:7" s="4" customFormat="1" x14ac:dyDescent="0.25">
      <c r="A17" s="15"/>
      <c r="B17" s="14"/>
      <c r="C17" s="127"/>
      <c r="D17" s="14"/>
      <c r="E17" s="14"/>
      <c r="F17" s="14"/>
      <c r="G17" s="29"/>
    </row>
    <row r="18" spans="1:7" s="4" customFormat="1" x14ac:dyDescent="0.25">
      <c r="A18" s="15"/>
      <c r="B18" s="14"/>
      <c r="C18" s="33"/>
      <c r="D18" s="14"/>
      <c r="E18" s="14"/>
      <c r="F18" s="14"/>
      <c r="G18" s="29"/>
    </row>
    <row r="19" spans="1:7" s="4" customFormat="1" ht="70" x14ac:dyDescent="0.25">
      <c r="A19" s="15" t="s">
        <v>2492</v>
      </c>
      <c r="B19" s="3" t="s">
        <v>954</v>
      </c>
      <c r="G19" s="27"/>
    </row>
    <row r="20" spans="1:7" s="4" customFormat="1" ht="21" x14ac:dyDescent="0.25">
      <c r="A20" s="15"/>
      <c r="B20" s="72" t="s">
        <v>459</v>
      </c>
      <c r="C20" s="17" t="s">
        <v>2493</v>
      </c>
      <c r="D20" s="17" t="s">
        <v>2494</v>
      </c>
      <c r="E20" s="17" t="s">
        <v>2495</v>
      </c>
      <c r="F20" s="17" t="s">
        <v>2496</v>
      </c>
      <c r="G20" s="27"/>
    </row>
    <row r="21" spans="1:7" s="4" customFormat="1" ht="34.5" x14ac:dyDescent="0.25">
      <c r="A21" s="16"/>
      <c r="B21" s="10"/>
      <c r="C21" s="11" t="s">
        <v>454</v>
      </c>
      <c r="D21" s="11" t="s">
        <v>456</v>
      </c>
      <c r="E21" s="11" t="s">
        <v>460</v>
      </c>
      <c r="F21" s="11" t="s">
        <v>955</v>
      </c>
      <c r="G21" s="11" t="s">
        <v>448</v>
      </c>
    </row>
    <row r="22" spans="1:7" s="4" customFormat="1" ht="21" customHeight="1" x14ac:dyDescent="0.25">
      <c r="A22" s="15" t="s">
        <v>956</v>
      </c>
      <c r="B22" s="3" t="s">
        <v>1205</v>
      </c>
      <c r="C22" s="19"/>
      <c r="D22" s="19"/>
      <c r="E22" s="19"/>
      <c r="F22" s="19"/>
      <c r="G22" s="26" t="str">
        <f>IF(AND(ISNUMBER(C22),ISNUMBER(D22),ISNUMBER(E22),ISNUMBER(F22)),"",Controlemeldingen!$A$10)</f>
        <v>Enter amounts (or 0) in all cells</v>
      </c>
    </row>
    <row r="23" spans="1:7" s="4" customFormat="1" ht="21" customHeight="1" x14ac:dyDescent="0.25">
      <c r="A23" s="15" t="s">
        <v>957</v>
      </c>
      <c r="B23" s="3" t="s">
        <v>1206</v>
      </c>
      <c r="C23" s="19"/>
      <c r="D23" s="19"/>
      <c r="E23" s="19"/>
      <c r="F23" s="19"/>
      <c r="G23" s="26" t="str">
        <f>IF(AND(ISNUMBER(C23),ISNUMBER(D23),ISNUMBER(E23),ISNUMBER(F23)),"",Controlemeldingen!$A$10)</f>
        <v>Enter amounts (or 0) in all cells</v>
      </c>
    </row>
    <row r="24" spans="1:7" s="4" customFormat="1" ht="21" customHeight="1" x14ac:dyDescent="0.25">
      <c r="A24" s="15" t="s">
        <v>958</v>
      </c>
      <c r="B24" s="3" t="s">
        <v>1207</v>
      </c>
      <c r="C24" s="19"/>
      <c r="D24" s="19"/>
      <c r="E24" s="19"/>
      <c r="F24" s="19"/>
      <c r="G24" s="26" t="str">
        <f>IF(AND(ISNUMBER(C24),ISNUMBER(D24),ISNUMBER(E24),ISNUMBER(F24)),"",Controlemeldingen!$A$10)</f>
        <v>Enter amounts (or 0) in all cells</v>
      </c>
    </row>
    <row r="25" spans="1:7" s="4" customFormat="1" ht="21" customHeight="1" x14ac:dyDescent="0.25">
      <c r="A25" s="15" t="s">
        <v>959</v>
      </c>
      <c r="B25" s="3" t="s">
        <v>1208</v>
      </c>
      <c r="C25" s="19"/>
      <c r="D25" s="19"/>
      <c r="E25" s="19"/>
      <c r="F25" s="19"/>
      <c r="G25" s="26" t="str">
        <f>IF(AND(ISNUMBER(C25),ISNUMBER(D25),ISNUMBER(E25),ISNUMBER(F25)),"",Controlemeldingen!$A$10)</f>
        <v>Enter amounts (or 0) in all cells</v>
      </c>
    </row>
    <row r="26" spans="1:7" s="4" customFormat="1" ht="21" customHeight="1" x14ac:dyDescent="0.25">
      <c r="A26" s="15" t="s">
        <v>960</v>
      </c>
      <c r="B26" s="3" t="s">
        <v>1209</v>
      </c>
      <c r="C26" s="19"/>
      <c r="D26" s="19"/>
      <c r="E26" s="19"/>
      <c r="F26" s="19"/>
      <c r="G26" s="26" t="str">
        <f>IF(AND(ISNUMBER(C26),ISNUMBER(D26),ISNUMBER(E26),ISNUMBER(F26)),"",Controlemeldingen!$A$10)</f>
        <v>Enter amounts (or 0) in all cells</v>
      </c>
    </row>
    <row r="27" spans="1:7" s="4" customFormat="1" ht="21" customHeight="1" x14ac:dyDescent="0.25">
      <c r="A27" s="15" t="s">
        <v>961</v>
      </c>
      <c r="B27" s="3" t="s">
        <v>1210</v>
      </c>
      <c r="C27" s="19"/>
      <c r="D27" s="19"/>
      <c r="E27" s="19"/>
      <c r="F27" s="19"/>
      <c r="G27" s="26" t="str">
        <f>IF(AND(ISNUMBER(C27),ISNUMBER(D27),ISNUMBER(E27),ISNUMBER(F27)),"",Controlemeldingen!$A$10)</f>
        <v>Enter amounts (or 0) in all cells</v>
      </c>
    </row>
    <row r="28" spans="1:7" s="4" customFormat="1" ht="21" customHeight="1" x14ac:dyDescent="0.25">
      <c r="A28" s="15" t="s">
        <v>962</v>
      </c>
      <c r="B28" s="3" t="s">
        <v>1211</v>
      </c>
      <c r="C28" s="19"/>
      <c r="D28" s="19"/>
      <c r="E28" s="19"/>
      <c r="F28" s="19"/>
      <c r="G28" s="26" t="str">
        <f>IF(AND(ISNUMBER(C28),ISNUMBER(D28),ISNUMBER(E28),ISNUMBER(F28)),"",Controlemeldingen!$A$10)</f>
        <v>Enter amounts (or 0) in all cells</v>
      </c>
    </row>
    <row r="29" spans="1:7" s="4" customFormat="1" ht="21" customHeight="1" x14ac:dyDescent="0.25">
      <c r="A29" s="15" t="s">
        <v>963</v>
      </c>
      <c r="B29" s="3" t="s">
        <v>1212</v>
      </c>
      <c r="C29" s="19"/>
      <c r="D29" s="19"/>
      <c r="E29" s="19"/>
      <c r="F29" s="19"/>
      <c r="G29" s="26" t="str">
        <f>IF(AND(ISNUMBER(C29),ISNUMBER(D29),ISNUMBER(E29),ISNUMBER(F29)),"",Controlemeldingen!$A$10)</f>
        <v>Enter amounts (or 0) in all cells</v>
      </c>
    </row>
    <row r="30" spans="1:7" s="4" customFormat="1" ht="21" customHeight="1" x14ac:dyDescent="0.25">
      <c r="A30" s="15" t="s">
        <v>964</v>
      </c>
      <c r="B30" s="3" t="s">
        <v>1213</v>
      </c>
      <c r="C30" s="19"/>
      <c r="D30" s="19"/>
      <c r="E30" s="19"/>
      <c r="F30" s="19"/>
      <c r="G30" s="26" t="str">
        <f>IF(AND(ISNUMBER(C30),ISNUMBER(D30),ISNUMBER(E30),ISNUMBER(F30)),"",Controlemeldingen!$A$10)</f>
        <v>Enter amounts (or 0) in all cells</v>
      </c>
    </row>
    <row r="31" spans="1:7" s="4" customFormat="1" ht="21" customHeight="1" x14ac:dyDescent="0.25">
      <c r="A31" s="15" t="s">
        <v>965</v>
      </c>
      <c r="B31" s="3" t="s">
        <v>1214</v>
      </c>
      <c r="C31" s="19"/>
      <c r="D31" s="19"/>
      <c r="E31" s="19"/>
      <c r="F31" s="19"/>
      <c r="G31" s="26" t="str">
        <f>IF(AND(ISNUMBER(C31),ISNUMBER(D31),ISNUMBER(E31),ISNUMBER(F31)),"",Controlemeldingen!$A$10)</f>
        <v>Enter amounts (or 0) in all cells</v>
      </c>
    </row>
    <row r="32" spans="1:7" s="4" customFormat="1" ht="21" customHeight="1" x14ac:dyDescent="0.25">
      <c r="A32" s="15" t="s">
        <v>966</v>
      </c>
      <c r="B32" s="3" t="s">
        <v>1215</v>
      </c>
      <c r="C32" s="19"/>
      <c r="D32" s="19"/>
      <c r="E32" s="19"/>
      <c r="F32" s="19"/>
      <c r="G32" s="26" t="str">
        <f>IF(AND(ISNUMBER(C32),ISNUMBER(D32),ISNUMBER(E32),ISNUMBER(F32)),"",Controlemeldingen!$A$10)</f>
        <v>Enter amounts (or 0) in all cells</v>
      </c>
    </row>
    <row r="33" spans="1:7" s="4" customFormat="1" ht="21" customHeight="1" x14ac:dyDescent="0.25">
      <c r="A33" s="15" t="s">
        <v>967</v>
      </c>
      <c r="B33" s="3" t="s">
        <v>1216</v>
      </c>
      <c r="C33" s="19"/>
      <c r="D33" s="19"/>
      <c r="E33" s="19"/>
      <c r="F33" s="19"/>
      <c r="G33" s="26" t="str">
        <f>IF(AND(ISNUMBER(C33),ISNUMBER(D33),ISNUMBER(E33),ISNUMBER(F33)),"",Controlemeldingen!$A$10)</f>
        <v>Enter amounts (or 0) in all cells</v>
      </c>
    </row>
    <row r="34" spans="1:7" s="4" customFormat="1" ht="21" customHeight="1" x14ac:dyDescent="0.25">
      <c r="A34" s="15" t="s">
        <v>968</v>
      </c>
      <c r="B34" s="3" t="s">
        <v>1217</v>
      </c>
      <c r="C34" s="19"/>
      <c r="D34" s="19"/>
      <c r="E34" s="19"/>
      <c r="F34" s="19"/>
      <c r="G34" s="26" t="str">
        <f>IF(AND(ISNUMBER(C34),ISNUMBER(D34),ISNUMBER(E34),ISNUMBER(F34)),"",Controlemeldingen!$A$10)</f>
        <v>Enter amounts (or 0) in all cells</v>
      </c>
    </row>
    <row r="35" spans="1:7" s="4" customFormat="1" ht="21" customHeight="1" x14ac:dyDescent="0.25">
      <c r="A35" s="15" t="s">
        <v>969</v>
      </c>
      <c r="B35" s="3" t="s">
        <v>1218</v>
      </c>
      <c r="C35" s="19"/>
      <c r="D35" s="19"/>
      <c r="E35" s="19"/>
      <c r="F35" s="19"/>
      <c r="G35" s="26" t="str">
        <f>IF(AND(ISNUMBER(C35),ISNUMBER(D35),ISNUMBER(E35),ISNUMBER(F35)),"",Controlemeldingen!$A$10)</f>
        <v>Enter amounts (or 0) in all cells</v>
      </c>
    </row>
    <row r="36" spans="1:7" s="4" customFormat="1" ht="21" customHeight="1" x14ac:dyDescent="0.25">
      <c r="A36" s="15" t="s">
        <v>970</v>
      </c>
      <c r="B36" s="3" t="s">
        <v>1219</v>
      </c>
      <c r="C36" s="19"/>
      <c r="D36" s="19"/>
      <c r="E36" s="19"/>
      <c r="F36" s="19"/>
      <c r="G36" s="26" t="str">
        <f>IF(AND(ISNUMBER(C36),ISNUMBER(D36),ISNUMBER(E36),ISNUMBER(F36)),"",Controlemeldingen!$A$10)</f>
        <v>Enter amounts (or 0) in all cells</v>
      </c>
    </row>
    <row r="37" spans="1:7" s="4" customFormat="1" ht="21" customHeight="1" x14ac:dyDescent="0.25">
      <c r="A37" s="15" t="s">
        <v>971</v>
      </c>
      <c r="B37" s="3" t="s">
        <v>1220</v>
      </c>
      <c r="C37" s="19"/>
      <c r="D37" s="19"/>
      <c r="E37" s="19"/>
      <c r="F37" s="19"/>
      <c r="G37" s="26" t="str">
        <f>IF(AND(ISNUMBER(C37),ISNUMBER(D37),ISNUMBER(E37),ISNUMBER(F37)),"",Controlemeldingen!$A$10)</f>
        <v>Enter amounts (or 0) in all cells</v>
      </c>
    </row>
    <row r="38" spans="1:7" s="4" customFormat="1" ht="21" customHeight="1" x14ac:dyDescent="0.25">
      <c r="A38" s="15" t="s">
        <v>972</v>
      </c>
      <c r="B38" s="3" t="s">
        <v>1221</v>
      </c>
      <c r="C38" s="19"/>
      <c r="D38" s="19"/>
      <c r="E38" s="19"/>
      <c r="F38" s="19"/>
      <c r="G38" s="26" t="str">
        <f>IF(AND(ISNUMBER(C38),ISNUMBER(D38),ISNUMBER(E38),ISNUMBER(F38)),"",Controlemeldingen!$A$10)</f>
        <v>Enter amounts (or 0) in all cells</v>
      </c>
    </row>
    <row r="39" spans="1:7" s="4" customFormat="1" ht="21" customHeight="1" x14ac:dyDescent="0.25">
      <c r="A39" s="15" t="s">
        <v>973</v>
      </c>
      <c r="B39" s="3" t="s">
        <v>1222</v>
      </c>
      <c r="C39" s="19"/>
      <c r="D39" s="19"/>
      <c r="E39" s="19"/>
      <c r="F39" s="19"/>
      <c r="G39" s="26" t="str">
        <f>IF(AND(ISNUMBER(C39),ISNUMBER(D39),ISNUMBER(E39),ISNUMBER(F39)),"",Controlemeldingen!$A$10)</f>
        <v>Enter amounts (or 0) in all cells</v>
      </c>
    </row>
    <row r="40" spans="1:7" s="4" customFormat="1" ht="21" customHeight="1" x14ac:dyDescent="0.25">
      <c r="A40" s="15" t="s">
        <v>974</v>
      </c>
      <c r="B40" s="3" t="s">
        <v>1223</v>
      </c>
      <c r="C40" s="19"/>
      <c r="D40" s="19"/>
      <c r="E40" s="19"/>
      <c r="F40" s="19"/>
      <c r="G40" s="26" t="str">
        <f>IF(AND(ISNUMBER(C40),ISNUMBER(D40),ISNUMBER(E40),ISNUMBER(F40)),"",Controlemeldingen!$A$10)</f>
        <v>Enter amounts (or 0) in all cells</v>
      </c>
    </row>
    <row r="41" spans="1:7" s="4" customFormat="1" ht="21" customHeight="1" x14ac:dyDescent="0.25">
      <c r="A41" s="15" t="s">
        <v>975</v>
      </c>
      <c r="B41" s="3" t="s">
        <v>1224</v>
      </c>
      <c r="C41" s="19"/>
      <c r="D41" s="19"/>
      <c r="E41" s="19"/>
      <c r="F41" s="19"/>
      <c r="G41" s="26" t="str">
        <f>IF(AND(ISNUMBER(C41),ISNUMBER(D41),ISNUMBER(E41),ISNUMBER(F41)),"",Controlemeldingen!$A$10)</f>
        <v>Enter amounts (or 0) in all cells</v>
      </c>
    </row>
    <row r="42" spans="1:7" s="4" customFormat="1" ht="21" customHeight="1" x14ac:dyDescent="0.25">
      <c r="A42" s="15" t="s">
        <v>976</v>
      </c>
      <c r="B42" s="3" t="s">
        <v>1225</v>
      </c>
      <c r="C42" s="19"/>
      <c r="D42" s="19"/>
      <c r="E42" s="19"/>
      <c r="F42" s="19"/>
      <c r="G42" s="26" t="str">
        <f>IF(AND(ISNUMBER(C42),ISNUMBER(D42),ISNUMBER(E42),ISNUMBER(F42)),"",Controlemeldingen!$A$10)</f>
        <v>Enter amounts (or 0) in all cells</v>
      </c>
    </row>
    <row r="43" spans="1:7" s="4" customFormat="1" ht="21" customHeight="1" x14ac:dyDescent="0.25">
      <c r="A43" s="15" t="s">
        <v>977</v>
      </c>
      <c r="B43" s="3" t="s">
        <v>1226</v>
      </c>
      <c r="C43" s="19"/>
      <c r="D43" s="19"/>
      <c r="E43" s="19"/>
      <c r="F43" s="19"/>
      <c r="G43" s="26" t="str">
        <f>IF(AND(ISNUMBER(C43),ISNUMBER(D43),ISNUMBER(E43),ISNUMBER(F43)),"",Controlemeldingen!$A$10)</f>
        <v>Enter amounts (or 0) in all cells</v>
      </c>
    </row>
    <row r="44" spans="1:7" s="4" customFormat="1" ht="21" customHeight="1" x14ac:dyDescent="0.25">
      <c r="A44" s="15" t="s">
        <v>978</v>
      </c>
      <c r="B44" s="3" t="s">
        <v>1227</v>
      </c>
      <c r="C44" s="19"/>
      <c r="D44" s="19"/>
      <c r="E44" s="19"/>
      <c r="F44" s="19"/>
      <c r="G44" s="26" t="str">
        <f>IF(AND(ISNUMBER(C44),ISNUMBER(D44),ISNUMBER(E44),ISNUMBER(F44)),"",Controlemeldingen!$A$10)</f>
        <v>Enter amounts (or 0) in all cells</v>
      </c>
    </row>
    <row r="45" spans="1:7" s="4" customFormat="1" ht="21" customHeight="1" x14ac:dyDescent="0.25">
      <c r="A45" s="15" t="s">
        <v>979</v>
      </c>
      <c r="B45" s="3" t="s">
        <v>1228</v>
      </c>
      <c r="C45" s="19"/>
      <c r="D45" s="19"/>
      <c r="E45" s="19"/>
      <c r="F45" s="19"/>
      <c r="G45" s="26" t="str">
        <f>IF(AND(ISNUMBER(C45),ISNUMBER(D45),ISNUMBER(E45),ISNUMBER(F45)),"",Controlemeldingen!$A$10)</f>
        <v>Enter amounts (or 0) in all cells</v>
      </c>
    </row>
    <row r="46" spans="1:7" s="4" customFormat="1" ht="21" customHeight="1" x14ac:dyDescent="0.25">
      <c r="A46" s="15" t="s">
        <v>980</v>
      </c>
      <c r="B46" s="3" t="s">
        <v>1229</v>
      </c>
      <c r="C46" s="19"/>
      <c r="D46" s="19"/>
      <c r="E46" s="19"/>
      <c r="F46" s="19"/>
      <c r="G46" s="26" t="str">
        <f>IF(AND(ISNUMBER(C46),ISNUMBER(D46),ISNUMBER(E46),ISNUMBER(F46)),"",Controlemeldingen!$A$10)</f>
        <v>Enter amounts (or 0) in all cells</v>
      </c>
    </row>
    <row r="47" spans="1:7" s="4" customFormat="1" ht="21" customHeight="1" x14ac:dyDescent="0.25">
      <c r="A47" s="15" t="s">
        <v>981</v>
      </c>
      <c r="B47" s="3" t="s">
        <v>1230</v>
      </c>
      <c r="C47" s="19"/>
      <c r="D47" s="19"/>
      <c r="E47" s="19"/>
      <c r="F47" s="19"/>
      <c r="G47" s="26" t="str">
        <f>IF(AND(ISNUMBER(C47),ISNUMBER(D47),ISNUMBER(E47),ISNUMBER(F47)),"",Controlemeldingen!$A$10)</f>
        <v>Enter amounts (or 0) in all cells</v>
      </c>
    </row>
    <row r="48" spans="1:7" s="4" customFormat="1" ht="21" customHeight="1" x14ac:dyDescent="0.25">
      <c r="A48" s="15" t="s">
        <v>982</v>
      </c>
      <c r="B48" s="3" t="s">
        <v>1231</v>
      </c>
      <c r="C48" s="19"/>
      <c r="D48" s="19"/>
      <c r="E48" s="19"/>
      <c r="F48" s="19"/>
      <c r="G48" s="26" t="str">
        <f>IF(AND(ISNUMBER(C48),ISNUMBER(D48),ISNUMBER(E48),ISNUMBER(F48)),"",Controlemeldingen!$A$10)</f>
        <v>Enter amounts (or 0) in all cells</v>
      </c>
    </row>
    <row r="49" spans="1:7" s="4" customFormat="1" ht="21" customHeight="1" x14ac:dyDescent="0.25">
      <c r="A49" s="15" t="s">
        <v>983</v>
      </c>
      <c r="B49" s="3" t="s">
        <v>1232</v>
      </c>
      <c r="C49" s="19"/>
      <c r="D49" s="19"/>
      <c r="E49" s="19"/>
      <c r="F49" s="19"/>
      <c r="G49" s="26" t="str">
        <f>IF(AND(ISNUMBER(C49),ISNUMBER(D49),ISNUMBER(E49),ISNUMBER(F49)),"",Controlemeldingen!$A$10)</f>
        <v>Enter amounts (or 0) in all cells</v>
      </c>
    </row>
    <row r="50" spans="1:7" s="4" customFormat="1" ht="21" customHeight="1" x14ac:dyDescent="0.25">
      <c r="A50" s="15" t="s">
        <v>984</v>
      </c>
      <c r="B50" s="3" t="s">
        <v>1233</v>
      </c>
      <c r="C50" s="19"/>
      <c r="D50" s="19"/>
      <c r="E50" s="19"/>
      <c r="F50" s="19"/>
      <c r="G50" s="26" t="str">
        <f>IF(AND(ISNUMBER(C50),ISNUMBER(D50),ISNUMBER(E50),ISNUMBER(F50)),"",Controlemeldingen!$A$10)</f>
        <v>Enter amounts (or 0) in all cells</v>
      </c>
    </row>
    <row r="51" spans="1:7" s="4" customFormat="1" ht="21" customHeight="1" x14ac:dyDescent="0.25">
      <c r="A51" s="15" t="s">
        <v>985</v>
      </c>
      <c r="B51" s="3" t="s">
        <v>1234</v>
      </c>
      <c r="C51" s="19"/>
      <c r="D51" s="19"/>
      <c r="E51" s="19"/>
      <c r="F51" s="19"/>
      <c r="G51" s="26" t="str">
        <f>IF(AND(ISNUMBER(C51),ISNUMBER(D51),ISNUMBER(E51),ISNUMBER(F51)),"",Controlemeldingen!$A$10)</f>
        <v>Enter amounts (or 0) in all cells</v>
      </c>
    </row>
    <row r="52" spans="1:7" s="4" customFormat="1" ht="21" customHeight="1" x14ac:dyDescent="0.25">
      <c r="A52" s="15" t="s">
        <v>986</v>
      </c>
      <c r="B52" s="3" t="s">
        <v>1235</v>
      </c>
      <c r="C52" s="19"/>
      <c r="D52" s="19"/>
      <c r="E52" s="19"/>
      <c r="F52" s="19"/>
      <c r="G52" s="26" t="str">
        <f>IF(AND(ISNUMBER(C52),ISNUMBER(D52),ISNUMBER(E52),ISNUMBER(F52)),"",Controlemeldingen!$A$10)</f>
        <v>Enter amounts (or 0) in all cells</v>
      </c>
    </row>
    <row r="53" spans="1:7" s="4" customFormat="1" ht="21" customHeight="1" x14ac:dyDescent="0.25">
      <c r="A53" s="15" t="s">
        <v>987</v>
      </c>
      <c r="B53" s="3" t="s">
        <v>1236</v>
      </c>
      <c r="C53" s="19"/>
      <c r="D53" s="19"/>
      <c r="E53" s="19"/>
      <c r="F53" s="19"/>
      <c r="G53" s="26" t="str">
        <f>IF(AND(ISNUMBER(C53),ISNUMBER(D53),ISNUMBER(E53),ISNUMBER(F53)),"",Controlemeldingen!$A$10)</f>
        <v>Enter amounts (or 0) in all cells</v>
      </c>
    </row>
    <row r="54" spans="1:7" s="4" customFormat="1" ht="21" customHeight="1" x14ac:dyDescent="0.25">
      <c r="A54" s="15" t="s">
        <v>988</v>
      </c>
      <c r="B54" s="3" t="s">
        <v>1237</v>
      </c>
      <c r="C54" s="19"/>
      <c r="D54" s="19"/>
      <c r="E54" s="19"/>
      <c r="F54" s="19"/>
      <c r="G54" s="26" t="str">
        <f>IF(AND(ISNUMBER(C54),ISNUMBER(D54),ISNUMBER(E54),ISNUMBER(F54)),"",Controlemeldingen!$A$10)</f>
        <v>Enter amounts (or 0) in all cells</v>
      </c>
    </row>
    <row r="55" spans="1:7" s="4" customFormat="1" ht="21" customHeight="1" x14ac:dyDescent="0.25">
      <c r="A55" s="15" t="s">
        <v>989</v>
      </c>
      <c r="B55" s="3" t="s">
        <v>1238</v>
      </c>
      <c r="C55" s="19"/>
      <c r="D55" s="19"/>
      <c r="E55" s="19"/>
      <c r="F55" s="19"/>
      <c r="G55" s="26" t="str">
        <f>IF(AND(ISNUMBER(C55),ISNUMBER(D55),ISNUMBER(E55),ISNUMBER(F55)),"",Controlemeldingen!$A$10)</f>
        <v>Enter amounts (or 0) in all cells</v>
      </c>
    </row>
    <row r="56" spans="1:7" s="4" customFormat="1" ht="21" customHeight="1" x14ac:dyDescent="0.25">
      <c r="A56" s="15" t="s">
        <v>990</v>
      </c>
      <c r="B56" s="3" t="s">
        <v>1239</v>
      </c>
      <c r="C56" s="19"/>
      <c r="D56" s="19"/>
      <c r="E56" s="19"/>
      <c r="F56" s="19"/>
      <c r="G56" s="26" t="str">
        <f>IF(AND(ISNUMBER(C56),ISNUMBER(D56),ISNUMBER(E56),ISNUMBER(F56)),"",Controlemeldingen!$A$10)</f>
        <v>Enter amounts (or 0) in all cells</v>
      </c>
    </row>
    <row r="57" spans="1:7" s="4" customFormat="1" ht="21" customHeight="1" x14ac:dyDescent="0.25">
      <c r="A57" s="15" t="s">
        <v>991</v>
      </c>
      <c r="B57" s="3" t="s">
        <v>1240</v>
      </c>
      <c r="C57" s="19"/>
      <c r="D57" s="19"/>
      <c r="E57" s="19"/>
      <c r="F57" s="19"/>
      <c r="G57" s="26" t="str">
        <f>IF(AND(ISNUMBER(C57),ISNUMBER(D57),ISNUMBER(E57),ISNUMBER(F57)),"",Controlemeldingen!$A$10)</f>
        <v>Enter amounts (or 0) in all cells</v>
      </c>
    </row>
    <row r="58" spans="1:7" s="4" customFormat="1" ht="21" customHeight="1" x14ac:dyDescent="0.25">
      <c r="A58" s="15" t="s">
        <v>992</v>
      </c>
      <c r="B58" s="3" t="s">
        <v>1241</v>
      </c>
      <c r="C58" s="19"/>
      <c r="D58" s="19"/>
      <c r="E58" s="19"/>
      <c r="F58" s="19"/>
      <c r="G58" s="26" t="str">
        <f>IF(AND(ISNUMBER(C58),ISNUMBER(D58),ISNUMBER(E58),ISNUMBER(F58)),"",Controlemeldingen!$A$10)</f>
        <v>Enter amounts (or 0) in all cells</v>
      </c>
    </row>
    <row r="59" spans="1:7" s="4" customFormat="1" ht="21" customHeight="1" x14ac:dyDescent="0.25">
      <c r="A59" s="15" t="s">
        <v>993</v>
      </c>
      <c r="B59" s="3" t="s">
        <v>1242</v>
      </c>
      <c r="C59" s="19"/>
      <c r="D59" s="19"/>
      <c r="E59" s="19"/>
      <c r="F59" s="19"/>
      <c r="G59" s="26" t="str">
        <f>IF(AND(ISNUMBER(C59),ISNUMBER(D59),ISNUMBER(E59),ISNUMBER(F59)),"",Controlemeldingen!$A$10)</f>
        <v>Enter amounts (or 0) in all cells</v>
      </c>
    </row>
    <row r="60" spans="1:7" s="4" customFormat="1" ht="21" customHeight="1" x14ac:dyDescent="0.25">
      <c r="A60" s="15" t="s">
        <v>994</v>
      </c>
      <c r="B60" s="3" t="s">
        <v>1243</v>
      </c>
      <c r="C60" s="19"/>
      <c r="D60" s="19"/>
      <c r="E60" s="19"/>
      <c r="F60" s="19"/>
      <c r="G60" s="26" t="str">
        <f>IF(AND(ISNUMBER(C60),ISNUMBER(D60),ISNUMBER(E60),ISNUMBER(F60)),"",Controlemeldingen!$A$10)</f>
        <v>Enter amounts (or 0) in all cells</v>
      </c>
    </row>
    <row r="61" spans="1:7" s="4" customFormat="1" ht="21" customHeight="1" x14ac:dyDescent="0.25">
      <c r="A61" s="15" t="s">
        <v>995</v>
      </c>
      <c r="B61" s="3" t="s">
        <v>1244</v>
      </c>
      <c r="C61" s="19"/>
      <c r="D61" s="19"/>
      <c r="E61" s="19"/>
      <c r="F61" s="19"/>
      <c r="G61" s="26" t="str">
        <f>IF(AND(ISNUMBER(C61),ISNUMBER(D61),ISNUMBER(E61),ISNUMBER(F61)),"",Controlemeldingen!$A$10)</f>
        <v>Enter amounts (or 0) in all cells</v>
      </c>
    </row>
    <row r="62" spans="1:7" s="4" customFormat="1" ht="21" customHeight="1" x14ac:dyDescent="0.25">
      <c r="A62" s="15" t="s">
        <v>996</v>
      </c>
      <c r="B62" s="3" t="s">
        <v>1245</v>
      </c>
      <c r="C62" s="19"/>
      <c r="D62" s="19"/>
      <c r="E62" s="19"/>
      <c r="F62" s="19"/>
      <c r="G62" s="26" t="str">
        <f>IF(AND(ISNUMBER(C62),ISNUMBER(D62),ISNUMBER(E62),ISNUMBER(F62)),"",Controlemeldingen!$A$10)</f>
        <v>Enter amounts (or 0) in all cells</v>
      </c>
    </row>
    <row r="63" spans="1:7" s="4" customFormat="1" ht="21" customHeight="1" x14ac:dyDescent="0.25">
      <c r="A63" s="15" t="s">
        <v>997</v>
      </c>
      <c r="B63" s="3" t="s">
        <v>1246</v>
      </c>
      <c r="C63" s="19"/>
      <c r="D63" s="19"/>
      <c r="E63" s="19"/>
      <c r="F63" s="19"/>
      <c r="G63" s="26" t="str">
        <f>IF(AND(ISNUMBER(C63),ISNUMBER(D63),ISNUMBER(E63),ISNUMBER(F63)),"",Controlemeldingen!$A$10)</f>
        <v>Enter amounts (or 0) in all cells</v>
      </c>
    </row>
    <row r="64" spans="1:7" s="4" customFormat="1" ht="21" customHeight="1" x14ac:dyDescent="0.25">
      <c r="A64" s="15" t="s">
        <v>998</v>
      </c>
      <c r="B64" s="3" t="s">
        <v>1247</v>
      </c>
      <c r="C64" s="19"/>
      <c r="D64" s="19"/>
      <c r="E64" s="19"/>
      <c r="F64" s="19"/>
      <c r="G64" s="26" t="str">
        <f>IF(AND(ISNUMBER(C64),ISNUMBER(D64),ISNUMBER(E64),ISNUMBER(F64)),"",Controlemeldingen!$A$10)</f>
        <v>Enter amounts (or 0) in all cells</v>
      </c>
    </row>
    <row r="65" spans="1:7" s="4" customFormat="1" ht="21" customHeight="1" x14ac:dyDescent="0.25">
      <c r="A65" s="15" t="s">
        <v>999</v>
      </c>
      <c r="B65" s="3" t="s">
        <v>1248</v>
      </c>
      <c r="C65" s="19"/>
      <c r="D65" s="19"/>
      <c r="E65" s="19"/>
      <c r="F65" s="19"/>
      <c r="G65" s="26" t="str">
        <f>IF(AND(ISNUMBER(C65),ISNUMBER(D65),ISNUMBER(E65),ISNUMBER(F65)),"",Controlemeldingen!$A$10)</f>
        <v>Enter amounts (or 0) in all cells</v>
      </c>
    </row>
    <row r="66" spans="1:7" s="4" customFormat="1" ht="21" customHeight="1" x14ac:dyDescent="0.25">
      <c r="A66" s="15" t="s">
        <v>1000</v>
      </c>
      <c r="B66" s="3" t="s">
        <v>1249</v>
      </c>
      <c r="C66" s="19"/>
      <c r="D66" s="19"/>
      <c r="E66" s="19"/>
      <c r="F66" s="19"/>
      <c r="G66" s="26" t="str">
        <f>IF(AND(ISNUMBER(C66),ISNUMBER(D66),ISNUMBER(E66),ISNUMBER(F66)),"",Controlemeldingen!$A$10)</f>
        <v>Enter amounts (or 0) in all cells</v>
      </c>
    </row>
    <row r="67" spans="1:7" s="4" customFormat="1" ht="21" customHeight="1" x14ac:dyDescent="0.25">
      <c r="A67" s="15" t="s">
        <v>1001</v>
      </c>
      <c r="B67" s="3" t="s">
        <v>1250</v>
      </c>
      <c r="C67" s="19"/>
      <c r="D67" s="19"/>
      <c r="E67" s="19"/>
      <c r="F67" s="19"/>
      <c r="G67" s="26" t="str">
        <f>IF(AND(ISNUMBER(C67),ISNUMBER(D67),ISNUMBER(E67),ISNUMBER(F67)),"",Controlemeldingen!$A$10)</f>
        <v>Enter amounts (or 0) in all cells</v>
      </c>
    </row>
    <row r="68" spans="1:7" s="4" customFormat="1" ht="21" customHeight="1" x14ac:dyDescent="0.25">
      <c r="A68" s="15" t="s">
        <v>1002</v>
      </c>
      <c r="B68" s="3" t="s">
        <v>1251</v>
      </c>
      <c r="C68" s="19"/>
      <c r="D68" s="19"/>
      <c r="E68" s="19"/>
      <c r="F68" s="19"/>
      <c r="G68" s="26" t="str">
        <f>IF(AND(ISNUMBER(C68),ISNUMBER(D68),ISNUMBER(E68),ISNUMBER(F68)),"",Controlemeldingen!$A$10)</f>
        <v>Enter amounts (or 0) in all cells</v>
      </c>
    </row>
    <row r="69" spans="1:7" s="4" customFormat="1" ht="21" customHeight="1" x14ac:dyDescent="0.25">
      <c r="A69" s="15" t="s">
        <v>1003</v>
      </c>
      <c r="B69" s="3" t="s">
        <v>1252</v>
      </c>
      <c r="C69" s="19"/>
      <c r="D69" s="19"/>
      <c r="E69" s="19"/>
      <c r="F69" s="19"/>
      <c r="G69" s="26" t="str">
        <f>IF(AND(ISNUMBER(C69),ISNUMBER(D69),ISNUMBER(E69),ISNUMBER(F69)),"",Controlemeldingen!$A$10)</f>
        <v>Enter amounts (or 0) in all cells</v>
      </c>
    </row>
    <row r="70" spans="1:7" s="4" customFormat="1" ht="21" customHeight="1" x14ac:dyDescent="0.25">
      <c r="A70" s="15" t="s">
        <v>1004</v>
      </c>
      <c r="B70" s="3" t="s">
        <v>1253</v>
      </c>
      <c r="C70" s="19"/>
      <c r="D70" s="19"/>
      <c r="E70" s="19"/>
      <c r="F70" s="19"/>
      <c r="G70" s="26" t="str">
        <f>IF(AND(ISNUMBER(C70),ISNUMBER(D70),ISNUMBER(E70),ISNUMBER(F70)),"",Controlemeldingen!$A$10)</f>
        <v>Enter amounts (or 0) in all cells</v>
      </c>
    </row>
    <row r="71" spans="1:7" s="4" customFormat="1" ht="21" customHeight="1" x14ac:dyDescent="0.25">
      <c r="A71" s="15" t="s">
        <v>1005</v>
      </c>
      <c r="B71" s="3" t="s">
        <v>1254</v>
      </c>
      <c r="C71" s="19"/>
      <c r="D71" s="19"/>
      <c r="E71" s="19"/>
      <c r="F71" s="19"/>
      <c r="G71" s="26" t="str">
        <f>IF(AND(ISNUMBER(C71),ISNUMBER(D71),ISNUMBER(E71),ISNUMBER(F71)),"",Controlemeldingen!$A$10)</f>
        <v>Enter amounts (or 0) in all cells</v>
      </c>
    </row>
    <row r="72" spans="1:7" s="4" customFormat="1" ht="21" customHeight="1" x14ac:dyDescent="0.25">
      <c r="A72" s="15" t="s">
        <v>1006</v>
      </c>
      <c r="B72" s="3" t="s">
        <v>1255</v>
      </c>
      <c r="C72" s="19"/>
      <c r="D72" s="19"/>
      <c r="E72" s="19"/>
      <c r="F72" s="19"/>
      <c r="G72" s="26" t="str">
        <f>IF(AND(ISNUMBER(C72),ISNUMBER(D72),ISNUMBER(E72),ISNUMBER(F72)),"",Controlemeldingen!$A$10)</f>
        <v>Enter amounts (or 0) in all cells</v>
      </c>
    </row>
    <row r="73" spans="1:7" s="4" customFormat="1" ht="21" customHeight="1" x14ac:dyDescent="0.25">
      <c r="A73" s="15" t="s">
        <v>1007</v>
      </c>
      <c r="B73" s="3" t="s">
        <v>1256</v>
      </c>
      <c r="C73" s="19"/>
      <c r="D73" s="19"/>
      <c r="E73" s="19"/>
      <c r="F73" s="19"/>
      <c r="G73" s="26" t="str">
        <f>IF(AND(ISNUMBER(C73),ISNUMBER(D73),ISNUMBER(E73),ISNUMBER(F73)),"",Controlemeldingen!$A$10)</f>
        <v>Enter amounts (or 0) in all cells</v>
      </c>
    </row>
    <row r="74" spans="1:7" s="4" customFormat="1" ht="21" customHeight="1" x14ac:dyDescent="0.25">
      <c r="A74" s="15" t="s">
        <v>1008</v>
      </c>
      <c r="B74" s="3" t="s">
        <v>1257</v>
      </c>
      <c r="C74" s="19"/>
      <c r="D74" s="19"/>
      <c r="E74" s="19"/>
      <c r="F74" s="19"/>
      <c r="G74" s="26" t="str">
        <f>IF(AND(ISNUMBER(C74),ISNUMBER(D74),ISNUMBER(E74),ISNUMBER(F74)),"",Controlemeldingen!$A$10)</f>
        <v>Enter amounts (or 0) in all cells</v>
      </c>
    </row>
    <row r="75" spans="1:7" s="4" customFormat="1" ht="21" customHeight="1" x14ac:dyDescent="0.25">
      <c r="A75" s="15" t="s">
        <v>1009</v>
      </c>
      <c r="B75" s="3" t="s">
        <v>1258</v>
      </c>
      <c r="C75" s="19"/>
      <c r="D75" s="19"/>
      <c r="E75" s="19"/>
      <c r="F75" s="19"/>
      <c r="G75" s="26" t="str">
        <f>IF(AND(ISNUMBER(C75),ISNUMBER(D75),ISNUMBER(E75),ISNUMBER(F75)),"",Controlemeldingen!$A$10)</f>
        <v>Enter amounts (or 0) in all cells</v>
      </c>
    </row>
    <row r="76" spans="1:7" s="4" customFormat="1" ht="21" customHeight="1" x14ac:dyDescent="0.25">
      <c r="A76" s="15" t="s">
        <v>1010</v>
      </c>
      <c r="B76" s="3" t="s">
        <v>1259</v>
      </c>
      <c r="C76" s="19"/>
      <c r="D76" s="19"/>
      <c r="E76" s="19"/>
      <c r="F76" s="19"/>
      <c r="G76" s="26" t="str">
        <f>IF(AND(ISNUMBER(C76),ISNUMBER(D76),ISNUMBER(E76),ISNUMBER(F76)),"",Controlemeldingen!$A$10)</f>
        <v>Enter amounts (or 0) in all cells</v>
      </c>
    </row>
    <row r="77" spans="1:7" s="4" customFormat="1" ht="21" customHeight="1" x14ac:dyDescent="0.25">
      <c r="A77" s="15" t="s">
        <v>1011</v>
      </c>
      <c r="B77" s="3" t="s">
        <v>1260</v>
      </c>
      <c r="C77" s="19"/>
      <c r="D77" s="19"/>
      <c r="E77" s="19"/>
      <c r="F77" s="19"/>
      <c r="G77" s="26" t="str">
        <f>IF(AND(ISNUMBER(C77),ISNUMBER(D77),ISNUMBER(E77),ISNUMBER(F77)),"",Controlemeldingen!$A$10)</f>
        <v>Enter amounts (or 0) in all cells</v>
      </c>
    </row>
    <row r="78" spans="1:7" s="4" customFormat="1" ht="21" customHeight="1" x14ac:dyDescent="0.25">
      <c r="A78" s="15" t="s">
        <v>1012</v>
      </c>
      <c r="B78" s="3" t="s">
        <v>1261</v>
      </c>
      <c r="C78" s="19"/>
      <c r="D78" s="19"/>
      <c r="E78" s="19"/>
      <c r="F78" s="19"/>
      <c r="G78" s="26" t="str">
        <f>IF(AND(ISNUMBER(C78),ISNUMBER(D78),ISNUMBER(E78),ISNUMBER(F78)),"",Controlemeldingen!$A$10)</f>
        <v>Enter amounts (or 0) in all cells</v>
      </c>
    </row>
    <row r="79" spans="1:7" s="4" customFormat="1" ht="21" customHeight="1" x14ac:dyDescent="0.25">
      <c r="A79" s="15" t="s">
        <v>1013</v>
      </c>
      <c r="B79" s="3" t="s">
        <v>1262</v>
      </c>
      <c r="C79" s="19"/>
      <c r="D79" s="19"/>
      <c r="E79" s="19"/>
      <c r="F79" s="19"/>
      <c r="G79" s="26" t="str">
        <f>IF(AND(ISNUMBER(C79),ISNUMBER(D79),ISNUMBER(E79),ISNUMBER(F79)),"",Controlemeldingen!$A$10)</f>
        <v>Enter amounts (or 0) in all cells</v>
      </c>
    </row>
    <row r="80" spans="1:7" s="4" customFormat="1" ht="21" customHeight="1" x14ac:dyDescent="0.25">
      <c r="A80" s="15" t="s">
        <v>1014</v>
      </c>
      <c r="B80" s="3" t="s">
        <v>1263</v>
      </c>
      <c r="C80" s="19"/>
      <c r="D80" s="19"/>
      <c r="E80" s="19"/>
      <c r="F80" s="19"/>
      <c r="G80" s="26" t="str">
        <f>IF(AND(ISNUMBER(C80),ISNUMBER(D80),ISNUMBER(E80),ISNUMBER(F80)),"",Controlemeldingen!$A$10)</f>
        <v>Enter amounts (or 0) in all cells</v>
      </c>
    </row>
    <row r="81" spans="1:7" s="4" customFormat="1" ht="21" customHeight="1" x14ac:dyDescent="0.25">
      <c r="A81" s="15" t="s">
        <v>1015</v>
      </c>
      <c r="B81" s="3" t="s">
        <v>1264</v>
      </c>
      <c r="C81" s="19"/>
      <c r="D81" s="19"/>
      <c r="E81" s="19"/>
      <c r="F81" s="19"/>
      <c r="G81" s="26" t="str">
        <f>IF(AND(ISNUMBER(C81),ISNUMBER(D81),ISNUMBER(E81),ISNUMBER(F81)),"",Controlemeldingen!$A$10)</f>
        <v>Enter amounts (or 0) in all cells</v>
      </c>
    </row>
    <row r="82" spans="1:7" s="4" customFormat="1" ht="21" customHeight="1" x14ac:dyDescent="0.25">
      <c r="A82" s="15" t="s">
        <v>1016</v>
      </c>
      <c r="B82" s="3" t="s">
        <v>1265</v>
      </c>
      <c r="C82" s="19"/>
      <c r="D82" s="19"/>
      <c r="E82" s="19"/>
      <c r="F82" s="19"/>
      <c r="G82" s="26" t="str">
        <f>IF(AND(ISNUMBER(C82),ISNUMBER(D82),ISNUMBER(E82),ISNUMBER(F82)),"",Controlemeldingen!$A$10)</f>
        <v>Enter amounts (or 0) in all cells</v>
      </c>
    </row>
    <row r="83" spans="1:7" s="4" customFormat="1" ht="21" customHeight="1" x14ac:dyDescent="0.25">
      <c r="A83" s="15" t="s">
        <v>1017</v>
      </c>
      <c r="B83" s="3" t="s">
        <v>1266</v>
      </c>
      <c r="C83" s="19"/>
      <c r="D83" s="19"/>
      <c r="E83" s="19"/>
      <c r="F83" s="19"/>
      <c r="G83" s="26" t="str">
        <f>IF(AND(ISNUMBER(C83),ISNUMBER(D83),ISNUMBER(E83),ISNUMBER(F83)),"",Controlemeldingen!$A$10)</f>
        <v>Enter amounts (or 0) in all cells</v>
      </c>
    </row>
    <row r="84" spans="1:7" s="4" customFormat="1" ht="21" customHeight="1" x14ac:dyDescent="0.25">
      <c r="A84" s="15" t="s">
        <v>1018</v>
      </c>
      <c r="B84" s="3" t="s">
        <v>1267</v>
      </c>
      <c r="C84" s="19"/>
      <c r="D84" s="19"/>
      <c r="E84" s="19"/>
      <c r="F84" s="19"/>
      <c r="G84" s="26" t="str">
        <f>IF(AND(ISNUMBER(C84),ISNUMBER(D84),ISNUMBER(E84),ISNUMBER(F84)),"",Controlemeldingen!$A$10)</f>
        <v>Enter amounts (or 0) in all cells</v>
      </c>
    </row>
    <row r="85" spans="1:7" s="4" customFormat="1" ht="21" customHeight="1" x14ac:dyDescent="0.25">
      <c r="A85" s="15" t="s">
        <v>1019</v>
      </c>
      <c r="B85" s="3" t="s">
        <v>1268</v>
      </c>
      <c r="C85" s="19"/>
      <c r="D85" s="19"/>
      <c r="E85" s="19"/>
      <c r="F85" s="19"/>
      <c r="G85" s="26" t="str">
        <f>IF(AND(ISNUMBER(C85),ISNUMBER(D85),ISNUMBER(E85),ISNUMBER(F85)),"",Controlemeldingen!$A$10)</f>
        <v>Enter amounts (or 0) in all cells</v>
      </c>
    </row>
    <row r="86" spans="1:7" s="4" customFormat="1" ht="21" customHeight="1" x14ac:dyDescent="0.25">
      <c r="A86" s="15" t="s">
        <v>1020</v>
      </c>
      <c r="B86" s="3" t="s">
        <v>1269</v>
      </c>
      <c r="C86" s="19"/>
      <c r="D86" s="19"/>
      <c r="E86" s="19"/>
      <c r="F86" s="19"/>
      <c r="G86" s="26" t="str">
        <f>IF(AND(ISNUMBER(C86),ISNUMBER(D86),ISNUMBER(E86),ISNUMBER(F86)),"",Controlemeldingen!$A$10)</f>
        <v>Enter amounts (or 0) in all cells</v>
      </c>
    </row>
    <row r="87" spans="1:7" s="4" customFormat="1" ht="21" customHeight="1" x14ac:dyDescent="0.25">
      <c r="A87" s="15" t="s">
        <v>1021</v>
      </c>
      <c r="B87" s="3" t="s">
        <v>1270</v>
      </c>
      <c r="C87" s="19"/>
      <c r="D87" s="19"/>
      <c r="E87" s="19"/>
      <c r="F87" s="19"/>
      <c r="G87" s="26" t="str">
        <f>IF(AND(ISNUMBER(C87),ISNUMBER(D87),ISNUMBER(E87),ISNUMBER(F87)),"",Controlemeldingen!$A$10)</f>
        <v>Enter amounts (or 0) in all cells</v>
      </c>
    </row>
    <row r="88" spans="1:7" s="4" customFormat="1" ht="21" customHeight="1" x14ac:dyDescent="0.25">
      <c r="A88" s="15" t="s">
        <v>1022</v>
      </c>
      <c r="B88" s="3" t="s">
        <v>1271</v>
      </c>
      <c r="C88" s="19"/>
      <c r="D88" s="19"/>
      <c r="E88" s="19"/>
      <c r="F88" s="19"/>
      <c r="G88" s="26" t="str">
        <f>IF(AND(ISNUMBER(C88),ISNUMBER(D88),ISNUMBER(E88),ISNUMBER(F88)),"",Controlemeldingen!$A$10)</f>
        <v>Enter amounts (or 0) in all cells</v>
      </c>
    </row>
    <row r="89" spans="1:7" s="4" customFormat="1" ht="21" customHeight="1" x14ac:dyDescent="0.25">
      <c r="A89" s="15" t="s">
        <v>1023</v>
      </c>
      <c r="B89" s="3" t="s">
        <v>1272</v>
      </c>
      <c r="C89" s="19"/>
      <c r="D89" s="19"/>
      <c r="E89" s="19"/>
      <c r="F89" s="19"/>
      <c r="G89" s="26" t="str">
        <f>IF(AND(ISNUMBER(C89),ISNUMBER(D89),ISNUMBER(E89),ISNUMBER(F89)),"",Controlemeldingen!$A$10)</f>
        <v>Enter amounts (or 0) in all cells</v>
      </c>
    </row>
    <row r="90" spans="1:7" s="4" customFormat="1" ht="21" customHeight="1" x14ac:dyDescent="0.25">
      <c r="A90" s="15" t="s">
        <v>1024</v>
      </c>
      <c r="B90" s="3" t="s">
        <v>1273</v>
      </c>
      <c r="C90" s="19"/>
      <c r="D90" s="19"/>
      <c r="E90" s="19"/>
      <c r="F90" s="19"/>
      <c r="G90" s="26" t="str">
        <f>IF(AND(ISNUMBER(C90),ISNUMBER(D90),ISNUMBER(E90),ISNUMBER(F90)),"",Controlemeldingen!$A$10)</f>
        <v>Enter amounts (or 0) in all cells</v>
      </c>
    </row>
    <row r="91" spans="1:7" s="4" customFormat="1" ht="21" customHeight="1" x14ac:dyDescent="0.25">
      <c r="A91" s="15" t="s">
        <v>1025</v>
      </c>
      <c r="B91" s="3" t="s">
        <v>1274</v>
      </c>
      <c r="C91" s="19"/>
      <c r="D91" s="19"/>
      <c r="E91" s="19"/>
      <c r="F91" s="19"/>
      <c r="G91" s="26" t="str">
        <f>IF(AND(ISNUMBER(C91),ISNUMBER(D91),ISNUMBER(E91),ISNUMBER(F91)),"",Controlemeldingen!$A$10)</f>
        <v>Enter amounts (or 0) in all cells</v>
      </c>
    </row>
    <row r="92" spans="1:7" s="4" customFormat="1" ht="21" customHeight="1" x14ac:dyDescent="0.25">
      <c r="A92" s="15" t="s">
        <v>1026</v>
      </c>
      <c r="B92" s="3" t="s">
        <v>1275</v>
      </c>
      <c r="C92" s="19"/>
      <c r="D92" s="19"/>
      <c r="E92" s="19"/>
      <c r="F92" s="19"/>
      <c r="G92" s="26" t="str">
        <f>IF(AND(ISNUMBER(C92),ISNUMBER(D92),ISNUMBER(E92),ISNUMBER(F92)),"",Controlemeldingen!$A$10)</f>
        <v>Enter amounts (or 0) in all cells</v>
      </c>
    </row>
    <row r="93" spans="1:7" s="4" customFormat="1" ht="21" customHeight="1" x14ac:dyDescent="0.25">
      <c r="A93" s="15" t="s">
        <v>1027</v>
      </c>
      <c r="B93" s="3" t="s">
        <v>1276</v>
      </c>
      <c r="C93" s="19"/>
      <c r="D93" s="19"/>
      <c r="E93" s="19"/>
      <c r="F93" s="19"/>
      <c r="G93" s="26" t="str">
        <f>IF(AND(ISNUMBER(C93),ISNUMBER(D93),ISNUMBER(E93),ISNUMBER(F93)),"",Controlemeldingen!$A$10)</f>
        <v>Enter amounts (or 0) in all cells</v>
      </c>
    </row>
    <row r="94" spans="1:7" s="4" customFormat="1" ht="21" customHeight="1" x14ac:dyDescent="0.25">
      <c r="A94" s="15" t="s">
        <v>1028</v>
      </c>
      <c r="B94" s="3" t="s">
        <v>1277</v>
      </c>
      <c r="C94" s="19"/>
      <c r="D94" s="19"/>
      <c r="E94" s="19"/>
      <c r="F94" s="19"/>
      <c r="G94" s="26" t="str">
        <f>IF(AND(ISNUMBER(C94),ISNUMBER(D94),ISNUMBER(E94),ISNUMBER(F94)),"",Controlemeldingen!$A$10)</f>
        <v>Enter amounts (or 0) in all cells</v>
      </c>
    </row>
    <row r="95" spans="1:7" s="4" customFormat="1" ht="21" customHeight="1" x14ac:dyDescent="0.25">
      <c r="A95" s="15" t="s">
        <v>1029</v>
      </c>
      <c r="B95" s="3" t="s">
        <v>1278</v>
      </c>
      <c r="C95" s="19"/>
      <c r="D95" s="19"/>
      <c r="E95" s="19"/>
      <c r="F95" s="19"/>
      <c r="G95" s="26" t="str">
        <f>IF(AND(ISNUMBER(C95),ISNUMBER(D95),ISNUMBER(E95),ISNUMBER(F95)),"",Controlemeldingen!$A$10)</f>
        <v>Enter amounts (or 0) in all cells</v>
      </c>
    </row>
    <row r="96" spans="1:7" s="4" customFormat="1" ht="21" customHeight="1" x14ac:dyDescent="0.25">
      <c r="A96" s="15" t="s">
        <v>1030</v>
      </c>
      <c r="B96" s="3" t="s">
        <v>1279</v>
      </c>
      <c r="C96" s="19"/>
      <c r="D96" s="19"/>
      <c r="E96" s="19"/>
      <c r="F96" s="19"/>
      <c r="G96" s="26" t="str">
        <f>IF(AND(ISNUMBER(C96),ISNUMBER(D96),ISNUMBER(E96),ISNUMBER(F96)),"",Controlemeldingen!$A$10)</f>
        <v>Enter amounts (or 0) in all cells</v>
      </c>
    </row>
    <row r="97" spans="1:7" s="4" customFormat="1" ht="21" customHeight="1" x14ac:dyDescent="0.25">
      <c r="A97" s="15" t="s">
        <v>1031</v>
      </c>
      <c r="B97" s="3" t="s">
        <v>1280</v>
      </c>
      <c r="C97" s="19"/>
      <c r="D97" s="19"/>
      <c r="E97" s="19"/>
      <c r="F97" s="19"/>
      <c r="G97" s="26" t="str">
        <f>IF(AND(ISNUMBER(C97),ISNUMBER(D97),ISNUMBER(E97),ISNUMBER(F97)),"",Controlemeldingen!$A$10)</f>
        <v>Enter amounts (or 0) in all cells</v>
      </c>
    </row>
    <row r="98" spans="1:7" s="4" customFormat="1" ht="21" customHeight="1" x14ac:dyDescent="0.25">
      <c r="A98" s="15" t="s">
        <v>1032</v>
      </c>
      <c r="B98" s="3" t="s">
        <v>1281</v>
      </c>
      <c r="C98" s="19"/>
      <c r="D98" s="19"/>
      <c r="E98" s="19"/>
      <c r="F98" s="19"/>
      <c r="G98" s="26" t="str">
        <f>IF(AND(ISNUMBER(C98),ISNUMBER(D98),ISNUMBER(E98),ISNUMBER(F98)),"",Controlemeldingen!$A$10)</f>
        <v>Enter amounts (or 0) in all cells</v>
      </c>
    </row>
    <row r="99" spans="1:7" s="4" customFormat="1" ht="21" customHeight="1" x14ac:dyDescent="0.25">
      <c r="A99" s="15" t="s">
        <v>1033</v>
      </c>
      <c r="B99" s="3" t="s">
        <v>1282</v>
      </c>
      <c r="C99" s="19"/>
      <c r="D99" s="19"/>
      <c r="E99" s="19"/>
      <c r="F99" s="19"/>
      <c r="G99" s="26" t="str">
        <f>IF(AND(ISNUMBER(C99),ISNUMBER(D99),ISNUMBER(E99),ISNUMBER(F99)),"",Controlemeldingen!$A$10)</f>
        <v>Enter amounts (or 0) in all cells</v>
      </c>
    </row>
    <row r="100" spans="1:7" s="4" customFormat="1" ht="21" customHeight="1" x14ac:dyDescent="0.25">
      <c r="A100" s="15" t="s">
        <v>1034</v>
      </c>
      <c r="B100" s="3" t="s">
        <v>1283</v>
      </c>
      <c r="C100" s="19"/>
      <c r="D100" s="19"/>
      <c r="E100" s="19"/>
      <c r="F100" s="19"/>
      <c r="G100" s="26" t="str">
        <f>IF(AND(ISNUMBER(C100),ISNUMBER(D100),ISNUMBER(E100),ISNUMBER(F100)),"",Controlemeldingen!$A$10)</f>
        <v>Enter amounts (or 0) in all cells</v>
      </c>
    </row>
    <row r="101" spans="1:7" s="4" customFormat="1" ht="21" customHeight="1" x14ac:dyDescent="0.25">
      <c r="A101" s="15" t="s">
        <v>1035</v>
      </c>
      <c r="B101" s="3" t="s">
        <v>1284</v>
      </c>
      <c r="C101" s="19"/>
      <c r="D101" s="19"/>
      <c r="E101" s="19"/>
      <c r="F101" s="19"/>
      <c r="G101" s="26" t="str">
        <f>IF(AND(ISNUMBER(C101),ISNUMBER(D101),ISNUMBER(E101),ISNUMBER(F101)),"",Controlemeldingen!$A$10)</f>
        <v>Enter amounts (or 0) in all cells</v>
      </c>
    </row>
    <row r="102" spans="1:7" s="4" customFormat="1" ht="21" customHeight="1" x14ac:dyDescent="0.25">
      <c r="A102" s="15" t="s">
        <v>1036</v>
      </c>
      <c r="B102" s="3" t="s">
        <v>1285</v>
      </c>
      <c r="C102" s="19"/>
      <c r="D102" s="19"/>
      <c r="E102" s="19"/>
      <c r="F102" s="19"/>
      <c r="G102" s="26" t="str">
        <f>IF(AND(ISNUMBER(C102),ISNUMBER(D102),ISNUMBER(E102),ISNUMBER(F102)),"",Controlemeldingen!$A$10)</f>
        <v>Enter amounts (or 0) in all cells</v>
      </c>
    </row>
    <row r="103" spans="1:7" s="4" customFormat="1" ht="21" customHeight="1" x14ac:dyDescent="0.25">
      <c r="A103" s="15" t="s">
        <v>1037</v>
      </c>
      <c r="B103" s="3" t="s">
        <v>1286</v>
      </c>
      <c r="C103" s="19"/>
      <c r="D103" s="19"/>
      <c r="E103" s="19"/>
      <c r="F103" s="19"/>
      <c r="G103" s="26" t="str">
        <f>IF(AND(ISNUMBER(C103),ISNUMBER(D103),ISNUMBER(E103),ISNUMBER(F103)),"",Controlemeldingen!$A$10)</f>
        <v>Enter amounts (or 0) in all cells</v>
      </c>
    </row>
    <row r="104" spans="1:7" s="4" customFormat="1" ht="21" customHeight="1" x14ac:dyDescent="0.25">
      <c r="A104" s="15" t="s">
        <v>1038</v>
      </c>
      <c r="B104" s="3" t="s">
        <v>1287</v>
      </c>
      <c r="C104" s="19"/>
      <c r="D104" s="19"/>
      <c r="E104" s="19"/>
      <c r="F104" s="19"/>
      <c r="G104" s="26" t="str">
        <f>IF(AND(ISNUMBER(C104),ISNUMBER(D104),ISNUMBER(E104),ISNUMBER(F104)),"",Controlemeldingen!$A$10)</f>
        <v>Enter amounts (or 0) in all cells</v>
      </c>
    </row>
    <row r="105" spans="1:7" s="4" customFormat="1" ht="21" customHeight="1" x14ac:dyDescent="0.25">
      <c r="A105" s="15" t="s">
        <v>1039</v>
      </c>
      <c r="B105" s="3" t="s">
        <v>1288</v>
      </c>
      <c r="C105" s="19"/>
      <c r="D105" s="19"/>
      <c r="E105" s="19"/>
      <c r="F105" s="19"/>
      <c r="G105" s="26" t="str">
        <f>IF(AND(ISNUMBER(C105),ISNUMBER(D105),ISNUMBER(E105),ISNUMBER(F105)),"",Controlemeldingen!$A$10)</f>
        <v>Enter amounts (or 0) in all cells</v>
      </c>
    </row>
    <row r="106" spans="1:7" s="4" customFormat="1" ht="21" customHeight="1" x14ac:dyDescent="0.25">
      <c r="A106" s="15" t="s">
        <v>1040</v>
      </c>
      <c r="B106" s="3" t="s">
        <v>1289</v>
      </c>
      <c r="C106" s="19"/>
      <c r="D106" s="19"/>
      <c r="E106" s="19"/>
      <c r="F106" s="19"/>
      <c r="G106" s="26" t="str">
        <f>IF(AND(ISNUMBER(C106),ISNUMBER(D106),ISNUMBER(E106),ISNUMBER(F106)),"",Controlemeldingen!$A$10)</f>
        <v>Enter amounts (or 0) in all cells</v>
      </c>
    </row>
    <row r="107" spans="1:7" s="4" customFormat="1" ht="21" customHeight="1" x14ac:dyDescent="0.25">
      <c r="A107" s="15" t="s">
        <v>1041</v>
      </c>
      <c r="B107" s="3" t="s">
        <v>1290</v>
      </c>
      <c r="C107" s="19"/>
      <c r="D107" s="19"/>
      <c r="E107" s="19"/>
      <c r="F107" s="19"/>
      <c r="G107" s="26" t="str">
        <f>IF(AND(ISNUMBER(C107),ISNUMBER(D107),ISNUMBER(E107),ISNUMBER(F107)),"",Controlemeldingen!$A$10)</f>
        <v>Enter amounts (or 0) in all cells</v>
      </c>
    </row>
    <row r="108" spans="1:7" s="4" customFormat="1" ht="21" customHeight="1" x14ac:dyDescent="0.25">
      <c r="A108" s="15" t="s">
        <v>1042</v>
      </c>
      <c r="B108" s="3" t="s">
        <v>1291</v>
      </c>
      <c r="C108" s="19"/>
      <c r="D108" s="19"/>
      <c r="E108" s="19"/>
      <c r="F108" s="19"/>
      <c r="G108" s="26" t="str">
        <f>IF(AND(ISNUMBER(C108),ISNUMBER(D108),ISNUMBER(E108),ISNUMBER(F108)),"",Controlemeldingen!$A$10)</f>
        <v>Enter amounts (or 0) in all cells</v>
      </c>
    </row>
    <row r="109" spans="1:7" s="4" customFormat="1" ht="21" customHeight="1" x14ac:dyDescent="0.25">
      <c r="A109" s="15" t="s">
        <v>1043</v>
      </c>
      <c r="B109" s="3" t="s">
        <v>1292</v>
      </c>
      <c r="C109" s="19"/>
      <c r="D109" s="19"/>
      <c r="E109" s="19"/>
      <c r="F109" s="19"/>
      <c r="G109" s="26" t="str">
        <f>IF(AND(ISNUMBER(C109),ISNUMBER(D109),ISNUMBER(E109),ISNUMBER(F109)),"",Controlemeldingen!$A$10)</f>
        <v>Enter amounts (or 0) in all cells</v>
      </c>
    </row>
    <row r="110" spans="1:7" s="4" customFormat="1" ht="21" customHeight="1" x14ac:dyDescent="0.25">
      <c r="A110" s="15" t="s">
        <v>1044</v>
      </c>
      <c r="B110" s="3" t="s">
        <v>1293</v>
      </c>
      <c r="C110" s="19"/>
      <c r="D110" s="19"/>
      <c r="E110" s="19"/>
      <c r="F110" s="19"/>
      <c r="G110" s="26" t="str">
        <f>IF(AND(ISNUMBER(C110),ISNUMBER(D110),ISNUMBER(E110),ISNUMBER(F110)),"",Controlemeldingen!$A$10)</f>
        <v>Enter amounts (or 0) in all cells</v>
      </c>
    </row>
    <row r="111" spans="1:7" s="4" customFormat="1" ht="21" customHeight="1" x14ac:dyDescent="0.25">
      <c r="A111" s="15" t="s">
        <v>1045</v>
      </c>
      <c r="B111" s="3" t="s">
        <v>1294</v>
      </c>
      <c r="C111" s="19"/>
      <c r="D111" s="19"/>
      <c r="E111" s="19"/>
      <c r="F111" s="19"/>
      <c r="G111" s="26" t="str">
        <f>IF(AND(ISNUMBER(C111),ISNUMBER(D111),ISNUMBER(E111),ISNUMBER(F111)),"",Controlemeldingen!$A$10)</f>
        <v>Enter amounts (or 0) in all cells</v>
      </c>
    </row>
    <row r="112" spans="1:7" s="4" customFormat="1" ht="21" customHeight="1" x14ac:dyDescent="0.25">
      <c r="A112" s="15" t="s">
        <v>1046</v>
      </c>
      <c r="B112" s="3" t="s">
        <v>1295</v>
      </c>
      <c r="C112" s="19"/>
      <c r="D112" s="19"/>
      <c r="E112" s="19"/>
      <c r="F112" s="19"/>
      <c r="G112" s="26" t="str">
        <f>IF(AND(ISNUMBER(C112),ISNUMBER(D112),ISNUMBER(E112),ISNUMBER(F112)),"",Controlemeldingen!$A$10)</f>
        <v>Enter amounts (or 0) in all cells</v>
      </c>
    </row>
    <row r="113" spans="1:7" s="4" customFormat="1" ht="21" customHeight="1" x14ac:dyDescent="0.25">
      <c r="A113" s="15" t="s">
        <v>1047</v>
      </c>
      <c r="B113" s="3" t="s">
        <v>1296</v>
      </c>
      <c r="C113" s="19"/>
      <c r="D113" s="19"/>
      <c r="E113" s="19"/>
      <c r="F113" s="19"/>
      <c r="G113" s="26" t="str">
        <f>IF(AND(ISNUMBER(C113),ISNUMBER(D113),ISNUMBER(E113),ISNUMBER(F113)),"",Controlemeldingen!$A$10)</f>
        <v>Enter amounts (or 0) in all cells</v>
      </c>
    </row>
    <row r="114" spans="1:7" s="4" customFormat="1" ht="21" customHeight="1" x14ac:dyDescent="0.25">
      <c r="A114" s="15" t="s">
        <v>1048</v>
      </c>
      <c r="B114" s="3" t="s">
        <v>1297</v>
      </c>
      <c r="C114" s="19"/>
      <c r="D114" s="19"/>
      <c r="E114" s="19"/>
      <c r="F114" s="19"/>
      <c r="G114" s="26" t="str">
        <f>IF(AND(ISNUMBER(C114),ISNUMBER(D114),ISNUMBER(E114),ISNUMBER(F114)),"",Controlemeldingen!$A$10)</f>
        <v>Enter amounts (or 0) in all cells</v>
      </c>
    </row>
    <row r="115" spans="1:7" s="4" customFormat="1" ht="21" customHeight="1" x14ac:dyDescent="0.25">
      <c r="A115" s="15" t="s">
        <v>1049</v>
      </c>
      <c r="B115" s="3" t="s">
        <v>1298</v>
      </c>
      <c r="C115" s="19"/>
      <c r="D115" s="19"/>
      <c r="E115" s="19"/>
      <c r="F115" s="19"/>
      <c r="G115" s="26" t="str">
        <f>IF(AND(ISNUMBER(C115),ISNUMBER(D115),ISNUMBER(E115),ISNUMBER(F115)),"",Controlemeldingen!$A$10)</f>
        <v>Enter amounts (or 0) in all cells</v>
      </c>
    </row>
    <row r="116" spans="1:7" s="4" customFormat="1" ht="21" customHeight="1" x14ac:dyDescent="0.25">
      <c r="A116" s="15" t="s">
        <v>1050</v>
      </c>
      <c r="B116" s="3" t="s">
        <v>1299</v>
      </c>
      <c r="C116" s="19"/>
      <c r="D116" s="19"/>
      <c r="E116" s="19"/>
      <c r="F116" s="19"/>
      <c r="G116" s="26" t="str">
        <f>IF(AND(ISNUMBER(C116),ISNUMBER(D116),ISNUMBER(E116),ISNUMBER(F116)),"",Controlemeldingen!$A$10)</f>
        <v>Enter amounts (or 0) in all cells</v>
      </c>
    </row>
    <row r="117" spans="1:7" s="4" customFormat="1" ht="21" customHeight="1" x14ac:dyDescent="0.25">
      <c r="A117" s="15" t="s">
        <v>1051</v>
      </c>
      <c r="B117" s="3" t="s">
        <v>1300</v>
      </c>
      <c r="C117" s="19"/>
      <c r="D117" s="19"/>
      <c r="E117" s="19"/>
      <c r="F117" s="19"/>
      <c r="G117" s="26" t="str">
        <f>IF(AND(ISNUMBER(C117),ISNUMBER(D117),ISNUMBER(E117),ISNUMBER(F117)),"",Controlemeldingen!$A$10)</f>
        <v>Enter amounts (or 0) in all cells</v>
      </c>
    </row>
    <row r="118" spans="1:7" s="4" customFormat="1" ht="21" customHeight="1" x14ac:dyDescent="0.25">
      <c r="A118" s="15" t="s">
        <v>1052</v>
      </c>
      <c r="B118" s="3" t="s">
        <v>1301</v>
      </c>
      <c r="C118" s="19"/>
      <c r="D118" s="19"/>
      <c r="E118" s="19"/>
      <c r="F118" s="19"/>
      <c r="G118" s="26" t="str">
        <f>IF(AND(ISNUMBER(C118),ISNUMBER(D118),ISNUMBER(E118),ISNUMBER(F118)),"",Controlemeldingen!$A$10)</f>
        <v>Enter amounts (or 0) in all cells</v>
      </c>
    </row>
    <row r="119" spans="1:7" s="4" customFormat="1" ht="21" customHeight="1" x14ac:dyDescent="0.25">
      <c r="A119" s="15" t="s">
        <v>1053</v>
      </c>
      <c r="B119" s="3" t="s">
        <v>1302</v>
      </c>
      <c r="C119" s="19"/>
      <c r="D119" s="19"/>
      <c r="E119" s="19"/>
      <c r="F119" s="19"/>
      <c r="G119" s="26" t="str">
        <f>IF(AND(ISNUMBER(C119),ISNUMBER(D119),ISNUMBER(E119),ISNUMBER(F119)),"",Controlemeldingen!$A$10)</f>
        <v>Enter amounts (or 0) in all cells</v>
      </c>
    </row>
    <row r="120" spans="1:7" s="4" customFormat="1" ht="21" customHeight="1" x14ac:dyDescent="0.25">
      <c r="A120" s="15" t="s">
        <v>1054</v>
      </c>
      <c r="B120" s="3" t="s">
        <v>1303</v>
      </c>
      <c r="C120" s="19"/>
      <c r="D120" s="19"/>
      <c r="E120" s="19"/>
      <c r="F120" s="19"/>
      <c r="G120" s="26" t="str">
        <f>IF(AND(ISNUMBER(C120),ISNUMBER(D120),ISNUMBER(E120),ISNUMBER(F120)),"",Controlemeldingen!$A$10)</f>
        <v>Enter amounts (or 0) in all cells</v>
      </c>
    </row>
    <row r="121" spans="1:7" s="4" customFormat="1" ht="21" customHeight="1" x14ac:dyDescent="0.25">
      <c r="A121" s="15" t="s">
        <v>1055</v>
      </c>
      <c r="B121" s="3" t="s">
        <v>1304</v>
      </c>
      <c r="C121" s="19"/>
      <c r="D121" s="19"/>
      <c r="E121" s="19"/>
      <c r="F121" s="19"/>
      <c r="G121" s="26" t="str">
        <f>IF(AND(ISNUMBER(C121),ISNUMBER(D121),ISNUMBER(E121),ISNUMBER(F121)),"",Controlemeldingen!$A$10)</f>
        <v>Enter amounts (or 0) in all cells</v>
      </c>
    </row>
    <row r="122" spans="1:7" s="4" customFormat="1" ht="21" customHeight="1" x14ac:dyDescent="0.25">
      <c r="A122" s="15" t="s">
        <v>1056</v>
      </c>
      <c r="B122" s="3" t="s">
        <v>1305</v>
      </c>
      <c r="C122" s="19"/>
      <c r="D122" s="19"/>
      <c r="E122" s="19"/>
      <c r="F122" s="19"/>
      <c r="G122" s="26" t="str">
        <f>IF(AND(ISNUMBER(C122),ISNUMBER(D122),ISNUMBER(E122),ISNUMBER(F122)),"",Controlemeldingen!$A$10)</f>
        <v>Enter amounts (or 0) in all cells</v>
      </c>
    </row>
    <row r="123" spans="1:7" s="4" customFormat="1" ht="21" customHeight="1" x14ac:dyDescent="0.25">
      <c r="A123" s="15" t="s">
        <v>1057</v>
      </c>
      <c r="B123" s="3" t="s">
        <v>1306</v>
      </c>
      <c r="C123" s="19"/>
      <c r="D123" s="19"/>
      <c r="E123" s="19"/>
      <c r="F123" s="19"/>
      <c r="G123" s="26" t="str">
        <f>IF(AND(ISNUMBER(C123),ISNUMBER(D123),ISNUMBER(E123),ISNUMBER(F123)),"",Controlemeldingen!$A$10)</f>
        <v>Enter amounts (or 0) in all cells</v>
      </c>
    </row>
    <row r="124" spans="1:7" s="4" customFormat="1" ht="21" customHeight="1" x14ac:dyDescent="0.25">
      <c r="A124" s="15" t="s">
        <v>1058</v>
      </c>
      <c r="B124" s="3" t="s">
        <v>1307</v>
      </c>
      <c r="C124" s="19"/>
      <c r="D124" s="19"/>
      <c r="E124" s="19"/>
      <c r="F124" s="19"/>
      <c r="G124" s="26" t="str">
        <f>IF(AND(ISNUMBER(C124),ISNUMBER(D124),ISNUMBER(E124),ISNUMBER(F124)),"",Controlemeldingen!$A$10)</f>
        <v>Enter amounts (or 0) in all cells</v>
      </c>
    </row>
    <row r="125" spans="1:7" s="4" customFormat="1" ht="21" customHeight="1" x14ac:dyDescent="0.25">
      <c r="A125" s="15" t="s">
        <v>1059</v>
      </c>
      <c r="B125" s="3" t="s">
        <v>1308</v>
      </c>
      <c r="C125" s="19"/>
      <c r="D125" s="19"/>
      <c r="E125" s="19"/>
      <c r="F125" s="19"/>
      <c r="G125" s="26" t="str">
        <f>IF(AND(ISNUMBER(C125),ISNUMBER(D125),ISNUMBER(E125),ISNUMBER(F125)),"",Controlemeldingen!$A$10)</f>
        <v>Enter amounts (or 0) in all cells</v>
      </c>
    </row>
    <row r="126" spans="1:7" s="4" customFormat="1" ht="21" customHeight="1" x14ac:dyDescent="0.25">
      <c r="A126" s="15" t="s">
        <v>1060</v>
      </c>
      <c r="B126" s="3" t="s">
        <v>1309</v>
      </c>
      <c r="C126" s="19"/>
      <c r="D126" s="19"/>
      <c r="E126" s="19"/>
      <c r="F126" s="19"/>
      <c r="G126" s="26" t="str">
        <f>IF(AND(ISNUMBER(C126),ISNUMBER(D126),ISNUMBER(E126),ISNUMBER(F126)),"",Controlemeldingen!$A$10)</f>
        <v>Enter amounts (or 0) in all cells</v>
      </c>
    </row>
    <row r="127" spans="1:7" s="4" customFormat="1" ht="21" customHeight="1" x14ac:dyDescent="0.25">
      <c r="A127" s="15" t="s">
        <v>1061</v>
      </c>
      <c r="B127" s="3" t="s">
        <v>1310</v>
      </c>
      <c r="C127" s="19"/>
      <c r="D127" s="19"/>
      <c r="E127" s="19"/>
      <c r="F127" s="19"/>
      <c r="G127" s="26" t="str">
        <f>IF(AND(ISNUMBER(C127),ISNUMBER(D127),ISNUMBER(E127),ISNUMBER(F127)),"",Controlemeldingen!$A$10)</f>
        <v>Enter amounts (or 0) in all cells</v>
      </c>
    </row>
    <row r="128" spans="1:7" s="4" customFormat="1" ht="21" customHeight="1" x14ac:dyDescent="0.25">
      <c r="A128" s="15" t="s">
        <v>1062</v>
      </c>
      <c r="B128" s="3" t="s">
        <v>1311</v>
      </c>
      <c r="C128" s="19"/>
      <c r="D128" s="19"/>
      <c r="E128" s="19"/>
      <c r="F128" s="19"/>
      <c r="G128" s="26" t="str">
        <f>IF(AND(ISNUMBER(C128),ISNUMBER(D128),ISNUMBER(E128),ISNUMBER(F128)),"",Controlemeldingen!$A$10)</f>
        <v>Enter amounts (or 0) in all cells</v>
      </c>
    </row>
    <row r="129" spans="1:7" s="4" customFormat="1" ht="21" customHeight="1" x14ac:dyDescent="0.25">
      <c r="A129" s="15" t="s">
        <v>1063</v>
      </c>
      <c r="B129" s="3" t="s">
        <v>1312</v>
      </c>
      <c r="C129" s="19"/>
      <c r="D129" s="19"/>
      <c r="E129" s="19"/>
      <c r="F129" s="19"/>
      <c r="G129" s="26" t="str">
        <f>IF(AND(ISNUMBER(C129),ISNUMBER(D129),ISNUMBER(E129),ISNUMBER(F129)),"",Controlemeldingen!$A$10)</f>
        <v>Enter amounts (or 0) in all cells</v>
      </c>
    </row>
    <row r="130" spans="1:7" s="4" customFormat="1" ht="21" customHeight="1" x14ac:dyDescent="0.25">
      <c r="A130" s="15" t="s">
        <v>1064</v>
      </c>
      <c r="B130" s="3" t="s">
        <v>1313</v>
      </c>
      <c r="C130" s="19"/>
      <c r="D130" s="19"/>
      <c r="E130" s="19"/>
      <c r="F130" s="19"/>
      <c r="G130" s="26" t="str">
        <f>IF(AND(ISNUMBER(C130),ISNUMBER(D130),ISNUMBER(E130),ISNUMBER(F130)),"",Controlemeldingen!$A$10)</f>
        <v>Enter amounts (or 0) in all cells</v>
      </c>
    </row>
    <row r="131" spans="1:7" s="4" customFormat="1" ht="21" customHeight="1" x14ac:dyDescent="0.25">
      <c r="A131" s="15" t="s">
        <v>1065</v>
      </c>
      <c r="B131" s="3" t="s">
        <v>1314</v>
      </c>
      <c r="C131" s="19"/>
      <c r="D131" s="19"/>
      <c r="E131" s="19"/>
      <c r="F131" s="19"/>
      <c r="G131" s="26" t="str">
        <f>IF(AND(ISNUMBER(C131),ISNUMBER(D131),ISNUMBER(E131),ISNUMBER(F131)),"",Controlemeldingen!$A$10)</f>
        <v>Enter amounts (or 0) in all cells</v>
      </c>
    </row>
    <row r="132" spans="1:7" s="4" customFormat="1" ht="21" customHeight="1" x14ac:dyDescent="0.25">
      <c r="A132" s="15" t="s">
        <v>1066</v>
      </c>
      <c r="B132" s="3" t="s">
        <v>1315</v>
      </c>
      <c r="C132" s="19"/>
      <c r="D132" s="19"/>
      <c r="E132" s="19"/>
      <c r="F132" s="19"/>
      <c r="G132" s="26" t="str">
        <f>IF(AND(ISNUMBER(C132),ISNUMBER(D132),ISNUMBER(E132),ISNUMBER(F132)),"",Controlemeldingen!$A$10)</f>
        <v>Enter amounts (or 0) in all cells</v>
      </c>
    </row>
    <row r="133" spans="1:7" s="4" customFormat="1" ht="21" customHeight="1" x14ac:dyDescent="0.25">
      <c r="A133" s="15" t="s">
        <v>1067</v>
      </c>
      <c r="B133" s="3" t="s">
        <v>1316</v>
      </c>
      <c r="C133" s="19"/>
      <c r="D133" s="19"/>
      <c r="E133" s="19"/>
      <c r="F133" s="19"/>
      <c r="G133" s="26" t="str">
        <f>IF(AND(ISNUMBER(C133),ISNUMBER(D133),ISNUMBER(E133),ISNUMBER(F133)),"",Controlemeldingen!$A$10)</f>
        <v>Enter amounts (or 0) in all cells</v>
      </c>
    </row>
    <row r="134" spans="1:7" s="4" customFormat="1" ht="21" customHeight="1" x14ac:dyDescent="0.25">
      <c r="A134" s="15" t="s">
        <v>1068</v>
      </c>
      <c r="B134" s="3" t="s">
        <v>1317</v>
      </c>
      <c r="C134" s="19"/>
      <c r="D134" s="19"/>
      <c r="E134" s="19"/>
      <c r="F134" s="19"/>
      <c r="G134" s="26" t="str">
        <f>IF(AND(ISNUMBER(C134),ISNUMBER(D134),ISNUMBER(E134),ISNUMBER(F134)),"",Controlemeldingen!$A$10)</f>
        <v>Enter amounts (or 0) in all cells</v>
      </c>
    </row>
    <row r="135" spans="1:7" s="4" customFormat="1" ht="21" customHeight="1" x14ac:dyDescent="0.25">
      <c r="A135" s="15" t="s">
        <v>1069</v>
      </c>
      <c r="B135" s="3" t="s">
        <v>1318</v>
      </c>
      <c r="C135" s="19"/>
      <c r="D135" s="19"/>
      <c r="E135" s="19"/>
      <c r="F135" s="19"/>
      <c r="G135" s="26" t="str">
        <f>IF(AND(ISNUMBER(C135),ISNUMBER(D135),ISNUMBER(E135),ISNUMBER(F135)),"",Controlemeldingen!$A$10)</f>
        <v>Enter amounts (or 0) in all cells</v>
      </c>
    </row>
    <row r="136" spans="1:7" s="4" customFormat="1" ht="21" customHeight="1" x14ac:dyDescent="0.25">
      <c r="A136" s="15" t="s">
        <v>1070</v>
      </c>
      <c r="B136" s="3" t="s">
        <v>1319</v>
      </c>
      <c r="C136" s="19"/>
      <c r="D136" s="19"/>
      <c r="E136" s="19"/>
      <c r="F136" s="19"/>
      <c r="G136" s="26" t="str">
        <f>IF(AND(ISNUMBER(C136),ISNUMBER(D136),ISNUMBER(E136),ISNUMBER(F136)),"",Controlemeldingen!$A$10)</f>
        <v>Enter amounts (or 0) in all cells</v>
      </c>
    </row>
    <row r="137" spans="1:7" s="4" customFormat="1" ht="21" customHeight="1" x14ac:dyDescent="0.25">
      <c r="A137" s="15" t="s">
        <v>1071</v>
      </c>
      <c r="B137" s="3" t="s">
        <v>1320</v>
      </c>
      <c r="C137" s="19"/>
      <c r="D137" s="19"/>
      <c r="E137" s="19"/>
      <c r="F137" s="19"/>
      <c r="G137" s="26" t="str">
        <f>IF(AND(ISNUMBER(C137),ISNUMBER(D137),ISNUMBER(E137),ISNUMBER(F137)),"",Controlemeldingen!$A$10)</f>
        <v>Enter amounts (or 0) in all cells</v>
      </c>
    </row>
    <row r="138" spans="1:7" s="4" customFormat="1" ht="21" customHeight="1" x14ac:dyDescent="0.25">
      <c r="A138" s="15" t="s">
        <v>1072</v>
      </c>
      <c r="B138" s="3" t="s">
        <v>1321</v>
      </c>
      <c r="C138" s="19"/>
      <c r="D138" s="19"/>
      <c r="E138" s="19"/>
      <c r="F138" s="19"/>
      <c r="G138" s="26" t="str">
        <f>IF(AND(ISNUMBER(C138),ISNUMBER(D138),ISNUMBER(E138),ISNUMBER(F138)),"",Controlemeldingen!$A$10)</f>
        <v>Enter amounts (or 0) in all cells</v>
      </c>
    </row>
    <row r="139" spans="1:7" s="4" customFormat="1" ht="21" customHeight="1" x14ac:dyDescent="0.25">
      <c r="A139" s="15" t="s">
        <v>1073</v>
      </c>
      <c r="B139" s="3" t="s">
        <v>1322</v>
      </c>
      <c r="C139" s="19"/>
      <c r="D139" s="19"/>
      <c r="E139" s="19"/>
      <c r="F139" s="19"/>
      <c r="G139" s="26" t="str">
        <f>IF(AND(ISNUMBER(C139),ISNUMBER(D139),ISNUMBER(E139),ISNUMBER(F139)),"",Controlemeldingen!$A$10)</f>
        <v>Enter amounts (or 0) in all cells</v>
      </c>
    </row>
    <row r="140" spans="1:7" s="4" customFormat="1" ht="21" customHeight="1" x14ac:dyDescent="0.25">
      <c r="A140" s="15" t="s">
        <v>1074</v>
      </c>
      <c r="B140" s="3" t="s">
        <v>1323</v>
      </c>
      <c r="C140" s="19"/>
      <c r="D140" s="19"/>
      <c r="E140" s="19"/>
      <c r="F140" s="19"/>
      <c r="G140" s="26" t="str">
        <f>IF(AND(ISNUMBER(C140),ISNUMBER(D140),ISNUMBER(E140),ISNUMBER(F140)),"",Controlemeldingen!$A$10)</f>
        <v>Enter amounts (or 0) in all cells</v>
      </c>
    </row>
    <row r="141" spans="1:7" s="4" customFormat="1" ht="21" customHeight="1" x14ac:dyDescent="0.25">
      <c r="A141" s="15" t="s">
        <v>1075</v>
      </c>
      <c r="B141" s="3" t="s">
        <v>1324</v>
      </c>
      <c r="C141" s="19"/>
      <c r="D141" s="19"/>
      <c r="E141" s="19"/>
      <c r="F141" s="19"/>
      <c r="G141" s="26" t="str">
        <f>IF(AND(ISNUMBER(C141),ISNUMBER(D141),ISNUMBER(E141),ISNUMBER(F141)),"",Controlemeldingen!$A$10)</f>
        <v>Enter amounts (or 0) in all cells</v>
      </c>
    </row>
    <row r="142" spans="1:7" s="4" customFormat="1" ht="21" customHeight="1" x14ac:dyDescent="0.25">
      <c r="A142" s="15" t="s">
        <v>1076</v>
      </c>
      <c r="B142" s="3" t="s">
        <v>1325</v>
      </c>
      <c r="C142" s="19"/>
      <c r="D142" s="19"/>
      <c r="E142" s="19"/>
      <c r="F142" s="19"/>
      <c r="G142" s="26" t="str">
        <f>IF(AND(ISNUMBER(C142),ISNUMBER(D142),ISNUMBER(E142),ISNUMBER(F142)),"",Controlemeldingen!$A$10)</f>
        <v>Enter amounts (or 0) in all cells</v>
      </c>
    </row>
    <row r="143" spans="1:7" s="4" customFormat="1" ht="21" customHeight="1" x14ac:dyDescent="0.25">
      <c r="A143" s="15" t="s">
        <v>1077</v>
      </c>
      <c r="B143" s="3" t="s">
        <v>1326</v>
      </c>
      <c r="C143" s="19"/>
      <c r="D143" s="19"/>
      <c r="E143" s="19"/>
      <c r="F143" s="19"/>
      <c r="G143" s="26" t="str">
        <f>IF(AND(ISNUMBER(C143),ISNUMBER(D143),ISNUMBER(E143),ISNUMBER(F143)),"",Controlemeldingen!$A$10)</f>
        <v>Enter amounts (or 0) in all cells</v>
      </c>
    </row>
    <row r="144" spans="1:7" s="4" customFormat="1" ht="21" customHeight="1" x14ac:dyDescent="0.25">
      <c r="A144" s="15" t="s">
        <v>1078</v>
      </c>
      <c r="B144" s="3" t="s">
        <v>1327</v>
      </c>
      <c r="C144" s="19"/>
      <c r="D144" s="19"/>
      <c r="E144" s="19"/>
      <c r="F144" s="19"/>
      <c r="G144" s="26" t="str">
        <f>IF(AND(ISNUMBER(C144),ISNUMBER(D144),ISNUMBER(E144),ISNUMBER(F144)),"",Controlemeldingen!$A$10)</f>
        <v>Enter amounts (or 0) in all cells</v>
      </c>
    </row>
    <row r="145" spans="1:7" s="4" customFormat="1" ht="21" customHeight="1" x14ac:dyDescent="0.25">
      <c r="A145" s="15" t="s">
        <v>1079</v>
      </c>
      <c r="B145" s="3" t="s">
        <v>1328</v>
      </c>
      <c r="C145" s="19"/>
      <c r="D145" s="19"/>
      <c r="E145" s="19"/>
      <c r="F145" s="19"/>
      <c r="G145" s="26" t="str">
        <f>IF(AND(ISNUMBER(C145),ISNUMBER(D145),ISNUMBER(E145),ISNUMBER(F145)),"",Controlemeldingen!$A$10)</f>
        <v>Enter amounts (or 0) in all cells</v>
      </c>
    </row>
    <row r="146" spans="1:7" s="4" customFormat="1" ht="21" customHeight="1" x14ac:dyDescent="0.25">
      <c r="A146" s="15" t="s">
        <v>1080</v>
      </c>
      <c r="B146" s="3" t="s">
        <v>1329</v>
      </c>
      <c r="C146" s="19"/>
      <c r="D146" s="19"/>
      <c r="E146" s="19"/>
      <c r="F146" s="19"/>
      <c r="G146" s="26" t="str">
        <f>IF(AND(ISNUMBER(C146),ISNUMBER(D146),ISNUMBER(E146),ISNUMBER(F146)),"",Controlemeldingen!$A$10)</f>
        <v>Enter amounts (or 0) in all cells</v>
      </c>
    </row>
    <row r="147" spans="1:7" s="4" customFormat="1" ht="21" customHeight="1" x14ac:dyDescent="0.25">
      <c r="A147" s="15" t="s">
        <v>1081</v>
      </c>
      <c r="B147" s="3" t="s">
        <v>1330</v>
      </c>
      <c r="C147" s="19"/>
      <c r="D147" s="19"/>
      <c r="E147" s="19"/>
      <c r="F147" s="19"/>
      <c r="G147" s="26" t="str">
        <f>IF(AND(ISNUMBER(C147),ISNUMBER(D147),ISNUMBER(E147),ISNUMBER(F147)),"",Controlemeldingen!$A$10)</f>
        <v>Enter amounts (or 0) in all cells</v>
      </c>
    </row>
    <row r="148" spans="1:7" s="4" customFormat="1" ht="21" customHeight="1" x14ac:dyDescent="0.25">
      <c r="A148" s="15" t="s">
        <v>1082</v>
      </c>
      <c r="B148" s="3" t="s">
        <v>1331</v>
      </c>
      <c r="C148" s="19"/>
      <c r="D148" s="19"/>
      <c r="E148" s="19"/>
      <c r="F148" s="19"/>
      <c r="G148" s="26" t="str">
        <f>IF(AND(ISNUMBER(C148),ISNUMBER(D148),ISNUMBER(E148),ISNUMBER(F148)),"",Controlemeldingen!$A$10)</f>
        <v>Enter amounts (or 0) in all cells</v>
      </c>
    </row>
    <row r="149" spans="1:7" s="4" customFormat="1" ht="21" customHeight="1" x14ac:dyDescent="0.25">
      <c r="A149" s="15" t="s">
        <v>1083</v>
      </c>
      <c r="B149" s="3" t="s">
        <v>1332</v>
      </c>
      <c r="C149" s="19"/>
      <c r="D149" s="19"/>
      <c r="E149" s="19"/>
      <c r="F149" s="19"/>
      <c r="G149" s="26" t="str">
        <f>IF(AND(ISNUMBER(C149),ISNUMBER(D149),ISNUMBER(E149),ISNUMBER(F149)),"",Controlemeldingen!$A$10)</f>
        <v>Enter amounts (or 0) in all cells</v>
      </c>
    </row>
    <row r="150" spans="1:7" s="4" customFormat="1" ht="21" customHeight="1" x14ac:dyDescent="0.25">
      <c r="A150" s="15" t="s">
        <v>1084</v>
      </c>
      <c r="B150" s="3" t="s">
        <v>1333</v>
      </c>
      <c r="C150" s="19"/>
      <c r="D150" s="19"/>
      <c r="E150" s="19"/>
      <c r="F150" s="19"/>
      <c r="G150" s="26" t="str">
        <f>IF(AND(ISNUMBER(C150),ISNUMBER(D150),ISNUMBER(E150),ISNUMBER(F150)),"",Controlemeldingen!$A$10)</f>
        <v>Enter amounts (or 0) in all cells</v>
      </c>
    </row>
    <row r="151" spans="1:7" s="4" customFormat="1" ht="21" customHeight="1" x14ac:dyDescent="0.25">
      <c r="A151" s="15" t="s">
        <v>1085</v>
      </c>
      <c r="B151" s="3" t="s">
        <v>1334</v>
      </c>
      <c r="C151" s="19"/>
      <c r="D151" s="19"/>
      <c r="E151" s="19"/>
      <c r="F151" s="19"/>
      <c r="G151" s="26" t="str">
        <f>IF(AND(ISNUMBER(C151),ISNUMBER(D151),ISNUMBER(E151),ISNUMBER(F151)),"",Controlemeldingen!$A$10)</f>
        <v>Enter amounts (or 0) in all cells</v>
      </c>
    </row>
    <row r="152" spans="1:7" s="4" customFormat="1" ht="21" customHeight="1" x14ac:dyDescent="0.25">
      <c r="A152" s="15" t="s">
        <v>1086</v>
      </c>
      <c r="B152" s="3" t="s">
        <v>1335</v>
      </c>
      <c r="C152" s="19"/>
      <c r="D152" s="19"/>
      <c r="E152" s="19"/>
      <c r="F152" s="19"/>
      <c r="G152" s="26" t="str">
        <f>IF(AND(ISNUMBER(C152),ISNUMBER(D152),ISNUMBER(E152),ISNUMBER(F152)),"",Controlemeldingen!$A$10)</f>
        <v>Enter amounts (or 0) in all cells</v>
      </c>
    </row>
    <row r="153" spans="1:7" s="4" customFormat="1" ht="21" customHeight="1" x14ac:dyDescent="0.25">
      <c r="A153" s="15" t="s">
        <v>1087</v>
      </c>
      <c r="B153" s="3" t="s">
        <v>1336</v>
      </c>
      <c r="C153" s="19"/>
      <c r="D153" s="19"/>
      <c r="E153" s="19"/>
      <c r="F153" s="19"/>
      <c r="G153" s="26" t="str">
        <f>IF(AND(ISNUMBER(C153),ISNUMBER(D153),ISNUMBER(E153),ISNUMBER(F153)),"",Controlemeldingen!$A$10)</f>
        <v>Enter amounts (or 0) in all cells</v>
      </c>
    </row>
    <row r="154" spans="1:7" s="4" customFormat="1" ht="21" customHeight="1" x14ac:dyDescent="0.25">
      <c r="A154" s="15" t="s">
        <v>1088</v>
      </c>
      <c r="B154" s="3" t="s">
        <v>1337</v>
      </c>
      <c r="C154" s="19"/>
      <c r="D154" s="19"/>
      <c r="E154" s="19"/>
      <c r="F154" s="19"/>
      <c r="G154" s="26" t="str">
        <f>IF(AND(ISNUMBER(C154),ISNUMBER(D154),ISNUMBER(E154),ISNUMBER(F154)),"",Controlemeldingen!$A$10)</f>
        <v>Enter amounts (or 0) in all cells</v>
      </c>
    </row>
    <row r="155" spans="1:7" s="4" customFormat="1" ht="21" customHeight="1" x14ac:dyDescent="0.25">
      <c r="A155" s="15" t="s">
        <v>1089</v>
      </c>
      <c r="B155" s="3" t="s">
        <v>1338</v>
      </c>
      <c r="C155" s="19"/>
      <c r="D155" s="19"/>
      <c r="E155" s="19"/>
      <c r="F155" s="19"/>
      <c r="G155" s="26" t="str">
        <f>IF(AND(ISNUMBER(C155),ISNUMBER(D155),ISNUMBER(E155),ISNUMBER(F155)),"",Controlemeldingen!$A$10)</f>
        <v>Enter amounts (or 0) in all cells</v>
      </c>
    </row>
    <row r="156" spans="1:7" s="4" customFormat="1" ht="21" customHeight="1" x14ac:dyDescent="0.25">
      <c r="A156" s="15" t="s">
        <v>1090</v>
      </c>
      <c r="B156" s="3" t="s">
        <v>1339</v>
      </c>
      <c r="C156" s="19"/>
      <c r="D156" s="19"/>
      <c r="E156" s="19"/>
      <c r="F156" s="19"/>
      <c r="G156" s="26" t="str">
        <f>IF(AND(ISNUMBER(C156),ISNUMBER(D156),ISNUMBER(E156),ISNUMBER(F156)),"",Controlemeldingen!$A$10)</f>
        <v>Enter amounts (or 0) in all cells</v>
      </c>
    </row>
    <row r="157" spans="1:7" s="4" customFormat="1" ht="21" customHeight="1" x14ac:dyDescent="0.25">
      <c r="A157" s="15" t="s">
        <v>1091</v>
      </c>
      <c r="B157" s="3" t="s">
        <v>1340</v>
      </c>
      <c r="C157" s="19"/>
      <c r="D157" s="19"/>
      <c r="E157" s="19"/>
      <c r="F157" s="19"/>
      <c r="G157" s="26" t="str">
        <f>IF(AND(ISNUMBER(C157),ISNUMBER(D157),ISNUMBER(E157),ISNUMBER(F157)),"",Controlemeldingen!$A$10)</f>
        <v>Enter amounts (or 0) in all cells</v>
      </c>
    </row>
    <row r="158" spans="1:7" s="4" customFormat="1" ht="21" customHeight="1" x14ac:dyDescent="0.25">
      <c r="A158" s="15" t="s">
        <v>1092</v>
      </c>
      <c r="B158" s="3" t="s">
        <v>1341</v>
      </c>
      <c r="C158" s="19"/>
      <c r="D158" s="19"/>
      <c r="E158" s="19"/>
      <c r="F158" s="19"/>
      <c r="G158" s="26" t="str">
        <f>IF(AND(ISNUMBER(C158),ISNUMBER(D158),ISNUMBER(E158),ISNUMBER(F158)),"",Controlemeldingen!$A$10)</f>
        <v>Enter amounts (or 0) in all cells</v>
      </c>
    </row>
    <row r="159" spans="1:7" s="4" customFormat="1" ht="21" customHeight="1" x14ac:dyDescent="0.25">
      <c r="A159" s="15" t="s">
        <v>1093</v>
      </c>
      <c r="B159" s="3" t="s">
        <v>1342</v>
      </c>
      <c r="C159" s="19"/>
      <c r="D159" s="19"/>
      <c r="E159" s="19"/>
      <c r="F159" s="19"/>
      <c r="G159" s="26" t="str">
        <f>IF(AND(ISNUMBER(C159),ISNUMBER(D159),ISNUMBER(E159),ISNUMBER(F159)),"",Controlemeldingen!$A$10)</f>
        <v>Enter amounts (or 0) in all cells</v>
      </c>
    </row>
    <row r="160" spans="1:7" s="4" customFormat="1" ht="21" customHeight="1" x14ac:dyDescent="0.25">
      <c r="A160" s="15" t="s">
        <v>1094</v>
      </c>
      <c r="B160" s="3" t="s">
        <v>1343</v>
      </c>
      <c r="C160" s="19"/>
      <c r="D160" s="19"/>
      <c r="E160" s="19"/>
      <c r="F160" s="19"/>
      <c r="G160" s="26" t="str">
        <f>IF(AND(ISNUMBER(C160),ISNUMBER(D160),ISNUMBER(E160),ISNUMBER(F160)),"",Controlemeldingen!$A$10)</f>
        <v>Enter amounts (or 0) in all cells</v>
      </c>
    </row>
    <row r="161" spans="1:7" s="4" customFormat="1" ht="21" customHeight="1" x14ac:dyDescent="0.25">
      <c r="A161" s="15" t="s">
        <v>1095</v>
      </c>
      <c r="B161" s="3" t="s">
        <v>1344</v>
      </c>
      <c r="C161" s="19"/>
      <c r="D161" s="19"/>
      <c r="E161" s="19"/>
      <c r="F161" s="19"/>
      <c r="G161" s="26" t="str">
        <f>IF(AND(ISNUMBER(C161),ISNUMBER(D161),ISNUMBER(E161),ISNUMBER(F161)),"",Controlemeldingen!$A$10)</f>
        <v>Enter amounts (or 0) in all cells</v>
      </c>
    </row>
    <row r="162" spans="1:7" s="4" customFormat="1" ht="21" customHeight="1" x14ac:dyDescent="0.25">
      <c r="A162" s="15" t="s">
        <v>1096</v>
      </c>
      <c r="B162" s="3" t="s">
        <v>1345</v>
      </c>
      <c r="C162" s="19"/>
      <c r="D162" s="19"/>
      <c r="E162" s="19"/>
      <c r="F162" s="19"/>
      <c r="G162" s="26" t="str">
        <f>IF(AND(ISNUMBER(C162),ISNUMBER(D162),ISNUMBER(E162),ISNUMBER(F162)),"",Controlemeldingen!$A$10)</f>
        <v>Enter amounts (or 0) in all cells</v>
      </c>
    </row>
    <row r="163" spans="1:7" s="4" customFormat="1" ht="21" customHeight="1" x14ac:dyDescent="0.25">
      <c r="A163" s="15" t="s">
        <v>1097</v>
      </c>
      <c r="B163" s="3" t="s">
        <v>1346</v>
      </c>
      <c r="C163" s="19"/>
      <c r="D163" s="19"/>
      <c r="E163" s="19"/>
      <c r="F163" s="19"/>
      <c r="G163" s="26" t="str">
        <f>IF(AND(ISNUMBER(C163),ISNUMBER(D163),ISNUMBER(E163),ISNUMBER(F163)),"",Controlemeldingen!$A$10)</f>
        <v>Enter amounts (or 0) in all cells</v>
      </c>
    </row>
    <row r="164" spans="1:7" s="4" customFormat="1" ht="21" customHeight="1" x14ac:dyDescent="0.25">
      <c r="A164" s="15" t="s">
        <v>1098</v>
      </c>
      <c r="B164" s="3" t="s">
        <v>1347</v>
      </c>
      <c r="C164" s="19"/>
      <c r="D164" s="19"/>
      <c r="E164" s="19"/>
      <c r="F164" s="19"/>
      <c r="G164" s="26" t="str">
        <f>IF(AND(ISNUMBER(C164),ISNUMBER(D164),ISNUMBER(E164),ISNUMBER(F164)),"",Controlemeldingen!$A$10)</f>
        <v>Enter amounts (or 0) in all cells</v>
      </c>
    </row>
    <row r="165" spans="1:7" s="4" customFormat="1" ht="21" customHeight="1" x14ac:dyDescent="0.25">
      <c r="A165" s="15" t="s">
        <v>1099</v>
      </c>
      <c r="B165" s="3" t="s">
        <v>1348</v>
      </c>
      <c r="C165" s="19"/>
      <c r="D165" s="19"/>
      <c r="E165" s="19"/>
      <c r="F165" s="19"/>
      <c r="G165" s="26" t="str">
        <f>IF(AND(ISNUMBER(C165),ISNUMBER(D165),ISNUMBER(E165),ISNUMBER(F165)),"",Controlemeldingen!$A$10)</f>
        <v>Enter amounts (or 0) in all cells</v>
      </c>
    </row>
    <row r="166" spans="1:7" s="4" customFormat="1" ht="21" customHeight="1" x14ac:dyDescent="0.25">
      <c r="A166" s="15" t="s">
        <v>1100</v>
      </c>
      <c r="B166" s="3" t="s">
        <v>1349</v>
      </c>
      <c r="C166" s="19"/>
      <c r="D166" s="19"/>
      <c r="E166" s="19"/>
      <c r="F166" s="19"/>
      <c r="G166" s="26" t="str">
        <f>IF(AND(ISNUMBER(C166),ISNUMBER(D166),ISNUMBER(E166),ISNUMBER(F166)),"",Controlemeldingen!$A$10)</f>
        <v>Enter amounts (or 0) in all cells</v>
      </c>
    </row>
    <row r="167" spans="1:7" s="4" customFormat="1" ht="21" customHeight="1" x14ac:dyDescent="0.25">
      <c r="A167" s="15" t="s">
        <v>1101</v>
      </c>
      <c r="B167" s="3" t="s">
        <v>1350</v>
      </c>
      <c r="C167" s="19"/>
      <c r="D167" s="19"/>
      <c r="E167" s="19"/>
      <c r="F167" s="19"/>
      <c r="G167" s="26" t="str">
        <f>IF(AND(ISNUMBER(C167),ISNUMBER(D167),ISNUMBER(E167),ISNUMBER(F167)),"",Controlemeldingen!$A$10)</f>
        <v>Enter amounts (or 0) in all cells</v>
      </c>
    </row>
    <row r="168" spans="1:7" s="4" customFormat="1" ht="21" customHeight="1" x14ac:dyDescent="0.25">
      <c r="A168" s="15" t="s">
        <v>1102</v>
      </c>
      <c r="B168" s="3" t="s">
        <v>1351</v>
      </c>
      <c r="C168" s="19"/>
      <c r="D168" s="19"/>
      <c r="E168" s="19"/>
      <c r="F168" s="19"/>
      <c r="G168" s="26" t="str">
        <f>IF(AND(ISNUMBER(C168),ISNUMBER(D168),ISNUMBER(E168),ISNUMBER(F168)),"",Controlemeldingen!$A$10)</f>
        <v>Enter amounts (or 0) in all cells</v>
      </c>
    </row>
    <row r="169" spans="1:7" s="4" customFormat="1" ht="21" customHeight="1" x14ac:dyDescent="0.25">
      <c r="A169" s="15" t="s">
        <v>1103</v>
      </c>
      <c r="B169" s="3" t="s">
        <v>1352</v>
      </c>
      <c r="C169" s="19"/>
      <c r="D169" s="19"/>
      <c r="E169" s="19"/>
      <c r="F169" s="19"/>
      <c r="G169" s="26" t="str">
        <f>IF(AND(ISNUMBER(C169),ISNUMBER(D169),ISNUMBER(E169),ISNUMBER(F169)),"",Controlemeldingen!$A$10)</f>
        <v>Enter amounts (or 0) in all cells</v>
      </c>
    </row>
    <row r="170" spans="1:7" s="4" customFormat="1" ht="21" customHeight="1" x14ac:dyDescent="0.25">
      <c r="A170" s="15" t="s">
        <v>1104</v>
      </c>
      <c r="B170" s="3" t="s">
        <v>1353</v>
      </c>
      <c r="C170" s="19"/>
      <c r="D170" s="19"/>
      <c r="E170" s="19"/>
      <c r="F170" s="19"/>
      <c r="G170" s="26" t="str">
        <f>IF(AND(ISNUMBER(C170),ISNUMBER(D170),ISNUMBER(E170),ISNUMBER(F170)),"",Controlemeldingen!$A$10)</f>
        <v>Enter amounts (or 0) in all cells</v>
      </c>
    </row>
    <row r="171" spans="1:7" s="4" customFormat="1" ht="21" customHeight="1" x14ac:dyDescent="0.25">
      <c r="A171" s="15" t="s">
        <v>1105</v>
      </c>
      <c r="B171" s="3" t="s">
        <v>1354</v>
      </c>
      <c r="C171" s="19"/>
      <c r="D171" s="19"/>
      <c r="E171" s="19"/>
      <c r="F171" s="19"/>
      <c r="G171" s="26" t="str">
        <f>IF(AND(ISNUMBER(C171),ISNUMBER(D171),ISNUMBER(E171),ISNUMBER(F171)),"",Controlemeldingen!$A$10)</f>
        <v>Enter amounts (or 0) in all cells</v>
      </c>
    </row>
    <row r="172" spans="1:7" s="4" customFormat="1" ht="21" customHeight="1" x14ac:dyDescent="0.25">
      <c r="A172" s="15" t="s">
        <v>1106</v>
      </c>
      <c r="B172" s="3" t="s">
        <v>1355</v>
      </c>
      <c r="C172" s="19"/>
      <c r="D172" s="19"/>
      <c r="E172" s="19"/>
      <c r="F172" s="19"/>
      <c r="G172" s="26" t="str">
        <f>IF(AND(ISNUMBER(C172),ISNUMBER(D172),ISNUMBER(E172),ISNUMBER(F172)),"",Controlemeldingen!$A$10)</f>
        <v>Enter amounts (or 0) in all cells</v>
      </c>
    </row>
    <row r="173" spans="1:7" s="4" customFormat="1" ht="21" customHeight="1" x14ac:dyDescent="0.25">
      <c r="A173" s="15" t="s">
        <v>1107</v>
      </c>
      <c r="B173" s="3" t="s">
        <v>1356</v>
      </c>
      <c r="C173" s="19"/>
      <c r="D173" s="19"/>
      <c r="E173" s="19"/>
      <c r="F173" s="19"/>
      <c r="G173" s="26" t="str">
        <f>IF(AND(ISNUMBER(C173),ISNUMBER(D173),ISNUMBER(E173),ISNUMBER(F173)),"",Controlemeldingen!$A$10)</f>
        <v>Enter amounts (or 0) in all cells</v>
      </c>
    </row>
    <row r="174" spans="1:7" s="4" customFormat="1" ht="21" customHeight="1" x14ac:dyDescent="0.25">
      <c r="A174" s="15" t="s">
        <v>1108</v>
      </c>
      <c r="B174" s="3" t="s">
        <v>1357</v>
      </c>
      <c r="C174" s="19"/>
      <c r="D174" s="19"/>
      <c r="E174" s="19"/>
      <c r="F174" s="19"/>
      <c r="G174" s="26" t="str">
        <f>IF(AND(ISNUMBER(C174),ISNUMBER(D174),ISNUMBER(E174),ISNUMBER(F174)),"",Controlemeldingen!$A$10)</f>
        <v>Enter amounts (or 0) in all cells</v>
      </c>
    </row>
    <row r="175" spans="1:7" s="4" customFormat="1" ht="21" customHeight="1" x14ac:dyDescent="0.25">
      <c r="A175" s="15" t="s">
        <v>1109</v>
      </c>
      <c r="B175" s="3" t="s">
        <v>1358</v>
      </c>
      <c r="C175" s="19"/>
      <c r="D175" s="19"/>
      <c r="E175" s="19"/>
      <c r="F175" s="19"/>
      <c r="G175" s="26" t="str">
        <f>IF(AND(ISNUMBER(C175),ISNUMBER(D175),ISNUMBER(E175),ISNUMBER(F175)),"",Controlemeldingen!$A$10)</f>
        <v>Enter amounts (or 0) in all cells</v>
      </c>
    </row>
    <row r="176" spans="1:7" s="4" customFormat="1" ht="21" customHeight="1" x14ac:dyDescent="0.25">
      <c r="A176" s="15" t="s">
        <v>1110</v>
      </c>
      <c r="B176" s="3" t="s">
        <v>1359</v>
      </c>
      <c r="C176" s="19"/>
      <c r="D176" s="19"/>
      <c r="E176" s="19"/>
      <c r="F176" s="19"/>
      <c r="G176" s="26" t="str">
        <f>IF(AND(ISNUMBER(C176),ISNUMBER(D176),ISNUMBER(E176),ISNUMBER(F176)),"",Controlemeldingen!$A$10)</f>
        <v>Enter amounts (or 0) in all cells</v>
      </c>
    </row>
    <row r="177" spans="1:7" s="4" customFormat="1" ht="21" customHeight="1" x14ac:dyDescent="0.25">
      <c r="A177" s="15" t="s">
        <v>1111</v>
      </c>
      <c r="B177" s="3" t="s">
        <v>1360</v>
      </c>
      <c r="C177" s="19"/>
      <c r="D177" s="19"/>
      <c r="E177" s="19"/>
      <c r="F177" s="19"/>
      <c r="G177" s="26" t="str">
        <f>IF(AND(ISNUMBER(C177),ISNUMBER(D177),ISNUMBER(E177),ISNUMBER(F177)),"",Controlemeldingen!$A$10)</f>
        <v>Enter amounts (or 0) in all cells</v>
      </c>
    </row>
    <row r="178" spans="1:7" s="4" customFormat="1" ht="21" customHeight="1" x14ac:dyDescent="0.25">
      <c r="A178" s="15" t="s">
        <v>1112</v>
      </c>
      <c r="B178" s="3" t="s">
        <v>1361</v>
      </c>
      <c r="C178" s="19"/>
      <c r="D178" s="19"/>
      <c r="E178" s="19"/>
      <c r="F178" s="19"/>
      <c r="G178" s="26" t="str">
        <f>IF(AND(ISNUMBER(C178),ISNUMBER(D178),ISNUMBER(E178),ISNUMBER(F178)),"",Controlemeldingen!$A$10)</f>
        <v>Enter amounts (or 0) in all cells</v>
      </c>
    </row>
    <row r="179" spans="1:7" s="4" customFormat="1" ht="21" customHeight="1" x14ac:dyDescent="0.25">
      <c r="A179" s="15" t="s">
        <v>1113</v>
      </c>
      <c r="B179" s="3" t="s">
        <v>1362</v>
      </c>
      <c r="C179" s="19"/>
      <c r="D179" s="19"/>
      <c r="E179" s="19"/>
      <c r="F179" s="19"/>
      <c r="G179" s="26" t="str">
        <f>IF(AND(ISNUMBER(C179),ISNUMBER(D179),ISNUMBER(E179),ISNUMBER(F179)),"",Controlemeldingen!$A$10)</f>
        <v>Enter amounts (or 0) in all cells</v>
      </c>
    </row>
    <row r="180" spans="1:7" s="4" customFormat="1" ht="21" customHeight="1" x14ac:dyDescent="0.25">
      <c r="A180" s="15" t="s">
        <v>1114</v>
      </c>
      <c r="B180" s="3" t="s">
        <v>1363</v>
      </c>
      <c r="C180" s="19"/>
      <c r="D180" s="19"/>
      <c r="E180" s="19"/>
      <c r="F180" s="19"/>
      <c r="G180" s="26" t="str">
        <f>IF(AND(ISNUMBER(C180),ISNUMBER(D180),ISNUMBER(E180),ISNUMBER(F180)),"",Controlemeldingen!$A$10)</f>
        <v>Enter amounts (or 0) in all cells</v>
      </c>
    </row>
    <row r="181" spans="1:7" s="4" customFormat="1" ht="21" customHeight="1" x14ac:dyDescent="0.25">
      <c r="A181" s="15" t="s">
        <v>1115</v>
      </c>
      <c r="B181" s="3" t="s">
        <v>1364</v>
      </c>
      <c r="C181" s="19"/>
      <c r="D181" s="19"/>
      <c r="E181" s="19"/>
      <c r="F181" s="19"/>
      <c r="G181" s="26" t="str">
        <f>IF(AND(ISNUMBER(C181),ISNUMBER(D181),ISNUMBER(E181),ISNUMBER(F181)),"",Controlemeldingen!$A$10)</f>
        <v>Enter amounts (or 0) in all cells</v>
      </c>
    </row>
    <row r="182" spans="1:7" s="4" customFormat="1" ht="21" customHeight="1" x14ac:dyDescent="0.25">
      <c r="A182" s="15" t="s">
        <v>1116</v>
      </c>
      <c r="B182" s="3" t="s">
        <v>1365</v>
      </c>
      <c r="C182" s="19"/>
      <c r="D182" s="19"/>
      <c r="E182" s="19"/>
      <c r="F182" s="19"/>
      <c r="G182" s="26" t="str">
        <f>IF(AND(ISNUMBER(C182),ISNUMBER(D182),ISNUMBER(E182),ISNUMBER(F182)),"",Controlemeldingen!$A$10)</f>
        <v>Enter amounts (or 0) in all cells</v>
      </c>
    </row>
    <row r="183" spans="1:7" s="4" customFormat="1" ht="21" customHeight="1" x14ac:dyDescent="0.25">
      <c r="A183" s="15" t="s">
        <v>1117</v>
      </c>
      <c r="B183" s="3" t="s">
        <v>1366</v>
      </c>
      <c r="C183" s="19"/>
      <c r="D183" s="19"/>
      <c r="E183" s="19"/>
      <c r="F183" s="19"/>
      <c r="G183" s="26" t="str">
        <f>IF(AND(ISNUMBER(C183),ISNUMBER(D183),ISNUMBER(E183),ISNUMBER(F183)),"",Controlemeldingen!$A$10)</f>
        <v>Enter amounts (or 0) in all cells</v>
      </c>
    </row>
    <row r="184" spans="1:7" s="4" customFormat="1" ht="21" customHeight="1" x14ac:dyDescent="0.25">
      <c r="A184" s="15" t="s">
        <v>1118</v>
      </c>
      <c r="B184" s="3" t="s">
        <v>1367</v>
      </c>
      <c r="C184" s="19"/>
      <c r="D184" s="19"/>
      <c r="E184" s="19"/>
      <c r="F184" s="19"/>
      <c r="G184" s="26" t="str">
        <f>IF(AND(ISNUMBER(C184),ISNUMBER(D184),ISNUMBER(E184),ISNUMBER(F184)),"",Controlemeldingen!$A$10)</f>
        <v>Enter amounts (or 0) in all cells</v>
      </c>
    </row>
    <row r="185" spans="1:7" s="4" customFormat="1" ht="21" customHeight="1" x14ac:dyDescent="0.25">
      <c r="A185" s="15" t="s">
        <v>1119</v>
      </c>
      <c r="B185" s="3" t="s">
        <v>1368</v>
      </c>
      <c r="C185" s="19"/>
      <c r="D185" s="19"/>
      <c r="E185" s="19"/>
      <c r="F185" s="19"/>
      <c r="G185" s="26" t="str">
        <f>IF(AND(ISNUMBER(C185),ISNUMBER(D185),ISNUMBER(E185),ISNUMBER(F185)),"",Controlemeldingen!$A$10)</f>
        <v>Enter amounts (or 0) in all cells</v>
      </c>
    </row>
    <row r="186" spans="1:7" s="4" customFormat="1" ht="21" customHeight="1" x14ac:dyDescent="0.25">
      <c r="A186" s="15" t="s">
        <v>1120</v>
      </c>
      <c r="B186" s="3" t="s">
        <v>1369</v>
      </c>
      <c r="C186" s="19"/>
      <c r="D186" s="19"/>
      <c r="E186" s="19"/>
      <c r="F186" s="19"/>
      <c r="G186" s="26" t="str">
        <f>IF(AND(ISNUMBER(C186),ISNUMBER(D186),ISNUMBER(E186),ISNUMBER(F186)),"",Controlemeldingen!$A$10)</f>
        <v>Enter amounts (or 0) in all cells</v>
      </c>
    </row>
    <row r="187" spans="1:7" s="4" customFormat="1" ht="21" customHeight="1" x14ac:dyDescent="0.25">
      <c r="A187" s="15" t="s">
        <v>1121</v>
      </c>
      <c r="B187" s="3" t="s">
        <v>1370</v>
      </c>
      <c r="C187" s="19"/>
      <c r="D187" s="19"/>
      <c r="E187" s="19"/>
      <c r="F187" s="19"/>
      <c r="G187" s="26" t="str">
        <f>IF(AND(ISNUMBER(C187),ISNUMBER(D187),ISNUMBER(E187),ISNUMBER(F187)),"",Controlemeldingen!$A$10)</f>
        <v>Enter amounts (or 0) in all cells</v>
      </c>
    </row>
    <row r="188" spans="1:7" s="4" customFormat="1" ht="21" customHeight="1" x14ac:dyDescent="0.25">
      <c r="A188" s="15" t="s">
        <v>1122</v>
      </c>
      <c r="B188" s="3" t="s">
        <v>1371</v>
      </c>
      <c r="C188" s="19"/>
      <c r="D188" s="19"/>
      <c r="E188" s="19"/>
      <c r="F188" s="19"/>
      <c r="G188" s="26" t="str">
        <f>IF(AND(ISNUMBER(C188),ISNUMBER(D188),ISNUMBER(E188),ISNUMBER(F188)),"",Controlemeldingen!$A$10)</f>
        <v>Enter amounts (or 0) in all cells</v>
      </c>
    </row>
    <row r="189" spans="1:7" s="4" customFormat="1" ht="21" customHeight="1" x14ac:dyDescent="0.25">
      <c r="A189" s="15" t="s">
        <v>1123</v>
      </c>
      <c r="B189" s="3" t="s">
        <v>1372</v>
      </c>
      <c r="C189" s="19"/>
      <c r="D189" s="19"/>
      <c r="E189" s="19"/>
      <c r="F189" s="19"/>
      <c r="G189" s="26" t="str">
        <f>IF(AND(ISNUMBER(C189),ISNUMBER(D189),ISNUMBER(E189),ISNUMBER(F189)),"",Controlemeldingen!$A$10)</f>
        <v>Enter amounts (or 0) in all cells</v>
      </c>
    </row>
    <row r="190" spans="1:7" s="4" customFormat="1" ht="21" customHeight="1" x14ac:dyDescent="0.25">
      <c r="A190" s="15" t="s">
        <v>1124</v>
      </c>
      <c r="B190" s="3" t="s">
        <v>1373</v>
      </c>
      <c r="C190" s="19"/>
      <c r="D190" s="19"/>
      <c r="E190" s="19"/>
      <c r="F190" s="19"/>
      <c r="G190" s="26" t="str">
        <f>IF(AND(ISNUMBER(C190),ISNUMBER(D190),ISNUMBER(E190),ISNUMBER(F190)),"",Controlemeldingen!$A$10)</f>
        <v>Enter amounts (or 0) in all cells</v>
      </c>
    </row>
    <row r="191" spans="1:7" s="4" customFormat="1" ht="21" customHeight="1" x14ac:dyDescent="0.25">
      <c r="A191" s="15" t="s">
        <v>1125</v>
      </c>
      <c r="B191" s="3" t="s">
        <v>1374</v>
      </c>
      <c r="C191" s="19"/>
      <c r="D191" s="19"/>
      <c r="E191" s="19"/>
      <c r="F191" s="19"/>
      <c r="G191" s="26" t="str">
        <f>IF(AND(ISNUMBER(C191),ISNUMBER(D191),ISNUMBER(E191),ISNUMBER(F191)),"",Controlemeldingen!$A$10)</f>
        <v>Enter amounts (or 0) in all cells</v>
      </c>
    </row>
    <row r="192" spans="1:7" s="4" customFormat="1" ht="21" customHeight="1" x14ac:dyDescent="0.25">
      <c r="A192" s="15" t="s">
        <v>1126</v>
      </c>
      <c r="B192" s="3" t="s">
        <v>1375</v>
      </c>
      <c r="C192" s="19"/>
      <c r="D192" s="19"/>
      <c r="E192" s="19"/>
      <c r="F192" s="19"/>
      <c r="G192" s="26" t="str">
        <f>IF(AND(ISNUMBER(C192),ISNUMBER(D192),ISNUMBER(E192),ISNUMBER(F192)),"",Controlemeldingen!$A$10)</f>
        <v>Enter amounts (or 0) in all cells</v>
      </c>
    </row>
    <row r="193" spans="1:7" s="4" customFormat="1" ht="21" customHeight="1" x14ac:dyDescent="0.25">
      <c r="A193" s="15" t="s">
        <v>1127</v>
      </c>
      <c r="B193" s="3" t="s">
        <v>1376</v>
      </c>
      <c r="C193" s="19"/>
      <c r="D193" s="19"/>
      <c r="E193" s="19"/>
      <c r="F193" s="19"/>
      <c r="G193" s="26" t="str">
        <f>IF(AND(ISNUMBER(C193),ISNUMBER(D193),ISNUMBER(E193),ISNUMBER(F193)),"",Controlemeldingen!$A$10)</f>
        <v>Enter amounts (or 0) in all cells</v>
      </c>
    </row>
    <row r="194" spans="1:7" s="4" customFormat="1" ht="21" customHeight="1" x14ac:dyDescent="0.25">
      <c r="A194" s="15" t="s">
        <v>1128</v>
      </c>
      <c r="B194" s="3" t="s">
        <v>1377</v>
      </c>
      <c r="C194" s="19"/>
      <c r="D194" s="19"/>
      <c r="E194" s="19"/>
      <c r="F194" s="19"/>
      <c r="G194" s="26" t="str">
        <f>IF(AND(ISNUMBER(C194),ISNUMBER(D194),ISNUMBER(E194),ISNUMBER(F194)),"",Controlemeldingen!$A$10)</f>
        <v>Enter amounts (or 0) in all cells</v>
      </c>
    </row>
    <row r="195" spans="1:7" s="4" customFormat="1" ht="21" customHeight="1" x14ac:dyDescent="0.25">
      <c r="A195" s="15" t="s">
        <v>1129</v>
      </c>
      <c r="B195" s="3" t="s">
        <v>1378</v>
      </c>
      <c r="C195" s="19"/>
      <c r="D195" s="19"/>
      <c r="E195" s="19"/>
      <c r="F195" s="19"/>
      <c r="G195" s="26" t="str">
        <f>IF(AND(ISNUMBER(C195),ISNUMBER(D195),ISNUMBER(E195),ISNUMBER(F195)),"",Controlemeldingen!$A$10)</f>
        <v>Enter amounts (or 0) in all cells</v>
      </c>
    </row>
    <row r="196" spans="1:7" s="4" customFormat="1" ht="21" customHeight="1" x14ac:dyDescent="0.25">
      <c r="A196" s="15" t="s">
        <v>1130</v>
      </c>
      <c r="B196" s="3" t="s">
        <v>1379</v>
      </c>
      <c r="C196" s="19"/>
      <c r="D196" s="19"/>
      <c r="E196" s="19"/>
      <c r="F196" s="19"/>
      <c r="G196" s="26" t="str">
        <f>IF(AND(ISNUMBER(C196),ISNUMBER(D196),ISNUMBER(E196),ISNUMBER(F196)),"",Controlemeldingen!$A$10)</f>
        <v>Enter amounts (or 0) in all cells</v>
      </c>
    </row>
    <row r="197" spans="1:7" s="4" customFormat="1" ht="21" customHeight="1" x14ac:dyDescent="0.25">
      <c r="A197" s="15" t="s">
        <v>1131</v>
      </c>
      <c r="B197" s="3" t="s">
        <v>1380</v>
      </c>
      <c r="C197" s="19"/>
      <c r="D197" s="19"/>
      <c r="E197" s="19"/>
      <c r="F197" s="19"/>
      <c r="G197" s="26" t="str">
        <f>IF(AND(ISNUMBER(C197),ISNUMBER(D197),ISNUMBER(E197),ISNUMBER(F197)),"",Controlemeldingen!$A$10)</f>
        <v>Enter amounts (or 0) in all cells</v>
      </c>
    </row>
    <row r="198" spans="1:7" s="4" customFormat="1" ht="21" customHeight="1" x14ac:dyDescent="0.25">
      <c r="A198" s="15" t="s">
        <v>1132</v>
      </c>
      <c r="B198" s="3" t="s">
        <v>1381</v>
      </c>
      <c r="C198" s="19"/>
      <c r="D198" s="19"/>
      <c r="E198" s="19"/>
      <c r="F198" s="19"/>
      <c r="G198" s="26" t="str">
        <f>IF(AND(ISNUMBER(C198),ISNUMBER(D198),ISNUMBER(E198),ISNUMBER(F198)),"",Controlemeldingen!$A$10)</f>
        <v>Enter amounts (or 0) in all cells</v>
      </c>
    </row>
    <row r="199" spans="1:7" s="4" customFormat="1" ht="21" customHeight="1" x14ac:dyDescent="0.25">
      <c r="A199" s="15" t="s">
        <v>1133</v>
      </c>
      <c r="B199" s="3" t="s">
        <v>1382</v>
      </c>
      <c r="C199" s="19"/>
      <c r="D199" s="19"/>
      <c r="E199" s="19"/>
      <c r="F199" s="19"/>
      <c r="G199" s="26" t="str">
        <f>IF(AND(ISNUMBER(C199),ISNUMBER(D199),ISNUMBER(E199),ISNUMBER(F199)),"",Controlemeldingen!$A$10)</f>
        <v>Enter amounts (or 0) in all cells</v>
      </c>
    </row>
    <row r="200" spans="1:7" s="4" customFormat="1" ht="21" customHeight="1" x14ac:dyDescent="0.25">
      <c r="A200" s="15" t="s">
        <v>1134</v>
      </c>
      <c r="B200" s="3" t="s">
        <v>1383</v>
      </c>
      <c r="C200" s="19"/>
      <c r="D200" s="19"/>
      <c r="E200" s="19"/>
      <c r="F200" s="19"/>
      <c r="G200" s="26" t="str">
        <f>IF(AND(ISNUMBER(C200),ISNUMBER(D200),ISNUMBER(E200),ISNUMBER(F200)),"",Controlemeldingen!$A$10)</f>
        <v>Enter amounts (or 0) in all cells</v>
      </c>
    </row>
    <row r="201" spans="1:7" s="4" customFormat="1" ht="21" customHeight="1" x14ac:dyDescent="0.25">
      <c r="A201" s="15" t="s">
        <v>1135</v>
      </c>
      <c r="B201" s="3" t="s">
        <v>1384</v>
      </c>
      <c r="C201" s="19"/>
      <c r="D201" s="19"/>
      <c r="E201" s="19"/>
      <c r="F201" s="19"/>
      <c r="G201" s="26" t="str">
        <f>IF(AND(ISNUMBER(C201),ISNUMBER(D201),ISNUMBER(E201),ISNUMBER(F201)),"",Controlemeldingen!$A$10)</f>
        <v>Enter amounts (or 0) in all cells</v>
      </c>
    </row>
    <row r="202" spans="1:7" s="4" customFormat="1" ht="21" customHeight="1" x14ac:dyDescent="0.25">
      <c r="A202" s="15" t="s">
        <v>1136</v>
      </c>
      <c r="B202" s="3" t="s">
        <v>1385</v>
      </c>
      <c r="C202" s="19"/>
      <c r="D202" s="19"/>
      <c r="E202" s="19"/>
      <c r="F202" s="19"/>
      <c r="G202" s="26" t="str">
        <f>IF(AND(ISNUMBER(C202),ISNUMBER(D202),ISNUMBER(E202),ISNUMBER(F202)),"",Controlemeldingen!$A$10)</f>
        <v>Enter amounts (or 0) in all cells</v>
      </c>
    </row>
    <row r="203" spans="1:7" s="4" customFormat="1" ht="21" customHeight="1" x14ac:dyDescent="0.25">
      <c r="A203" s="15" t="s">
        <v>1137</v>
      </c>
      <c r="B203" s="3" t="s">
        <v>1386</v>
      </c>
      <c r="C203" s="19"/>
      <c r="D203" s="19"/>
      <c r="E203" s="19"/>
      <c r="F203" s="19"/>
      <c r="G203" s="26" t="str">
        <f>IF(AND(ISNUMBER(C203),ISNUMBER(D203),ISNUMBER(E203),ISNUMBER(F203)),"",Controlemeldingen!$A$10)</f>
        <v>Enter amounts (or 0) in all cells</v>
      </c>
    </row>
    <row r="204" spans="1:7" s="4" customFormat="1" ht="21" customHeight="1" x14ac:dyDescent="0.25">
      <c r="A204" s="15" t="s">
        <v>1138</v>
      </c>
      <c r="B204" s="3" t="s">
        <v>1387</v>
      </c>
      <c r="C204" s="19"/>
      <c r="D204" s="19"/>
      <c r="E204" s="19"/>
      <c r="F204" s="19"/>
      <c r="G204" s="26" t="str">
        <f>IF(AND(ISNUMBER(C204),ISNUMBER(D204),ISNUMBER(E204),ISNUMBER(F204)),"",Controlemeldingen!$A$10)</f>
        <v>Enter amounts (or 0) in all cells</v>
      </c>
    </row>
    <row r="205" spans="1:7" s="4" customFormat="1" ht="21" customHeight="1" x14ac:dyDescent="0.25">
      <c r="A205" s="15" t="s">
        <v>1139</v>
      </c>
      <c r="B205" s="3" t="s">
        <v>1388</v>
      </c>
      <c r="C205" s="19"/>
      <c r="D205" s="19"/>
      <c r="E205" s="19"/>
      <c r="F205" s="19"/>
      <c r="G205" s="26" t="str">
        <f>IF(AND(ISNUMBER(C205),ISNUMBER(D205),ISNUMBER(E205),ISNUMBER(F205)),"",Controlemeldingen!$A$10)</f>
        <v>Enter amounts (or 0) in all cells</v>
      </c>
    </row>
    <row r="206" spans="1:7" s="4" customFormat="1" ht="21" customHeight="1" x14ac:dyDescent="0.25">
      <c r="A206" s="15" t="s">
        <v>1140</v>
      </c>
      <c r="B206" s="3" t="s">
        <v>1389</v>
      </c>
      <c r="C206" s="19"/>
      <c r="D206" s="19"/>
      <c r="E206" s="19"/>
      <c r="F206" s="19"/>
      <c r="G206" s="26" t="str">
        <f>IF(AND(ISNUMBER(C206),ISNUMBER(D206),ISNUMBER(E206),ISNUMBER(F206)),"",Controlemeldingen!$A$10)</f>
        <v>Enter amounts (or 0) in all cells</v>
      </c>
    </row>
    <row r="207" spans="1:7" s="4" customFormat="1" ht="21" customHeight="1" x14ac:dyDescent="0.25">
      <c r="A207" s="15" t="s">
        <v>1141</v>
      </c>
      <c r="B207" s="3" t="s">
        <v>1390</v>
      </c>
      <c r="C207" s="19"/>
      <c r="D207" s="19"/>
      <c r="E207" s="19"/>
      <c r="F207" s="19"/>
      <c r="G207" s="26" t="str">
        <f>IF(AND(ISNUMBER(C207),ISNUMBER(D207),ISNUMBER(E207),ISNUMBER(F207)),"",Controlemeldingen!$A$10)</f>
        <v>Enter amounts (or 0) in all cells</v>
      </c>
    </row>
    <row r="208" spans="1:7" s="4" customFormat="1" ht="21" customHeight="1" x14ac:dyDescent="0.25">
      <c r="A208" s="15" t="s">
        <v>1142</v>
      </c>
      <c r="B208" s="3" t="s">
        <v>1391</v>
      </c>
      <c r="C208" s="19"/>
      <c r="D208" s="19"/>
      <c r="E208" s="19"/>
      <c r="F208" s="19"/>
      <c r="G208" s="26" t="str">
        <f>IF(AND(ISNUMBER(C208),ISNUMBER(D208),ISNUMBER(E208),ISNUMBER(F208)),"",Controlemeldingen!$A$10)</f>
        <v>Enter amounts (or 0) in all cells</v>
      </c>
    </row>
    <row r="209" spans="1:7" s="4" customFormat="1" ht="21" customHeight="1" x14ac:dyDescent="0.25">
      <c r="A209" s="15" t="s">
        <v>1143</v>
      </c>
      <c r="B209" s="3" t="s">
        <v>1392</v>
      </c>
      <c r="C209" s="19"/>
      <c r="D209" s="19"/>
      <c r="E209" s="19"/>
      <c r="F209" s="19"/>
      <c r="G209" s="26" t="str">
        <f>IF(AND(ISNUMBER(C209),ISNUMBER(D209),ISNUMBER(E209),ISNUMBER(F209)),"",Controlemeldingen!$A$10)</f>
        <v>Enter amounts (or 0) in all cells</v>
      </c>
    </row>
    <row r="210" spans="1:7" s="4" customFormat="1" ht="21" customHeight="1" x14ac:dyDescent="0.25">
      <c r="A210" s="15" t="s">
        <v>1144</v>
      </c>
      <c r="B210" s="3" t="s">
        <v>1393</v>
      </c>
      <c r="C210" s="19"/>
      <c r="D210" s="19"/>
      <c r="E210" s="19"/>
      <c r="F210" s="19"/>
      <c r="G210" s="26" t="str">
        <f>IF(AND(ISNUMBER(C210),ISNUMBER(D210),ISNUMBER(E210),ISNUMBER(F210)),"",Controlemeldingen!$A$10)</f>
        <v>Enter amounts (or 0) in all cells</v>
      </c>
    </row>
    <row r="211" spans="1:7" s="4" customFormat="1" ht="21" customHeight="1" x14ac:dyDescent="0.25">
      <c r="A211" s="15" t="s">
        <v>1145</v>
      </c>
      <c r="B211" s="3" t="s">
        <v>1394</v>
      </c>
      <c r="C211" s="19"/>
      <c r="D211" s="19"/>
      <c r="E211" s="19"/>
      <c r="F211" s="19"/>
      <c r="G211" s="26" t="str">
        <f>IF(AND(ISNUMBER(C211),ISNUMBER(D211),ISNUMBER(E211),ISNUMBER(F211)),"",Controlemeldingen!$A$10)</f>
        <v>Enter amounts (or 0) in all cells</v>
      </c>
    </row>
    <row r="212" spans="1:7" s="4" customFormat="1" ht="21" customHeight="1" x14ac:dyDescent="0.25">
      <c r="A212" s="15" t="s">
        <v>1146</v>
      </c>
      <c r="B212" s="3" t="s">
        <v>1395</v>
      </c>
      <c r="C212" s="19"/>
      <c r="D212" s="19"/>
      <c r="E212" s="19"/>
      <c r="F212" s="19"/>
      <c r="G212" s="26" t="str">
        <f>IF(AND(ISNUMBER(C212),ISNUMBER(D212),ISNUMBER(E212),ISNUMBER(F212)),"",Controlemeldingen!$A$10)</f>
        <v>Enter amounts (or 0) in all cells</v>
      </c>
    </row>
    <row r="213" spans="1:7" s="4" customFormat="1" ht="21" customHeight="1" x14ac:dyDescent="0.25">
      <c r="A213" s="15" t="s">
        <v>1147</v>
      </c>
      <c r="B213" s="3" t="s">
        <v>1396</v>
      </c>
      <c r="C213" s="19"/>
      <c r="D213" s="19"/>
      <c r="E213" s="19"/>
      <c r="F213" s="19"/>
      <c r="G213" s="26" t="str">
        <f>IF(AND(ISNUMBER(C213),ISNUMBER(D213),ISNUMBER(E213),ISNUMBER(F213)),"",Controlemeldingen!$A$10)</f>
        <v>Enter amounts (or 0) in all cells</v>
      </c>
    </row>
    <row r="214" spans="1:7" s="4" customFormat="1" ht="21" customHeight="1" x14ac:dyDescent="0.25">
      <c r="A214" s="15" t="s">
        <v>1148</v>
      </c>
      <c r="B214" s="3" t="s">
        <v>1397</v>
      </c>
      <c r="C214" s="19"/>
      <c r="D214" s="19"/>
      <c r="E214" s="19"/>
      <c r="F214" s="19"/>
      <c r="G214" s="26" t="str">
        <f>IF(AND(ISNUMBER(C214),ISNUMBER(D214),ISNUMBER(E214),ISNUMBER(F214)),"",Controlemeldingen!$A$10)</f>
        <v>Enter amounts (or 0) in all cells</v>
      </c>
    </row>
    <row r="215" spans="1:7" s="4" customFormat="1" ht="21" customHeight="1" x14ac:dyDescent="0.25">
      <c r="A215" s="15" t="s">
        <v>1149</v>
      </c>
      <c r="B215" s="3" t="s">
        <v>1398</v>
      </c>
      <c r="C215" s="19"/>
      <c r="D215" s="19"/>
      <c r="E215" s="19"/>
      <c r="F215" s="19"/>
      <c r="G215" s="26" t="str">
        <f>IF(AND(ISNUMBER(C215),ISNUMBER(D215),ISNUMBER(E215),ISNUMBER(F215)),"",Controlemeldingen!$A$10)</f>
        <v>Enter amounts (or 0) in all cells</v>
      </c>
    </row>
    <row r="216" spans="1:7" s="4" customFormat="1" ht="21" customHeight="1" x14ac:dyDescent="0.25">
      <c r="A216" s="15" t="s">
        <v>1150</v>
      </c>
      <c r="B216" s="3" t="s">
        <v>1399</v>
      </c>
      <c r="C216" s="19"/>
      <c r="D216" s="19"/>
      <c r="E216" s="19"/>
      <c r="F216" s="19"/>
      <c r="G216" s="26" t="str">
        <f>IF(AND(ISNUMBER(C216),ISNUMBER(D216),ISNUMBER(E216),ISNUMBER(F216)),"",Controlemeldingen!$A$10)</f>
        <v>Enter amounts (or 0) in all cells</v>
      </c>
    </row>
    <row r="217" spans="1:7" s="4" customFormat="1" ht="21" customHeight="1" x14ac:dyDescent="0.25">
      <c r="A217" s="15" t="s">
        <v>1151</v>
      </c>
      <c r="B217" s="3" t="s">
        <v>1400</v>
      </c>
      <c r="C217" s="19"/>
      <c r="D217" s="19"/>
      <c r="E217" s="19"/>
      <c r="F217" s="19"/>
      <c r="G217" s="26" t="str">
        <f>IF(AND(ISNUMBER(C217),ISNUMBER(D217),ISNUMBER(E217),ISNUMBER(F217)),"",Controlemeldingen!$A$10)</f>
        <v>Enter amounts (or 0) in all cells</v>
      </c>
    </row>
    <row r="218" spans="1:7" s="4" customFormat="1" ht="21" customHeight="1" x14ac:dyDescent="0.25">
      <c r="A218" s="15" t="s">
        <v>1152</v>
      </c>
      <c r="B218" s="3" t="s">
        <v>1401</v>
      </c>
      <c r="C218" s="19"/>
      <c r="D218" s="19"/>
      <c r="E218" s="19"/>
      <c r="F218" s="19"/>
      <c r="G218" s="26" t="str">
        <f>IF(AND(ISNUMBER(C218),ISNUMBER(D218),ISNUMBER(E218),ISNUMBER(F218)),"",Controlemeldingen!$A$10)</f>
        <v>Enter amounts (or 0) in all cells</v>
      </c>
    </row>
    <row r="219" spans="1:7" s="4" customFormat="1" ht="21" customHeight="1" x14ac:dyDescent="0.25">
      <c r="A219" s="15" t="s">
        <v>1153</v>
      </c>
      <c r="B219" s="3" t="s">
        <v>1402</v>
      </c>
      <c r="C219" s="19"/>
      <c r="D219" s="19"/>
      <c r="E219" s="19"/>
      <c r="F219" s="19"/>
      <c r="G219" s="26" t="str">
        <f>IF(AND(ISNUMBER(C219),ISNUMBER(D219),ISNUMBER(E219),ISNUMBER(F219)),"",Controlemeldingen!$A$10)</f>
        <v>Enter amounts (or 0) in all cells</v>
      </c>
    </row>
    <row r="220" spans="1:7" s="4" customFormat="1" ht="21" customHeight="1" x14ac:dyDescent="0.25">
      <c r="A220" s="15" t="s">
        <v>1154</v>
      </c>
      <c r="B220" s="3" t="s">
        <v>1403</v>
      </c>
      <c r="C220" s="19"/>
      <c r="D220" s="19"/>
      <c r="E220" s="19"/>
      <c r="F220" s="19"/>
      <c r="G220" s="26" t="str">
        <f>IF(AND(ISNUMBER(C220),ISNUMBER(D220),ISNUMBER(E220),ISNUMBER(F220)),"",Controlemeldingen!$A$10)</f>
        <v>Enter amounts (or 0) in all cells</v>
      </c>
    </row>
    <row r="221" spans="1:7" s="4" customFormat="1" ht="21" customHeight="1" x14ac:dyDescent="0.25">
      <c r="A221" s="15" t="s">
        <v>1155</v>
      </c>
      <c r="B221" s="3" t="s">
        <v>1404</v>
      </c>
      <c r="C221" s="19"/>
      <c r="D221" s="19"/>
      <c r="E221" s="19"/>
      <c r="F221" s="19"/>
      <c r="G221" s="26" t="str">
        <f>IF(AND(ISNUMBER(C221),ISNUMBER(D221),ISNUMBER(E221),ISNUMBER(F221)),"",Controlemeldingen!$A$10)</f>
        <v>Enter amounts (or 0) in all cells</v>
      </c>
    </row>
    <row r="222" spans="1:7" s="4" customFormat="1" ht="21" customHeight="1" x14ac:dyDescent="0.25">
      <c r="A222" s="15" t="s">
        <v>1156</v>
      </c>
      <c r="B222" s="3" t="s">
        <v>1405</v>
      </c>
      <c r="C222" s="19"/>
      <c r="D222" s="19"/>
      <c r="E222" s="19"/>
      <c r="F222" s="19"/>
      <c r="G222" s="26" t="str">
        <f>IF(AND(ISNUMBER(C222),ISNUMBER(D222),ISNUMBER(E222),ISNUMBER(F222)),"",Controlemeldingen!$A$10)</f>
        <v>Enter amounts (or 0) in all cells</v>
      </c>
    </row>
    <row r="223" spans="1:7" s="4" customFormat="1" ht="21" customHeight="1" x14ac:dyDescent="0.25">
      <c r="A223" s="15" t="s">
        <v>1157</v>
      </c>
      <c r="B223" s="3" t="s">
        <v>1406</v>
      </c>
      <c r="C223" s="19"/>
      <c r="D223" s="19"/>
      <c r="E223" s="19"/>
      <c r="F223" s="19"/>
      <c r="G223" s="26" t="str">
        <f>IF(AND(ISNUMBER(C223),ISNUMBER(D223),ISNUMBER(E223),ISNUMBER(F223)),"",Controlemeldingen!$A$10)</f>
        <v>Enter amounts (or 0) in all cells</v>
      </c>
    </row>
    <row r="224" spans="1:7" s="4" customFormat="1" ht="21" customHeight="1" x14ac:dyDescent="0.25">
      <c r="A224" s="15" t="s">
        <v>1158</v>
      </c>
      <c r="B224" s="3" t="s">
        <v>1407</v>
      </c>
      <c r="C224" s="19"/>
      <c r="D224" s="19"/>
      <c r="E224" s="19"/>
      <c r="F224" s="19"/>
      <c r="G224" s="26" t="str">
        <f>IF(AND(ISNUMBER(C224),ISNUMBER(D224),ISNUMBER(E224),ISNUMBER(F224)),"",Controlemeldingen!$A$10)</f>
        <v>Enter amounts (or 0) in all cells</v>
      </c>
    </row>
    <row r="225" spans="1:7" s="4" customFormat="1" ht="21" customHeight="1" x14ac:dyDescent="0.25">
      <c r="A225" s="15" t="s">
        <v>1159</v>
      </c>
      <c r="B225" s="3" t="s">
        <v>1408</v>
      </c>
      <c r="C225" s="19"/>
      <c r="D225" s="19"/>
      <c r="E225" s="19"/>
      <c r="F225" s="19"/>
      <c r="G225" s="26" t="str">
        <f>IF(AND(ISNUMBER(C225),ISNUMBER(D225),ISNUMBER(E225),ISNUMBER(F225)),"",Controlemeldingen!$A$10)</f>
        <v>Enter amounts (or 0) in all cells</v>
      </c>
    </row>
    <row r="226" spans="1:7" s="4" customFormat="1" ht="21" customHeight="1" x14ac:dyDescent="0.25">
      <c r="A226" s="15" t="s">
        <v>1160</v>
      </c>
      <c r="B226" s="3" t="s">
        <v>1409</v>
      </c>
      <c r="C226" s="19"/>
      <c r="D226" s="19"/>
      <c r="E226" s="19"/>
      <c r="F226" s="19"/>
      <c r="G226" s="26" t="str">
        <f>IF(AND(ISNUMBER(C226),ISNUMBER(D226),ISNUMBER(E226),ISNUMBER(F226)),"",Controlemeldingen!$A$10)</f>
        <v>Enter amounts (or 0) in all cells</v>
      </c>
    </row>
    <row r="227" spans="1:7" s="4" customFormat="1" ht="21" customHeight="1" x14ac:dyDescent="0.25">
      <c r="A227" s="15" t="s">
        <v>1161</v>
      </c>
      <c r="B227" s="3" t="s">
        <v>1410</v>
      </c>
      <c r="C227" s="19"/>
      <c r="D227" s="19"/>
      <c r="E227" s="19"/>
      <c r="F227" s="19"/>
      <c r="G227" s="26" t="str">
        <f>IF(AND(ISNUMBER(C227),ISNUMBER(D227),ISNUMBER(E227),ISNUMBER(F227)),"",Controlemeldingen!$A$10)</f>
        <v>Enter amounts (or 0) in all cells</v>
      </c>
    </row>
    <row r="228" spans="1:7" s="4" customFormat="1" ht="21" customHeight="1" x14ac:dyDescent="0.25">
      <c r="A228" s="15" t="s">
        <v>1162</v>
      </c>
      <c r="B228" s="3" t="s">
        <v>1411</v>
      </c>
      <c r="C228" s="19"/>
      <c r="D228" s="19"/>
      <c r="E228" s="19"/>
      <c r="F228" s="19"/>
      <c r="G228" s="26" t="str">
        <f>IF(AND(ISNUMBER(C228),ISNUMBER(D228),ISNUMBER(E228),ISNUMBER(F228)),"",Controlemeldingen!$A$10)</f>
        <v>Enter amounts (or 0) in all cells</v>
      </c>
    </row>
    <row r="229" spans="1:7" s="4" customFormat="1" ht="21" customHeight="1" x14ac:dyDescent="0.25">
      <c r="A229" s="15" t="s">
        <v>1163</v>
      </c>
      <c r="B229" s="3" t="s">
        <v>1412</v>
      </c>
      <c r="C229" s="19"/>
      <c r="D229" s="19"/>
      <c r="E229" s="19"/>
      <c r="F229" s="19"/>
      <c r="G229" s="26" t="str">
        <f>IF(AND(ISNUMBER(C229),ISNUMBER(D229),ISNUMBER(E229),ISNUMBER(F229)),"",Controlemeldingen!$A$10)</f>
        <v>Enter amounts (or 0) in all cells</v>
      </c>
    </row>
    <row r="230" spans="1:7" s="4" customFormat="1" ht="21" customHeight="1" x14ac:dyDescent="0.25">
      <c r="A230" s="15" t="s">
        <v>1164</v>
      </c>
      <c r="B230" s="3" t="s">
        <v>1413</v>
      </c>
      <c r="C230" s="19"/>
      <c r="D230" s="19"/>
      <c r="E230" s="19"/>
      <c r="F230" s="19"/>
      <c r="G230" s="26" t="str">
        <f>IF(AND(ISNUMBER(C230),ISNUMBER(D230),ISNUMBER(E230),ISNUMBER(F230)),"",Controlemeldingen!$A$10)</f>
        <v>Enter amounts (or 0) in all cells</v>
      </c>
    </row>
    <row r="231" spans="1:7" s="4" customFormat="1" ht="21" customHeight="1" x14ac:dyDescent="0.25">
      <c r="A231" s="15" t="s">
        <v>1165</v>
      </c>
      <c r="B231" s="3" t="s">
        <v>1414</v>
      </c>
      <c r="C231" s="19"/>
      <c r="D231" s="19"/>
      <c r="E231" s="19"/>
      <c r="F231" s="19"/>
      <c r="G231" s="26" t="str">
        <f>IF(AND(ISNUMBER(C231),ISNUMBER(D231),ISNUMBER(E231),ISNUMBER(F231)),"",Controlemeldingen!$A$10)</f>
        <v>Enter amounts (or 0) in all cells</v>
      </c>
    </row>
    <row r="232" spans="1:7" s="4" customFormat="1" ht="21" customHeight="1" x14ac:dyDescent="0.25">
      <c r="A232" s="15" t="s">
        <v>1166</v>
      </c>
      <c r="B232" s="3" t="s">
        <v>1415</v>
      </c>
      <c r="C232" s="19"/>
      <c r="D232" s="19"/>
      <c r="E232" s="19"/>
      <c r="F232" s="19"/>
      <c r="G232" s="26" t="str">
        <f>IF(AND(ISNUMBER(C232),ISNUMBER(D232),ISNUMBER(E232),ISNUMBER(F232)),"",Controlemeldingen!$A$10)</f>
        <v>Enter amounts (or 0) in all cells</v>
      </c>
    </row>
    <row r="233" spans="1:7" s="4" customFormat="1" ht="21" customHeight="1" x14ac:dyDescent="0.25">
      <c r="A233" s="15" t="s">
        <v>1167</v>
      </c>
      <c r="B233" s="3" t="s">
        <v>1416</v>
      </c>
      <c r="C233" s="19"/>
      <c r="D233" s="19"/>
      <c r="E233" s="19"/>
      <c r="F233" s="19"/>
      <c r="G233" s="26" t="str">
        <f>IF(AND(ISNUMBER(C233),ISNUMBER(D233),ISNUMBER(E233),ISNUMBER(F233)),"",Controlemeldingen!$A$10)</f>
        <v>Enter amounts (or 0) in all cells</v>
      </c>
    </row>
    <row r="234" spans="1:7" s="4" customFormat="1" ht="21" customHeight="1" x14ac:dyDescent="0.25">
      <c r="A234" s="15" t="s">
        <v>1168</v>
      </c>
      <c r="B234" s="3" t="s">
        <v>1417</v>
      </c>
      <c r="C234" s="19"/>
      <c r="D234" s="19"/>
      <c r="E234" s="19"/>
      <c r="F234" s="19"/>
      <c r="G234" s="26" t="str">
        <f>IF(AND(ISNUMBER(C234),ISNUMBER(D234),ISNUMBER(E234),ISNUMBER(F234)),"",Controlemeldingen!$A$10)</f>
        <v>Enter amounts (or 0) in all cells</v>
      </c>
    </row>
    <row r="235" spans="1:7" s="4" customFormat="1" ht="21" customHeight="1" x14ac:dyDescent="0.25">
      <c r="A235" s="15" t="s">
        <v>1169</v>
      </c>
      <c r="B235" s="3" t="s">
        <v>1418</v>
      </c>
      <c r="C235" s="19"/>
      <c r="D235" s="19"/>
      <c r="E235" s="19"/>
      <c r="F235" s="19"/>
      <c r="G235" s="26" t="str">
        <f>IF(AND(ISNUMBER(C235),ISNUMBER(D235),ISNUMBER(E235),ISNUMBER(F235)),"",Controlemeldingen!$A$10)</f>
        <v>Enter amounts (or 0) in all cells</v>
      </c>
    </row>
    <row r="236" spans="1:7" s="4" customFormat="1" ht="21" customHeight="1" x14ac:dyDescent="0.25">
      <c r="A236" s="15" t="s">
        <v>1170</v>
      </c>
      <c r="B236" s="3" t="s">
        <v>1419</v>
      </c>
      <c r="C236" s="19"/>
      <c r="D236" s="19"/>
      <c r="E236" s="19"/>
      <c r="F236" s="19"/>
      <c r="G236" s="26" t="str">
        <f>IF(AND(ISNUMBER(C236),ISNUMBER(D236),ISNUMBER(E236),ISNUMBER(F236)),"",Controlemeldingen!$A$10)</f>
        <v>Enter amounts (or 0) in all cells</v>
      </c>
    </row>
    <row r="237" spans="1:7" s="4" customFormat="1" ht="21" customHeight="1" x14ac:dyDescent="0.25">
      <c r="A237" s="15" t="s">
        <v>1171</v>
      </c>
      <c r="B237" s="3" t="s">
        <v>1420</v>
      </c>
      <c r="C237" s="19"/>
      <c r="D237" s="19"/>
      <c r="E237" s="19"/>
      <c r="F237" s="19"/>
      <c r="G237" s="26" t="str">
        <f>IF(AND(ISNUMBER(C237),ISNUMBER(D237),ISNUMBER(E237),ISNUMBER(F237)),"",Controlemeldingen!$A$10)</f>
        <v>Enter amounts (or 0) in all cells</v>
      </c>
    </row>
    <row r="238" spans="1:7" s="4" customFormat="1" ht="21" customHeight="1" x14ac:dyDescent="0.25">
      <c r="A238" s="15" t="s">
        <v>1172</v>
      </c>
      <c r="B238" s="3" t="s">
        <v>1421</v>
      </c>
      <c r="C238" s="19"/>
      <c r="D238" s="19"/>
      <c r="E238" s="19"/>
      <c r="F238" s="19"/>
      <c r="G238" s="26" t="str">
        <f>IF(AND(ISNUMBER(C238),ISNUMBER(D238),ISNUMBER(E238),ISNUMBER(F238)),"",Controlemeldingen!$A$10)</f>
        <v>Enter amounts (or 0) in all cells</v>
      </c>
    </row>
    <row r="239" spans="1:7" s="4" customFormat="1" ht="21" customHeight="1" x14ac:dyDescent="0.25">
      <c r="A239" s="15" t="s">
        <v>1173</v>
      </c>
      <c r="B239" s="3" t="s">
        <v>1422</v>
      </c>
      <c r="C239" s="19"/>
      <c r="D239" s="19"/>
      <c r="E239" s="19"/>
      <c r="F239" s="19"/>
      <c r="G239" s="26" t="str">
        <f>IF(AND(ISNUMBER(C239),ISNUMBER(D239),ISNUMBER(E239),ISNUMBER(F239)),"",Controlemeldingen!$A$10)</f>
        <v>Enter amounts (or 0) in all cells</v>
      </c>
    </row>
    <row r="240" spans="1:7" s="4" customFormat="1" ht="21" customHeight="1" x14ac:dyDescent="0.25">
      <c r="A240" s="15" t="s">
        <v>1174</v>
      </c>
      <c r="B240" s="3" t="s">
        <v>1423</v>
      </c>
      <c r="C240" s="19"/>
      <c r="D240" s="19"/>
      <c r="E240" s="19"/>
      <c r="F240" s="19"/>
      <c r="G240" s="26" t="str">
        <f>IF(AND(ISNUMBER(C240),ISNUMBER(D240),ISNUMBER(E240),ISNUMBER(F240)),"",Controlemeldingen!$A$10)</f>
        <v>Enter amounts (or 0) in all cells</v>
      </c>
    </row>
    <row r="241" spans="1:7" s="4" customFormat="1" ht="21" customHeight="1" x14ac:dyDescent="0.25">
      <c r="A241" s="15" t="s">
        <v>1175</v>
      </c>
      <c r="B241" s="3" t="s">
        <v>1424</v>
      </c>
      <c r="C241" s="19"/>
      <c r="D241" s="19"/>
      <c r="E241" s="19"/>
      <c r="F241" s="19"/>
      <c r="G241" s="26" t="str">
        <f>IF(AND(ISNUMBER(C241),ISNUMBER(D241),ISNUMBER(E241),ISNUMBER(F241)),"",Controlemeldingen!$A$10)</f>
        <v>Enter amounts (or 0) in all cells</v>
      </c>
    </row>
    <row r="242" spans="1:7" s="4" customFormat="1" ht="21" customHeight="1" x14ac:dyDescent="0.25">
      <c r="A242" s="15" t="s">
        <v>1176</v>
      </c>
      <c r="B242" s="3" t="s">
        <v>1425</v>
      </c>
      <c r="C242" s="19"/>
      <c r="D242" s="19"/>
      <c r="E242" s="19"/>
      <c r="F242" s="19"/>
      <c r="G242" s="26" t="str">
        <f>IF(AND(ISNUMBER(C242),ISNUMBER(D242),ISNUMBER(E242),ISNUMBER(F242)),"",Controlemeldingen!$A$10)</f>
        <v>Enter amounts (or 0) in all cells</v>
      </c>
    </row>
    <row r="243" spans="1:7" s="4" customFormat="1" ht="21" customHeight="1" x14ac:dyDescent="0.25">
      <c r="A243" s="15" t="s">
        <v>1177</v>
      </c>
      <c r="B243" s="3" t="s">
        <v>1426</v>
      </c>
      <c r="C243" s="19"/>
      <c r="D243" s="19"/>
      <c r="E243" s="19"/>
      <c r="F243" s="19"/>
      <c r="G243" s="26" t="str">
        <f>IF(AND(ISNUMBER(C243),ISNUMBER(D243),ISNUMBER(E243),ISNUMBER(F243)),"",Controlemeldingen!$A$10)</f>
        <v>Enter amounts (or 0) in all cells</v>
      </c>
    </row>
    <row r="244" spans="1:7" s="4" customFormat="1" ht="21" customHeight="1" x14ac:dyDescent="0.25">
      <c r="A244" s="15" t="s">
        <v>1178</v>
      </c>
      <c r="B244" s="3" t="s">
        <v>1427</v>
      </c>
      <c r="C244" s="19"/>
      <c r="D244" s="19"/>
      <c r="E244" s="19"/>
      <c r="F244" s="19"/>
      <c r="G244" s="26" t="str">
        <f>IF(AND(ISNUMBER(C244),ISNUMBER(D244),ISNUMBER(E244),ISNUMBER(F244)),"",Controlemeldingen!$A$10)</f>
        <v>Enter amounts (or 0) in all cells</v>
      </c>
    </row>
    <row r="245" spans="1:7" s="4" customFormat="1" ht="21" customHeight="1" x14ac:dyDescent="0.25">
      <c r="A245" s="15" t="s">
        <v>1179</v>
      </c>
      <c r="B245" s="3" t="s">
        <v>1428</v>
      </c>
      <c r="C245" s="19"/>
      <c r="D245" s="19"/>
      <c r="E245" s="19"/>
      <c r="F245" s="19"/>
      <c r="G245" s="26" t="str">
        <f>IF(AND(ISNUMBER(C245),ISNUMBER(D245),ISNUMBER(E245),ISNUMBER(F245)),"",Controlemeldingen!$A$10)</f>
        <v>Enter amounts (or 0) in all cells</v>
      </c>
    </row>
    <row r="246" spans="1:7" s="4" customFormat="1" ht="21" customHeight="1" x14ac:dyDescent="0.25">
      <c r="A246" s="15" t="s">
        <v>1180</v>
      </c>
      <c r="B246" s="3" t="s">
        <v>1429</v>
      </c>
      <c r="C246" s="19"/>
      <c r="D246" s="19"/>
      <c r="E246" s="19"/>
      <c r="F246" s="19"/>
      <c r="G246" s="26" t="str">
        <f>IF(AND(ISNUMBER(C246),ISNUMBER(D246),ISNUMBER(E246),ISNUMBER(F246)),"",Controlemeldingen!$A$10)</f>
        <v>Enter amounts (or 0) in all cells</v>
      </c>
    </row>
    <row r="247" spans="1:7" s="4" customFormat="1" ht="21" customHeight="1" x14ac:dyDescent="0.25">
      <c r="A247" s="15" t="s">
        <v>1181</v>
      </c>
      <c r="B247" s="3" t="s">
        <v>1430</v>
      </c>
      <c r="C247" s="19"/>
      <c r="D247" s="19"/>
      <c r="E247" s="19"/>
      <c r="F247" s="19"/>
      <c r="G247" s="26" t="str">
        <f>IF(AND(ISNUMBER(C247),ISNUMBER(D247),ISNUMBER(E247),ISNUMBER(F247)),"",Controlemeldingen!$A$10)</f>
        <v>Enter amounts (or 0) in all cells</v>
      </c>
    </row>
    <row r="248" spans="1:7" s="4" customFormat="1" ht="21" customHeight="1" x14ac:dyDescent="0.25">
      <c r="A248" s="15" t="s">
        <v>1182</v>
      </c>
      <c r="B248" s="3" t="s">
        <v>1431</v>
      </c>
      <c r="C248" s="19"/>
      <c r="D248" s="19"/>
      <c r="E248" s="19"/>
      <c r="F248" s="19"/>
      <c r="G248" s="26" t="str">
        <f>IF(AND(ISNUMBER(C248),ISNUMBER(D248),ISNUMBER(E248),ISNUMBER(F248)),"",Controlemeldingen!$A$10)</f>
        <v>Enter amounts (or 0) in all cells</v>
      </c>
    </row>
    <row r="249" spans="1:7" s="4" customFormat="1" ht="21" customHeight="1" x14ac:dyDescent="0.25">
      <c r="A249" s="15" t="s">
        <v>1183</v>
      </c>
      <c r="B249" s="3" t="s">
        <v>1432</v>
      </c>
      <c r="C249" s="19"/>
      <c r="D249" s="19"/>
      <c r="E249" s="19"/>
      <c r="F249" s="19"/>
      <c r="G249" s="26" t="str">
        <f>IF(AND(ISNUMBER(C249),ISNUMBER(D249),ISNUMBER(E249),ISNUMBER(F249)),"",Controlemeldingen!$A$10)</f>
        <v>Enter amounts (or 0) in all cells</v>
      </c>
    </row>
    <row r="250" spans="1:7" s="4" customFormat="1" ht="21" customHeight="1" x14ac:dyDescent="0.25">
      <c r="A250" s="15" t="s">
        <v>1184</v>
      </c>
      <c r="B250" s="3" t="s">
        <v>1433</v>
      </c>
      <c r="C250" s="19"/>
      <c r="D250" s="19"/>
      <c r="E250" s="19"/>
      <c r="F250" s="19"/>
      <c r="G250" s="26" t="str">
        <f>IF(AND(ISNUMBER(C250),ISNUMBER(D250),ISNUMBER(E250),ISNUMBER(F250)),"",Controlemeldingen!$A$10)</f>
        <v>Enter amounts (or 0) in all cells</v>
      </c>
    </row>
    <row r="251" spans="1:7" s="4" customFormat="1" ht="21" customHeight="1" x14ac:dyDescent="0.25">
      <c r="A251" s="15" t="s">
        <v>1185</v>
      </c>
      <c r="B251" s="3" t="s">
        <v>1434</v>
      </c>
      <c r="C251" s="19"/>
      <c r="D251" s="19"/>
      <c r="E251" s="19"/>
      <c r="F251" s="19"/>
      <c r="G251" s="26" t="str">
        <f>IF(AND(ISNUMBER(C251),ISNUMBER(D251),ISNUMBER(E251),ISNUMBER(F251)),"",Controlemeldingen!$A$10)</f>
        <v>Enter amounts (or 0) in all cells</v>
      </c>
    </row>
    <row r="252" spans="1:7" s="4" customFormat="1" ht="21" customHeight="1" x14ac:dyDescent="0.25">
      <c r="A252" s="15" t="s">
        <v>1186</v>
      </c>
      <c r="B252" s="3" t="s">
        <v>1435</v>
      </c>
      <c r="C252" s="19"/>
      <c r="D252" s="19"/>
      <c r="E252" s="19"/>
      <c r="F252" s="19"/>
      <c r="G252" s="26" t="str">
        <f>IF(AND(ISNUMBER(C252),ISNUMBER(D252),ISNUMBER(E252),ISNUMBER(F252)),"",Controlemeldingen!$A$10)</f>
        <v>Enter amounts (or 0) in all cells</v>
      </c>
    </row>
    <row r="253" spans="1:7" s="4" customFormat="1" ht="21" customHeight="1" x14ac:dyDescent="0.25">
      <c r="A253" s="15" t="s">
        <v>1187</v>
      </c>
      <c r="B253" s="3" t="s">
        <v>1436</v>
      </c>
      <c r="C253" s="19"/>
      <c r="D253" s="19"/>
      <c r="E253" s="19"/>
      <c r="F253" s="19"/>
      <c r="G253" s="26" t="str">
        <f>IF(AND(ISNUMBER(C253),ISNUMBER(D253),ISNUMBER(E253),ISNUMBER(F253)),"",Controlemeldingen!$A$10)</f>
        <v>Enter amounts (or 0) in all cells</v>
      </c>
    </row>
    <row r="254" spans="1:7" s="4" customFormat="1" ht="21" customHeight="1" x14ac:dyDescent="0.25">
      <c r="A254" s="15" t="s">
        <v>1188</v>
      </c>
      <c r="B254" s="3" t="s">
        <v>1437</v>
      </c>
      <c r="C254" s="19"/>
      <c r="D254" s="19"/>
      <c r="E254" s="19"/>
      <c r="F254" s="19"/>
      <c r="G254" s="26" t="str">
        <f>IF(AND(ISNUMBER(C254),ISNUMBER(D254),ISNUMBER(E254),ISNUMBER(F254)),"",Controlemeldingen!$A$10)</f>
        <v>Enter amounts (or 0) in all cells</v>
      </c>
    </row>
    <row r="255" spans="1:7" s="4" customFormat="1" ht="21" customHeight="1" x14ac:dyDescent="0.25">
      <c r="A255" s="15" t="s">
        <v>1189</v>
      </c>
      <c r="B255" s="3" t="s">
        <v>1438</v>
      </c>
      <c r="C255" s="19"/>
      <c r="D255" s="19"/>
      <c r="E255" s="19"/>
      <c r="F255" s="19"/>
      <c r="G255" s="26" t="str">
        <f>IF(AND(ISNUMBER(C255),ISNUMBER(D255),ISNUMBER(E255),ISNUMBER(F255)),"",Controlemeldingen!$A$10)</f>
        <v>Enter amounts (or 0) in all cells</v>
      </c>
    </row>
    <row r="256" spans="1:7" s="4" customFormat="1" ht="21" customHeight="1" x14ac:dyDescent="0.25">
      <c r="A256" s="15" t="s">
        <v>1190</v>
      </c>
      <c r="B256" s="3" t="s">
        <v>1439</v>
      </c>
      <c r="C256" s="19"/>
      <c r="D256" s="19"/>
      <c r="E256" s="19"/>
      <c r="F256" s="19"/>
      <c r="G256" s="26" t="str">
        <f>IF(AND(ISNUMBER(C256),ISNUMBER(D256),ISNUMBER(E256),ISNUMBER(F256)),"",Controlemeldingen!$A$10)</f>
        <v>Enter amounts (or 0) in all cells</v>
      </c>
    </row>
    <row r="257" spans="1:7" s="4" customFormat="1" ht="21" customHeight="1" x14ac:dyDescent="0.25">
      <c r="A257" s="15" t="s">
        <v>1191</v>
      </c>
      <c r="B257" s="3" t="s">
        <v>1440</v>
      </c>
      <c r="C257" s="19"/>
      <c r="D257" s="19"/>
      <c r="E257" s="19"/>
      <c r="F257" s="19"/>
      <c r="G257" s="26" t="str">
        <f>IF(AND(ISNUMBER(C257),ISNUMBER(D257),ISNUMBER(E257),ISNUMBER(F257)),"",Controlemeldingen!$A$10)</f>
        <v>Enter amounts (or 0) in all cells</v>
      </c>
    </row>
    <row r="258" spans="1:7" s="4" customFormat="1" ht="21" customHeight="1" x14ac:dyDescent="0.25">
      <c r="A258" s="15" t="s">
        <v>1192</v>
      </c>
      <c r="B258" s="3" t="s">
        <v>1441</v>
      </c>
      <c r="C258" s="19"/>
      <c r="D258" s="19"/>
      <c r="E258" s="19"/>
      <c r="F258" s="19"/>
      <c r="G258" s="26" t="str">
        <f>IF(AND(ISNUMBER(C258),ISNUMBER(D258),ISNUMBER(E258),ISNUMBER(F258)),"",Controlemeldingen!$A$10)</f>
        <v>Enter amounts (or 0) in all cells</v>
      </c>
    </row>
    <row r="259" spans="1:7" s="4" customFormat="1" ht="21" customHeight="1" x14ac:dyDescent="0.25">
      <c r="A259" s="15" t="s">
        <v>1193</v>
      </c>
      <c r="B259" s="3" t="s">
        <v>1442</v>
      </c>
      <c r="C259" s="19"/>
      <c r="D259" s="19"/>
      <c r="E259" s="19"/>
      <c r="F259" s="19"/>
      <c r="G259" s="26" t="str">
        <f>IF(AND(ISNUMBER(C259),ISNUMBER(D259),ISNUMBER(E259),ISNUMBER(F259)),"",Controlemeldingen!$A$10)</f>
        <v>Enter amounts (or 0) in all cells</v>
      </c>
    </row>
    <row r="260" spans="1:7" s="4" customFormat="1" ht="21" customHeight="1" x14ac:dyDescent="0.25">
      <c r="A260" s="15" t="s">
        <v>1194</v>
      </c>
      <c r="B260" s="3" t="s">
        <v>1443</v>
      </c>
      <c r="C260" s="19"/>
      <c r="D260" s="19"/>
      <c r="E260" s="19"/>
      <c r="F260" s="19"/>
      <c r="G260" s="26" t="str">
        <f>IF(AND(ISNUMBER(C260),ISNUMBER(D260),ISNUMBER(E260),ISNUMBER(F260)),"",Controlemeldingen!$A$10)</f>
        <v>Enter amounts (or 0) in all cells</v>
      </c>
    </row>
    <row r="261" spans="1:7" s="4" customFormat="1" ht="21" customHeight="1" x14ac:dyDescent="0.25">
      <c r="A261" s="15" t="s">
        <v>1195</v>
      </c>
      <c r="B261" s="3" t="s">
        <v>1444</v>
      </c>
      <c r="C261" s="19"/>
      <c r="D261" s="19"/>
      <c r="E261" s="19"/>
      <c r="F261" s="19"/>
      <c r="G261" s="26" t="str">
        <f>IF(AND(ISNUMBER(C261),ISNUMBER(D261),ISNUMBER(E261),ISNUMBER(F261)),"",Controlemeldingen!$A$10)</f>
        <v>Enter amounts (or 0) in all cells</v>
      </c>
    </row>
    <row r="262" spans="1:7" s="4" customFormat="1" ht="21" customHeight="1" x14ac:dyDescent="0.25">
      <c r="A262" s="15" t="s">
        <v>1196</v>
      </c>
      <c r="B262" s="3" t="s">
        <v>1445</v>
      </c>
      <c r="C262" s="19"/>
      <c r="D262" s="19"/>
      <c r="E262" s="19"/>
      <c r="F262" s="19"/>
      <c r="G262" s="26" t="str">
        <f>IF(AND(ISNUMBER(C262),ISNUMBER(D262),ISNUMBER(E262),ISNUMBER(F262)),"",Controlemeldingen!$A$10)</f>
        <v>Enter amounts (or 0) in all cells</v>
      </c>
    </row>
    <row r="263" spans="1:7" s="4" customFormat="1" ht="21" customHeight="1" x14ac:dyDescent="0.25">
      <c r="A263" s="15" t="s">
        <v>1197</v>
      </c>
      <c r="B263" s="3" t="s">
        <v>1446</v>
      </c>
      <c r="C263" s="19"/>
      <c r="D263" s="19"/>
      <c r="E263" s="19"/>
      <c r="F263" s="19"/>
      <c r="G263" s="26" t="str">
        <f>IF(AND(ISNUMBER(C263),ISNUMBER(D263),ISNUMBER(E263),ISNUMBER(F263)),"",Controlemeldingen!$A$10)</f>
        <v>Enter amounts (or 0) in all cells</v>
      </c>
    </row>
    <row r="264" spans="1:7" s="4" customFormat="1" ht="21" customHeight="1" x14ac:dyDescent="0.25">
      <c r="A264" s="15" t="s">
        <v>1198</v>
      </c>
      <c r="B264" s="3" t="s">
        <v>1447</v>
      </c>
      <c r="C264" s="19"/>
      <c r="D264" s="19"/>
      <c r="E264" s="19"/>
      <c r="F264" s="19"/>
      <c r="G264" s="26" t="str">
        <f>IF(AND(ISNUMBER(C264),ISNUMBER(D264),ISNUMBER(E264),ISNUMBER(F264)),"",Controlemeldingen!$A$10)</f>
        <v>Enter amounts (or 0) in all cells</v>
      </c>
    </row>
    <row r="265" spans="1:7" s="4" customFormat="1" ht="21" customHeight="1" x14ac:dyDescent="0.25">
      <c r="A265" s="15" t="s">
        <v>1199</v>
      </c>
      <c r="B265" s="3" t="s">
        <v>1448</v>
      </c>
      <c r="C265" s="19"/>
      <c r="D265" s="19"/>
      <c r="E265" s="19"/>
      <c r="F265" s="19"/>
      <c r="G265" s="26" t="str">
        <f>IF(AND(ISNUMBER(C265),ISNUMBER(D265),ISNUMBER(E265),ISNUMBER(F265)),"",Controlemeldingen!$A$10)</f>
        <v>Enter amounts (or 0) in all cells</v>
      </c>
    </row>
    <row r="266" spans="1:7" s="4" customFormat="1" ht="21" customHeight="1" x14ac:dyDescent="0.25">
      <c r="A266" s="15" t="s">
        <v>1200</v>
      </c>
      <c r="B266" s="3" t="s">
        <v>1449</v>
      </c>
      <c r="C266" s="19"/>
      <c r="D266" s="19"/>
      <c r="E266" s="19"/>
      <c r="F266" s="19"/>
      <c r="G266" s="26" t="str">
        <f>IF(AND(ISNUMBER(C266),ISNUMBER(D266),ISNUMBER(E266),ISNUMBER(F266)),"",Controlemeldingen!$A$10)</f>
        <v>Enter amounts (or 0) in all cells</v>
      </c>
    </row>
    <row r="267" spans="1:7" s="4" customFormat="1" ht="21" customHeight="1" x14ac:dyDescent="0.25">
      <c r="A267" s="15" t="s">
        <v>1201</v>
      </c>
      <c r="B267" s="3" t="s">
        <v>1450</v>
      </c>
      <c r="C267" s="19"/>
      <c r="D267" s="19"/>
      <c r="E267" s="19"/>
      <c r="F267" s="19"/>
      <c r="G267" s="26" t="str">
        <f>IF(AND(ISNUMBER(C267),ISNUMBER(D267),ISNUMBER(E267),ISNUMBER(F267)),"",Controlemeldingen!$A$10)</f>
        <v>Enter amounts (or 0) in all cells</v>
      </c>
    </row>
    <row r="268" spans="1:7" s="4" customFormat="1" ht="21" customHeight="1" x14ac:dyDescent="0.25">
      <c r="A268" s="15" t="s">
        <v>1202</v>
      </c>
      <c r="B268" s="3" t="s">
        <v>1451</v>
      </c>
      <c r="C268" s="19"/>
      <c r="D268" s="19"/>
      <c r="E268" s="19"/>
      <c r="F268" s="19"/>
      <c r="G268" s="26" t="str">
        <f>IF(AND(ISNUMBER(C268),ISNUMBER(D268),ISNUMBER(E268),ISNUMBER(F268)),"",Controlemeldingen!$A$10)</f>
        <v>Enter amounts (or 0) in all cells</v>
      </c>
    </row>
    <row r="269" spans="1:7" s="4" customFormat="1" ht="21" customHeight="1" x14ac:dyDescent="0.25">
      <c r="A269" s="15" t="s">
        <v>1203</v>
      </c>
      <c r="B269" s="3" t="s">
        <v>1452</v>
      </c>
      <c r="C269" s="19"/>
      <c r="D269" s="19"/>
      <c r="E269" s="19"/>
      <c r="F269" s="19"/>
      <c r="G269" s="26" t="str">
        <f>IF(AND(ISNUMBER(C269),ISNUMBER(D269),ISNUMBER(E269),ISNUMBER(F269)),"",Controlemeldingen!$A$10)</f>
        <v>Enter amounts (or 0) in all cells</v>
      </c>
    </row>
    <row r="270" spans="1:7" s="4" customFormat="1" ht="21" customHeight="1" x14ac:dyDescent="0.25">
      <c r="A270" s="15" t="s">
        <v>1204</v>
      </c>
      <c r="B270" s="3" t="s">
        <v>1453</v>
      </c>
      <c r="C270" s="19"/>
      <c r="D270" s="19"/>
      <c r="E270" s="19"/>
      <c r="F270" s="19"/>
      <c r="G270" s="26" t="str">
        <f>IF(AND(ISNUMBER(C270),ISNUMBER(D270),ISNUMBER(E270),ISNUMBER(F270)),"",Controlemeldingen!$A$10)</f>
        <v>Enter amounts (or 0) in all cells</v>
      </c>
    </row>
    <row r="271" spans="1:7" s="4" customFormat="1" ht="21" customHeight="1" x14ac:dyDescent="0.25">
      <c r="A271" s="15"/>
      <c r="B271" s="15"/>
      <c r="C271" s="15"/>
      <c r="D271" s="15"/>
      <c r="E271" s="15"/>
      <c r="F271" s="15"/>
      <c r="G271" s="39"/>
    </row>
    <row r="272" spans="1:7" s="4" customFormat="1" x14ac:dyDescent="0.25">
      <c r="A272" s="15"/>
      <c r="C272" s="169" t="s">
        <v>449</v>
      </c>
      <c r="D272" s="169"/>
      <c r="E272" s="169"/>
      <c r="F272" s="169"/>
      <c r="G272" s="11" t="s">
        <v>448</v>
      </c>
    </row>
    <row r="273" spans="1:7" s="4" customFormat="1" ht="19.5" customHeight="1" x14ac:dyDescent="0.25">
      <c r="A273" s="15" t="s">
        <v>72</v>
      </c>
      <c r="B273" s="3" t="s">
        <v>468</v>
      </c>
      <c r="C273" s="170" t="s">
        <v>374</v>
      </c>
      <c r="D273" s="171"/>
      <c r="E273" s="171"/>
      <c r="F273" s="172"/>
      <c r="G273" s="26" t="str">
        <f>IF(C273=Lists!$B$3,Controlemeldingen!$A$11,"")</f>
        <v>Add comments (optional)</v>
      </c>
    </row>
    <row r="274" spans="1:7" s="4" customFormat="1" x14ac:dyDescent="0.25">
      <c r="A274" s="15"/>
      <c r="G274" s="27"/>
    </row>
    <row r="275" spans="1:7" s="4" customFormat="1" x14ac:dyDescent="0.25">
      <c r="A275" s="15"/>
      <c r="G275" s="27"/>
    </row>
    <row r="276" spans="1:7" s="4" customFormat="1" x14ac:dyDescent="0.25">
      <c r="A276" s="16"/>
      <c r="B276" s="1" t="s">
        <v>476</v>
      </c>
      <c r="C276" s="8"/>
      <c r="D276" s="8"/>
      <c r="E276" s="8"/>
      <c r="F276" s="8"/>
      <c r="G276" s="28"/>
    </row>
    <row r="277" spans="1:7" s="4" customFormat="1" x14ac:dyDescent="0.25">
      <c r="A277" s="16"/>
      <c r="B277" s="1"/>
      <c r="C277" s="8"/>
      <c r="D277" s="8"/>
      <c r="E277" s="8"/>
      <c r="F277" s="8"/>
      <c r="G277" s="28"/>
    </row>
    <row r="278" spans="1:7" s="4" customFormat="1" ht="14" x14ac:dyDescent="0.3">
      <c r="A278" s="15"/>
      <c r="B278" s="32" t="s">
        <v>1454</v>
      </c>
      <c r="G278" s="27"/>
    </row>
    <row r="279" spans="1:7" s="4" customFormat="1" ht="47.25" customHeight="1" x14ac:dyDescent="0.25">
      <c r="A279" s="15" t="s">
        <v>73</v>
      </c>
      <c r="B279" s="3" t="s">
        <v>479</v>
      </c>
      <c r="C279" s="169" t="s">
        <v>449</v>
      </c>
      <c r="D279" s="169"/>
      <c r="E279" s="169"/>
      <c r="F279" s="169"/>
      <c r="G279" s="11" t="s">
        <v>448</v>
      </c>
    </row>
    <row r="280" spans="1:7" s="4" customFormat="1" ht="20.5" customHeight="1" x14ac:dyDescent="0.25">
      <c r="A280" s="15" t="s">
        <v>1456</v>
      </c>
      <c r="B280" s="3" t="s">
        <v>480</v>
      </c>
      <c r="C280" s="170" t="s">
        <v>375</v>
      </c>
      <c r="D280" s="171"/>
      <c r="E280" s="171"/>
      <c r="F280" s="172"/>
      <c r="G280" s="26" t="str">
        <f>IF(OR(C280=Lists!$B$4,ISBLANK(C280)),Controlemeldingen!$A$8,"")</f>
        <v>Make a selection from the drop-down menu</v>
      </c>
    </row>
    <row r="281" spans="1:7" s="4" customFormat="1" ht="20.5" customHeight="1" x14ac:dyDescent="0.25">
      <c r="A281" s="15" t="s">
        <v>1457</v>
      </c>
      <c r="B281" s="3" t="s">
        <v>481</v>
      </c>
      <c r="C281" s="170" t="s">
        <v>375</v>
      </c>
      <c r="D281" s="171"/>
      <c r="E281" s="171"/>
      <c r="F281" s="172"/>
      <c r="G281" s="26" t="str">
        <f>IF(OR(C281=Lists!$B$4,ISBLANK(C281)),Controlemeldingen!$A$8,"")</f>
        <v>Make a selection from the drop-down menu</v>
      </c>
    </row>
    <row r="282" spans="1:7" s="4" customFormat="1" ht="20.5" customHeight="1" x14ac:dyDescent="0.25">
      <c r="A282" s="15" t="s">
        <v>1458</v>
      </c>
      <c r="B282" s="3" t="s">
        <v>4</v>
      </c>
      <c r="C282" s="170" t="s">
        <v>375</v>
      </c>
      <c r="D282" s="171"/>
      <c r="E282" s="171"/>
      <c r="F282" s="172"/>
      <c r="G282" s="26" t="str">
        <f>IF(OR(C282=Lists!$B$4,ISBLANK(C282)),Controlemeldingen!$A$8,"")</f>
        <v>Make a selection from the drop-down menu</v>
      </c>
    </row>
    <row r="283" spans="1:7" s="4" customFormat="1" ht="20.5" customHeight="1" x14ac:dyDescent="0.25">
      <c r="A283" s="15" t="s">
        <v>1459</v>
      </c>
      <c r="B283" s="3" t="s">
        <v>28</v>
      </c>
      <c r="C283" s="170" t="s">
        <v>375</v>
      </c>
      <c r="D283" s="171"/>
      <c r="E283" s="171"/>
      <c r="F283" s="172"/>
      <c r="G283" s="26" t="str">
        <f>IF(OR(C283=Lists!$B$4,ISBLANK(C283)),Controlemeldingen!$A$8,"")</f>
        <v>Make a selection from the drop-down menu</v>
      </c>
    </row>
    <row r="284" spans="1:7" s="4" customFormat="1" ht="20.5" customHeight="1" x14ac:dyDescent="0.25">
      <c r="A284" s="15" t="s">
        <v>1460</v>
      </c>
      <c r="B284" s="3" t="s">
        <v>482</v>
      </c>
      <c r="C284" s="170" t="s">
        <v>375</v>
      </c>
      <c r="D284" s="171"/>
      <c r="E284" s="171"/>
      <c r="F284" s="172"/>
      <c r="G284" s="26" t="str">
        <f>IF(OR(C284=Lists!$B$4,ISBLANK(C284)),Controlemeldingen!$A$8,"")</f>
        <v>Make a selection from the drop-down menu</v>
      </c>
    </row>
    <row r="285" spans="1:7" s="4" customFormat="1" ht="20.5" customHeight="1" x14ac:dyDescent="0.25">
      <c r="A285" s="15" t="s">
        <v>1461</v>
      </c>
      <c r="B285" s="3" t="s">
        <v>483</v>
      </c>
      <c r="C285" s="170" t="s">
        <v>375</v>
      </c>
      <c r="D285" s="171"/>
      <c r="E285" s="171"/>
      <c r="F285" s="172"/>
      <c r="G285" s="26" t="str">
        <f>IF(OR(C285=Lists!$B$4,ISBLANK(C285)),Controlemeldingen!$A$8,"")</f>
        <v>Make a selection from the drop-down menu</v>
      </c>
    </row>
    <row r="286" spans="1:7" s="4" customFormat="1" ht="20.5" customHeight="1" x14ac:dyDescent="0.25">
      <c r="A286" s="15" t="s">
        <v>1462</v>
      </c>
      <c r="B286" s="3" t="s">
        <v>5</v>
      </c>
      <c r="C286" s="170" t="s">
        <v>375</v>
      </c>
      <c r="D286" s="171"/>
      <c r="E286" s="171"/>
      <c r="F286" s="172"/>
      <c r="G286" s="26" t="str">
        <f>IF(OR(C286=Lists!$B$4,ISBLANK(C286)),Controlemeldingen!$A$8,"")</f>
        <v>Make a selection from the drop-down menu</v>
      </c>
    </row>
    <row r="287" spans="1:7" s="4" customFormat="1" ht="20.5" customHeight="1" x14ac:dyDescent="0.25">
      <c r="A287" s="15" t="s">
        <v>1463</v>
      </c>
      <c r="B287" s="3" t="s">
        <v>6</v>
      </c>
      <c r="C287" s="170" t="s">
        <v>375</v>
      </c>
      <c r="D287" s="171"/>
      <c r="E287" s="171"/>
      <c r="F287" s="172"/>
      <c r="G287" s="26" t="str">
        <f>IF(OR(C287=Lists!$B$4,ISBLANK(C287)),Controlemeldingen!$A$8,"")</f>
        <v>Make a selection from the drop-down menu</v>
      </c>
    </row>
    <row r="288" spans="1:7" s="4" customFormat="1" ht="20.5" customHeight="1" x14ac:dyDescent="0.25">
      <c r="A288" s="15" t="s">
        <v>1464</v>
      </c>
      <c r="B288" s="3" t="s">
        <v>26</v>
      </c>
      <c r="C288" s="170" t="s">
        <v>375</v>
      </c>
      <c r="D288" s="171"/>
      <c r="E288" s="171"/>
      <c r="F288" s="172"/>
      <c r="G288" s="26" t="str">
        <f>IF(OR(C288=Lists!$B$4,ISBLANK(C288)),Controlemeldingen!$A$8,"")</f>
        <v>Make a selection from the drop-down menu</v>
      </c>
    </row>
    <row r="289" spans="1:7" s="4" customFormat="1" ht="20.5" customHeight="1" x14ac:dyDescent="0.25">
      <c r="A289" s="15" t="s">
        <v>1465</v>
      </c>
      <c r="B289" s="3" t="s">
        <v>27</v>
      </c>
      <c r="C289" s="170" t="s">
        <v>375</v>
      </c>
      <c r="D289" s="171"/>
      <c r="E289" s="171"/>
      <c r="F289" s="172"/>
      <c r="G289" s="26" t="str">
        <f>IF(OR(C289=Lists!$B$4,ISBLANK(C289)),Controlemeldingen!$A$8,"")</f>
        <v>Make a selection from the drop-down menu</v>
      </c>
    </row>
    <row r="290" spans="1:7" s="4" customFormat="1" ht="20.5" customHeight="1" x14ac:dyDescent="0.25">
      <c r="A290" s="15" t="s">
        <v>1466</v>
      </c>
      <c r="B290" s="3" t="s">
        <v>1455</v>
      </c>
      <c r="C290" s="170" t="s">
        <v>375</v>
      </c>
      <c r="D290" s="171"/>
      <c r="E290" s="171"/>
      <c r="F290" s="172"/>
      <c r="G290" s="26" t="str">
        <f>IF(OR(C290=Lists!$B$4,ISBLANK(C290)),Controlemeldingen!$A$8,"")</f>
        <v>Make a selection from the drop-down menu</v>
      </c>
    </row>
    <row r="291" spans="1:7" s="4" customFormat="1" ht="20.5" customHeight="1" x14ac:dyDescent="0.25">
      <c r="A291" s="15" t="s">
        <v>1467</v>
      </c>
      <c r="B291" s="3" t="s">
        <v>34</v>
      </c>
      <c r="C291" s="170" t="s">
        <v>375</v>
      </c>
      <c r="D291" s="171"/>
      <c r="E291" s="171"/>
      <c r="F291" s="172"/>
      <c r="G291" s="26" t="str">
        <f>IF(OR(C291=Lists!$B$4,ISBLANK(C291)),Controlemeldingen!$A$8,"")</f>
        <v>Make a selection from the drop-down menu</v>
      </c>
    </row>
    <row r="292" spans="1:7" s="4" customFormat="1" ht="20.5" customHeight="1" x14ac:dyDescent="0.25">
      <c r="A292" s="15" t="s">
        <v>1468</v>
      </c>
      <c r="B292" s="3" t="s">
        <v>484</v>
      </c>
      <c r="C292" s="170" t="s">
        <v>375</v>
      </c>
      <c r="D292" s="171"/>
      <c r="E292" s="171"/>
      <c r="F292" s="172"/>
      <c r="G292" s="26" t="str">
        <f>IF(OR(C292=Lists!$B$4,ISBLANK(C292)),Controlemeldingen!$A$8,"")</f>
        <v>Make a selection from the drop-down menu</v>
      </c>
    </row>
    <row r="293" spans="1:7" s="4" customFormat="1" x14ac:dyDescent="0.25">
      <c r="A293" s="15"/>
      <c r="B293" s="15"/>
      <c r="C293" s="15"/>
      <c r="D293" s="15"/>
      <c r="E293" s="15"/>
      <c r="F293" s="15"/>
      <c r="G293" s="30"/>
    </row>
    <row r="294" spans="1:7" s="4" customFormat="1" x14ac:dyDescent="0.25">
      <c r="C294" s="169" t="s">
        <v>449</v>
      </c>
      <c r="D294" s="169"/>
      <c r="E294" s="169"/>
      <c r="F294" s="169"/>
      <c r="G294" s="11" t="s">
        <v>448</v>
      </c>
    </row>
    <row r="295" spans="1:7" s="4" customFormat="1" ht="30" x14ac:dyDescent="0.25">
      <c r="A295" s="15" t="s">
        <v>74</v>
      </c>
      <c r="B295" s="3" t="s">
        <v>1469</v>
      </c>
      <c r="C295" s="170" t="s">
        <v>374</v>
      </c>
      <c r="D295" s="171"/>
      <c r="E295" s="171"/>
      <c r="F295" s="172"/>
      <c r="G295" s="26" t="str">
        <f>IF(C295=Lists!$B$3,Controlemeldingen!$A$14,"")</f>
        <v>Make a selection from the drop-down menu/add comments</v>
      </c>
    </row>
    <row r="296" spans="1:7" s="4" customFormat="1" x14ac:dyDescent="0.25">
      <c r="A296" s="15"/>
      <c r="B296" s="15"/>
      <c r="C296" s="15"/>
      <c r="D296" s="15"/>
      <c r="E296" s="15"/>
      <c r="F296" s="15"/>
      <c r="G296" s="15"/>
    </row>
    <row r="297" spans="1:7" s="4" customFormat="1" x14ac:dyDescent="0.25">
      <c r="C297" s="15"/>
      <c r="D297" s="15"/>
      <c r="E297" s="17" t="s">
        <v>487</v>
      </c>
      <c r="F297" s="17" t="s">
        <v>488</v>
      </c>
      <c r="G297" s="27"/>
    </row>
    <row r="298" spans="1:7" s="4" customFormat="1" ht="30" x14ac:dyDescent="0.25">
      <c r="A298" s="15" t="s">
        <v>75</v>
      </c>
      <c r="B298" s="3" t="s">
        <v>1470</v>
      </c>
      <c r="C298" s="15"/>
      <c r="D298" s="15"/>
      <c r="E298" s="23" t="s">
        <v>485</v>
      </c>
      <c r="F298" s="23" t="s">
        <v>486</v>
      </c>
      <c r="G298" s="11" t="s">
        <v>448</v>
      </c>
    </row>
    <row r="299" spans="1:7" s="4" customFormat="1" ht="30" x14ac:dyDescent="0.25">
      <c r="A299" s="15" t="s">
        <v>1471</v>
      </c>
      <c r="B299" s="3" t="s">
        <v>480</v>
      </c>
      <c r="C299" s="15"/>
      <c r="D299" s="15"/>
      <c r="E299" s="19"/>
      <c r="F299" s="20"/>
      <c r="G299" s="26" t="str">
        <f>IF(AND(ISNUMBER(E299),ISNUMBER(F299)),"",Controlemeldingen!$A$13)</f>
        <v>Enter the number and the amount to the nearest whole euros</v>
      </c>
    </row>
    <row r="300" spans="1:7" s="4" customFormat="1" ht="30" x14ac:dyDescent="0.25">
      <c r="A300" s="15" t="s">
        <v>1472</v>
      </c>
      <c r="B300" s="3" t="s">
        <v>481</v>
      </c>
      <c r="C300" s="15"/>
      <c r="D300" s="15"/>
      <c r="E300" s="19"/>
      <c r="F300" s="20"/>
      <c r="G300" s="26" t="str">
        <f>IF(AND(ISNUMBER(E300),ISNUMBER(F300)),"",Controlemeldingen!$A$13)</f>
        <v>Enter the number and the amount to the nearest whole euros</v>
      </c>
    </row>
    <row r="301" spans="1:7" s="4" customFormat="1" ht="30" x14ac:dyDescent="0.25">
      <c r="A301" s="15" t="s">
        <v>1473</v>
      </c>
      <c r="B301" s="3" t="s">
        <v>4</v>
      </c>
      <c r="C301" s="15"/>
      <c r="D301" s="15"/>
      <c r="E301" s="19"/>
      <c r="F301" s="20"/>
      <c r="G301" s="26" t="str">
        <f>IF(AND(ISNUMBER(E301),ISNUMBER(F301)),"",Controlemeldingen!$A$13)</f>
        <v>Enter the number and the amount to the nearest whole euros</v>
      </c>
    </row>
    <row r="302" spans="1:7" s="4" customFormat="1" ht="30" x14ac:dyDescent="0.25">
      <c r="A302" s="15" t="s">
        <v>1474</v>
      </c>
      <c r="B302" s="3" t="s">
        <v>28</v>
      </c>
      <c r="C302" s="15"/>
      <c r="D302" s="15"/>
      <c r="E302" s="19"/>
      <c r="F302" s="20"/>
      <c r="G302" s="26" t="str">
        <f>IF(AND(ISNUMBER(E302),ISNUMBER(F302)),"",Controlemeldingen!$A$13)</f>
        <v>Enter the number and the amount to the nearest whole euros</v>
      </c>
    </row>
    <row r="303" spans="1:7" s="4" customFormat="1" ht="30" x14ac:dyDescent="0.25">
      <c r="A303" s="15" t="s">
        <v>1475</v>
      </c>
      <c r="B303" s="3" t="s">
        <v>482</v>
      </c>
      <c r="C303" s="15"/>
      <c r="D303" s="15"/>
      <c r="E303" s="19"/>
      <c r="F303" s="20"/>
      <c r="G303" s="26" t="str">
        <f>IF(AND(ISNUMBER(E303),ISNUMBER(F303)),"",Controlemeldingen!$A$13)</f>
        <v>Enter the number and the amount to the nearest whole euros</v>
      </c>
    </row>
    <row r="304" spans="1:7" s="4" customFormat="1" ht="30" x14ac:dyDescent="0.25">
      <c r="A304" s="15" t="s">
        <v>1476</v>
      </c>
      <c r="B304" s="3" t="s">
        <v>483</v>
      </c>
      <c r="C304" s="15"/>
      <c r="D304" s="15"/>
      <c r="E304" s="19"/>
      <c r="F304" s="20"/>
      <c r="G304" s="26" t="str">
        <f>IF(AND(ISNUMBER(E304),ISNUMBER(F304)),"",Controlemeldingen!$A$13)</f>
        <v>Enter the number and the amount to the nearest whole euros</v>
      </c>
    </row>
    <row r="305" spans="1:7" s="4" customFormat="1" ht="30" x14ac:dyDescent="0.25">
      <c r="A305" s="15" t="s">
        <v>1477</v>
      </c>
      <c r="B305" s="3" t="s">
        <v>5</v>
      </c>
      <c r="C305" s="15"/>
      <c r="D305" s="15"/>
      <c r="E305" s="19"/>
      <c r="F305" s="20"/>
      <c r="G305" s="26" t="str">
        <f>IF(AND(ISNUMBER(E305),ISNUMBER(F305)),"",Controlemeldingen!$A$13)</f>
        <v>Enter the number and the amount to the nearest whole euros</v>
      </c>
    </row>
    <row r="306" spans="1:7" s="4" customFormat="1" ht="30" x14ac:dyDescent="0.25">
      <c r="A306" s="15" t="s">
        <v>1478</v>
      </c>
      <c r="B306" s="3" t="s">
        <v>6</v>
      </c>
      <c r="C306" s="15"/>
      <c r="D306" s="15"/>
      <c r="E306" s="19"/>
      <c r="F306" s="20"/>
      <c r="G306" s="26" t="str">
        <f>IF(AND(ISNUMBER(E306),ISNUMBER(F306)),"",Controlemeldingen!$A$13)</f>
        <v>Enter the number and the amount to the nearest whole euros</v>
      </c>
    </row>
    <row r="307" spans="1:7" s="4" customFormat="1" ht="30" x14ac:dyDescent="0.25">
      <c r="A307" s="15" t="s">
        <v>1479</v>
      </c>
      <c r="B307" s="3" t="s">
        <v>26</v>
      </c>
      <c r="C307" s="15"/>
      <c r="D307" s="15"/>
      <c r="E307" s="19"/>
      <c r="F307" s="20"/>
      <c r="G307" s="26" t="str">
        <f>IF(AND(ISNUMBER(E307),ISNUMBER(F307)),"",Controlemeldingen!$A$13)</f>
        <v>Enter the number and the amount to the nearest whole euros</v>
      </c>
    </row>
    <row r="308" spans="1:7" s="4" customFormat="1" ht="20.5" customHeight="1" x14ac:dyDescent="0.25">
      <c r="A308" s="15" t="s">
        <v>1480</v>
      </c>
      <c r="B308" s="3" t="s">
        <v>27</v>
      </c>
      <c r="C308" s="15"/>
      <c r="D308" s="15"/>
      <c r="E308" s="19"/>
      <c r="F308" s="20"/>
      <c r="G308" s="26" t="str">
        <f>IF(AND(ISNUMBER(E308),ISNUMBER(F308)),"",Controlemeldingen!$A$13)</f>
        <v>Enter the number and the amount to the nearest whole euros</v>
      </c>
    </row>
    <row r="309" spans="1:7" s="4" customFormat="1" ht="20.5" customHeight="1" x14ac:dyDescent="0.25">
      <c r="A309" s="15" t="s">
        <v>1481</v>
      </c>
      <c r="B309" s="3" t="s">
        <v>1455</v>
      </c>
      <c r="C309" s="15"/>
      <c r="D309" s="15"/>
      <c r="E309" s="19"/>
      <c r="F309" s="20"/>
      <c r="G309" s="26" t="str">
        <f>IF(AND(ISNUMBER(E309),ISNUMBER(F309)),"",Controlemeldingen!$A$13)</f>
        <v>Enter the number and the amount to the nearest whole euros</v>
      </c>
    </row>
    <row r="310" spans="1:7" s="4" customFormat="1" ht="20.5" customHeight="1" x14ac:dyDescent="0.25">
      <c r="A310" s="15" t="s">
        <v>1482</v>
      </c>
      <c r="B310" s="3" t="s">
        <v>34</v>
      </c>
      <c r="C310" s="15"/>
      <c r="D310" s="15"/>
      <c r="E310" s="19"/>
      <c r="F310" s="20"/>
      <c r="G310" s="26" t="str">
        <f>IF(AND(ISNUMBER(E310),ISNUMBER(F310)),"",Controlemeldingen!$A$13)</f>
        <v>Enter the number and the amount to the nearest whole euros</v>
      </c>
    </row>
    <row r="311" spans="1:7" s="4" customFormat="1" ht="20.5" customHeight="1" x14ac:dyDescent="0.25">
      <c r="A311" s="15" t="s">
        <v>1483</v>
      </c>
      <c r="B311" s="3" t="s">
        <v>484</v>
      </c>
      <c r="C311" s="15"/>
      <c r="D311" s="15"/>
      <c r="E311" s="19"/>
      <c r="F311" s="20"/>
      <c r="G311" s="26" t="str">
        <f>IF(AND(ISNUMBER(E311),ISNUMBER(F311)),"",Controlemeldingen!$A$13)</f>
        <v>Enter the number and the amount to the nearest whole euros</v>
      </c>
    </row>
    <row r="312" spans="1:7" s="4" customFormat="1" x14ac:dyDescent="0.25">
      <c r="A312" s="15"/>
      <c r="B312" s="15"/>
      <c r="C312" s="15"/>
      <c r="D312" s="15"/>
      <c r="E312" s="15"/>
      <c r="F312" s="15"/>
      <c r="G312" s="30"/>
    </row>
    <row r="313" spans="1:7" s="4" customFormat="1" x14ac:dyDescent="0.25">
      <c r="A313" s="16"/>
      <c r="C313" s="169" t="s">
        <v>449</v>
      </c>
      <c r="D313" s="169"/>
      <c r="E313" s="169"/>
      <c r="F313" s="169"/>
      <c r="G313" s="11" t="s">
        <v>448</v>
      </c>
    </row>
    <row r="314" spans="1:7" s="4" customFormat="1" ht="22.5" customHeight="1" x14ac:dyDescent="0.25">
      <c r="A314" s="15" t="s">
        <v>76</v>
      </c>
      <c r="B314" s="3" t="s">
        <v>489</v>
      </c>
      <c r="C314" s="170" t="s">
        <v>375</v>
      </c>
      <c r="D314" s="171"/>
      <c r="E314" s="171"/>
      <c r="F314" s="172"/>
      <c r="G314" s="26" t="str">
        <f>IF(OR(C314=Lists!$B$4,ISBLANK(C314)),Controlemeldingen!$A$8,"")</f>
        <v>Make a selection from the drop-down menu</v>
      </c>
    </row>
    <row r="315" spans="1:7" s="4" customFormat="1" ht="30.5" customHeight="1" x14ac:dyDescent="0.25">
      <c r="A315" s="15" t="s">
        <v>77</v>
      </c>
      <c r="B315" s="3" t="s">
        <v>490</v>
      </c>
      <c r="C315" s="170" t="s">
        <v>374</v>
      </c>
      <c r="D315" s="171"/>
      <c r="E315" s="171"/>
      <c r="F315" s="172"/>
      <c r="G315" s="26" t="str">
        <f>IF(C315=Lists!$B$3,Controlemeldingen!$A$14,"")</f>
        <v>Make a selection from the drop-down menu/add comments</v>
      </c>
    </row>
    <row r="316" spans="1:7" s="4" customFormat="1" x14ac:dyDescent="0.25">
      <c r="A316" s="16"/>
      <c r="C316" s="169" t="s">
        <v>449</v>
      </c>
      <c r="D316" s="169"/>
      <c r="E316" s="169"/>
      <c r="F316" s="169"/>
      <c r="G316" s="11" t="s">
        <v>448</v>
      </c>
    </row>
    <row r="317" spans="1:7" s="4" customFormat="1" ht="20" x14ac:dyDescent="0.25">
      <c r="A317" s="15" t="s">
        <v>78</v>
      </c>
      <c r="B317" s="3" t="s">
        <v>491</v>
      </c>
      <c r="C317" s="170" t="s">
        <v>375</v>
      </c>
      <c r="D317" s="171"/>
      <c r="E317" s="171"/>
      <c r="F317" s="172"/>
      <c r="G317" s="26" t="str">
        <f>IF(OR(C317=Lists!$B$4,ISBLANK(C317)),Controlemeldingen!$A$8,"")</f>
        <v>Make a selection from the drop-down menu</v>
      </c>
    </row>
    <row r="318" spans="1:7" s="4" customFormat="1" x14ac:dyDescent="0.25">
      <c r="A318" s="16"/>
      <c r="C318" s="8"/>
      <c r="D318" s="8"/>
      <c r="E318" s="8"/>
      <c r="F318" s="8"/>
      <c r="G318" s="28"/>
    </row>
    <row r="319" spans="1:7" s="4" customFormat="1" x14ac:dyDescent="0.25">
      <c r="C319" s="15"/>
      <c r="D319" s="15"/>
      <c r="E319" s="17" t="s">
        <v>492</v>
      </c>
      <c r="F319" s="17" t="s">
        <v>493</v>
      </c>
      <c r="G319" s="27"/>
    </row>
    <row r="320" spans="1:7" s="4" customFormat="1" ht="40" x14ac:dyDescent="0.25">
      <c r="A320" s="15" t="s">
        <v>79</v>
      </c>
      <c r="B320" s="3" t="s">
        <v>1484</v>
      </c>
      <c r="C320" s="15"/>
      <c r="D320" s="15"/>
      <c r="E320" s="23" t="s">
        <v>485</v>
      </c>
      <c r="F320" s="23" t="s">
        <v>486</v>
      </c>
      <c r="G320" s="11" t="s">
        <v>448</v>
      </c>
    </row>
    <row r="321" spans="1:8" s="4" customFormat="1" ht="30" x14ac:dyDescent="0.25">
      <c r="A321" s="15" t="s">
        <v>80</v>
      </c>
      <c r="B321" s="3" t="s">
        <v>7</v>
      </c>
      <c r="C321" s="15"/>
      <c r="D321" s="15"/>
      <c r="E321" s="19"/>
      <c r="F321" s="20"/>
      <c r="G321" s="26" t="str">
        <f>IF(AND(ISNUMBER(E321),ISNUMBER(F321)),"",Controlemeldingen!$A$13)</f>
        <v>Enter the number and the amount to the nearest whole euros</v>
      </c>
    </row>
    <row r="322" spans="1:8" s="4" customFormat="1" ht="30" x14ac:dyDescent="0.25">
      <c r="A322" s="15" t="s">
        <v>81</v>
      </c>
      <c r="B322" s="3" t="s">
        <v>8</v>
      </c>
      <c r="C322" s="15"/>
      <c r="D322" s="15"/>
      <c r="E322" s="19"/>
      <c r="F322" s="20"/>
      <c r="G322" s="26" t="str">
        <f>IF(AND(ISNUMBER(E322),ISNUMBER(F322)),"",Controlemeldingen!$A$13)</f>
        <v>Enter the number and the amount to the nearest whole euros</v>
      </c>
    </row>
    <row r="323" spans="1:8" s="4" customFormat="1" x14ac:dyDescent="0.25">
      <c r="A323" s="15"/>
      <c r="B323" s="15"/>
      <c r="C323" s="15"/>
      <c r="D323" s="15"/>
      <c r="E323" s="15"/>
      <c r="F323" s="15"/>
      <c r="G323" s="15"/>
    </row>
    <row r="324" spans="1:8" s="4" customFormat="1" x14ac:dyDescent="0.25">
      <c r="A324" s="16"/>
      <c r="C324" s="169" t="s">
        <v>449</v>
      </c>
      <c r="D324" s="169"/>
      <c r="E324" s="169"/>
      <c r="F324" s="169"/>
      <c r="G324" s="11" t="s">
        <v>448</v>
      </c>
    </row>
    <row r="325" spans="1:8" s="4" customFormat="1" ht="20" x14ac:dyDescent="0.25">
      <c r="A325" s="15" t="s">
        <v>1485</v>
      </c>
      <c r="B325" s="3" t="s">
        <v>498</v>
      </c>
      <c r="C325" s="170" t="s">
        <v>375</v>
      </c>
      <c r="D325" s="171"/>
      <c r="E325" s="171"/>
      <c r="F325" s="172"/>
      <c r="G325" s="26" t="str">
        <f>IF(OR(C325=Lists!$B$4,ISBLANK(C325)),Controlemeldingen!$A$8,"")</f>
        <v>Make a selection from the drop-down menu</v>
      </c>
    </row>
    <row r="326" spans="1:8" s="4" customFormat="1" x14ac:dyDescent="0.25">
      <c r="A326" s="15"/>
      <c r="B326" s="15"/>
      <c r="C326" s="15"/>
      <c r="D326" s="15"/>
      <c r="E326" s="15"/>
      <c r="F326" s="15"/>
      <c r="G326" s="15"/>
      <c r="H326" s="15"/>
    </row>
    <row r="327" spans="1:8" s="4" customFormat="1" x14ac:dyDescent="0.25">
      <c r="C327" s="15"/>
      <c r="D327" s="17" t="s">
        <v>2057</v>
      </c>
      <c r="E327" s="17" t="s">
        <v>2058</v>
      </c>
      <c r="F327" s="17" t="s">
        <v>2059</v>
      </c>
      <c r="G327" s="27"/>
    </row>
    <row r="328" spans="1:8" s="4" customFormat="1" ht="50" x14ac:dyDescent="0.25">
      <c r="A328" s="15" t="s">
        <v>82</v>
      </c>
      <c r="B328" s="3" t="s">
        <v>1490</v>
      </c>
      <c r="C328" s="15"/>
      <c r="D328" s="103" t="s">
        <v>485</v>
      </c>
      <c r="E328" s="103" t="s">
        <v>499</v>
      </c>
      <c r="F328" s="103" t="s">
        <v>496</v>
      </c>
      <c r="G328" s="11" t="s">
        <v>448</v>
      </c>
    </row>
    <row r="329" spans="1:8" s="4" customFormat="1" ht="30" x14ac:dyDescent="0.25">
      <c r="A329" s="15" t="s">
        <v>1486</v>
      </c>
      <c r="B329" s="3" t="s">
        <v>494</v>
      </c>
      <c r="C329" s="15"/>
      <c r="D329" s="19"/>
      <c r="E329" s="19"/>
      <c r="F329" s="20"/>
      <c r="G329" s="26" t="str">
        <f>IF(AND(ISNUMBER(D329),ISNUMBER(E329),ISNUMBER(F329)),"",Controlemeldingen!$A$13)</f>
        <v>Enter the number and the amount to the nearest whole euros</v>
      </c>
    </row>
    <row r="330" spans="1:8" s="4" customFormat="1" ht="30" x14ac:dyDescent="0.25">
      <c r="A330" s="15" t="s">
        <v>1487</v>
      </c>
      <c r="B330" s="3" t="s">
        <v>9</v>
      </c>
      <c r="C330" s="15"/>
      <c r="D330" s="19"/>
      <c r="E330" s="19"/>
      <c r="F330" s="20"/>
      <c r="G330" s="26" t="str">
        <f>IF(AND(ISNUMBER(D330),ISNUMBER(E330),ISNUMBER(F330)),"",Controlemeldingen!$A$13)</f>
        <v>Enter the number and the amount to the nearest whole euros</v>
      </c>
    </row>
    <row r="331" spans="1:8" s="4" customFormat="1" ht="30" x14ac:dyDescent="0.25">
      <c r="A331" s="15" t="s">
        <v>1488</v>
      </c>
      <c r="B331" s="3" t="s">
        <v>10</v>
      </c>
      <c r="C331" s="15"/>
      <c r="D331" s="19"/>
      <c r="E331" s="19"/>
      <c r="F331" s="20"/>
      <c r="G331" s="26" t="str">
        <f>IF(AND(ISNUMBER(D331),ISNUMBER(E331),ISNUMBER(F331)),"",Controlemeldingen!$A$13)</f>
        <v>Enter the number and the amount to the nearest whole euros</v>
      </c>
    </row>
    <row r="332" spans="1:8" s="4" customFormat="1" ht="30" x14ac:dyDescent="0.25">
      <c r="A332" s="15" t="s">
        <v>1489</v>
      </c>
      <c r="B332" s="3" t="s">
        <v>495</v>
      </c>
      <c r="C332" s="15"/>
      <c r="D332" s="19"/>
      <c r="E332" s="19"/>
      <c r="F332" s="20"/>
      <c r="G332" s="26" t="str">
        <f>IF(AND(ISNUMBER(D332),ISNUMBER(E332),ISNUMBER(F332)),"",Controlemeldingen!$A$13)</f>
        <v>Enter the number and the amount to the nearest whole euros</v>
      </c>
    </row>
    <row r="333" spans="1:8" s="4" customFormat="1" x14ac:dyDescent="0.25">
      <c r="A333" s="15"/>
      <c r="B333" s="76" t="s">
        <v>497</v>
      </c>
      <c r="C333" s="15"/>
      <c r="D333" s="139"/>
      <c r="E333" s="139"/>
      <c r="F333" s="140"/>
      <c r="G333" s="39"/>
    </row>
    <row r="334" spans="1:8" s="4" customFormat="1" x14ac:dyDescent="0.25">
      <c r="A334" s="15"/>
      <c r="B334" s="15"/>
      <c r="C334" s="15"/>
      <c r="D334" s="15"/>
      <c r="E334" s="15"/>
      <c r="F334" s="15"/>
      <c r="G334" s="15"/>
      <c r="H334" s="15"/>
    </row>
    <row r="335" spans="1:8" s="8" customFormat="1" ht="30" x14ac:dyDescent="0.35">
      <c r="A335" s="43" t="s">
        <v>83</v>
      </c>
      <c r="B335" s="58" t="s">
        <v>1491</v>
      </c>
      <c r="C335" s="170" t="s">
        <v>374</v>
      </c>
      <c r="D335" s="171"/>
      <c r="E335" s="171"/>
      <c r="F335" s="172"/>
      <c r="G335" s="50" t="str">
        <f>IF(C335=Lists!$B$3,Controlemeldingen!$A$14,"")</f>
        <v>Make a selection from the drop-down menu/add comments</v>
      </c>
    </row>
    <row r="336" spans="1:8" s="12" customFormat="1" ht="25.15" customHeight="1" x14ac:dyDescent="0.25">
      <c r="A336" s="68"/>
      <c r="B336" s="69"/>
      <c r="C336" s="69"/>
      <c r="D336" s="69"/>
      <c r="E336" s="104" t="s">
        <v>506</v>
      </c>
      <c r="F336" s="104" t="s">
        <v>507</v>
      </c>
      <c r="G336" s="39"/>
    </row>
    <row r="337" spans="1:13" s="4" customFormat="1" ht="40" x14ac:dyDescent="0.25">
      <c r="A337" s="15" t="s">
        <v>84</v>
      </c>
      <c r="B337" s="3" t="s">
        <v>1492</v>
      </c>
      <c r="C337" s="15"/>
      <c r="D337" s="15"/>
      <c r="E337" s="23" t="s">
        <v>499</v>
      </c>
      <c r="F337" s="23" t="s">
        <v>486</v>
      </c>
      <c r="G337" s="11" t="s">
        <v>448</v>
      </c>
    </row>
    <row r="338" spans="1:13" s="4" customFormat="1" ht="30" x14ac:dyDescent="0.25">
      <c r="A338" s="15" t="s">
        <v>1493</v>
      </c>
      <c r="B338" s="3" t="s">
        <v>503</v>
      </c>
      <c r="C338" s="15"/>
      <c r="D338" s="15"/>
      <c r="E338" s="19"/>
      <c r="F338" s="20"/>
      <c r="G338" s="26" t="str">
        <f>IF(AND(ISNUMBER(E338),ISNUMBER(F338)),"",Controlemeldingen!$A$13)</f>
        <v>Enter the number and the amount to the nearest whole euros</v>
      </c>
    </row>
    <row r="339" spans="1:13" s="4" customFormat="1" ht="30" x14ac:dyDescent="0.25">
      <c r="A339" s="15" t="s">
        <v>1494</v>
      </c>
      <c r="B339" s="3" t="s">
        <v>504</v>
      </c>
      <c r="C339" s="15"/>
      <c r="D339" s="15"/>
      <c r="E339" s="19"/>
      <c r="F339" s="20"/>
      <c r="G339" s="26" t="str">
        <f>IF(AND(ISNUMBER(E339),ISNUMBER(F339)),"",Controlemeldingen!$A$13)</f>
        <v>Enter the number and the amount to the nearest whole euros</v>
      </c>
    </row>
    <row r="340" spans="1:13" s="4" customFormat="1" ht="30" x14ac:dyDescent="0.25">
      <c r="A340" s="15" t="s">
        <v>1495</v>
      </c>
      <c r="B340" s="3" t="s">
        <v>505</v>
      </c>
      <c r="C340" s="15"/>
      <c r="D340" s="15"/>
      <c r="E340" s="19"/>
      <c r="F340" s="20"/>
      <c r="G340" s="26" t="str">
        <f>IF(AND(ISNUMBER(E340),ISNUMBER(F340)),"",Controlemeldingen!$A$13)</f>
        <v>Enter the number and the amount to the nearest whole euros</v>
      </c>
    </row>
    <row r="341" spans="1:13" s="4" customFormat="1" x14ac:dyDescent="0.25">
      <c r="A341" s="15"/>
      <c r="B341" s="15"/>
      <c r="C341" s="15"/>
      <c r="D341" s="15"/>
      <c r="E341" s="15"/>
      <c r="F341" s="15"/>
      <c r="G341" s="15"/>
      <c r="H341" s="15"/>
    </row>
    <row r="342" spans="1:13" s="4" customFormat="1" x14ac:dyDescent="0.25">
      <c r="A342" s="15"/>
      <c r="B342" s="15"/>
      <c r="G342" s="15"/>
      <c r="H342" s="15"/>
    </row>
    <row r="343" spans="1:13" s="4" customFormat="1" ht="30" x14ac:dyDescent="0.25">
      <c r="A343" s="15" t="s">
        <v>85</v>
      </c>
      <c r="B343" s="3" t="s">
        <v>2071</v>
      </c>
      <c r="C343" s="34" t="s">
        <v>500</v>
      </c>
      <c r="D343" s="34" t="s">
        <v>501</v>
      </c>
      <c r="E343" s="34" t="s">
        <v>502</v>
      </c>
      <c r="F343" s="34" t="s">
        <v>1496</v>
      </c>
      <c r="G343" s="34" t="s">
        <v>1497</v>
      </c>
      <c r="H343" s="34" t="s">
        <v>1498</v>
      </c>
      <c r="I343" s="34" t="s">
        <v>1499</v>
      </c>
      <c r="J343" s="34" t="s">
        <v>1500</v>
      </c>
      <c r="K343" s="34" t="s">
        <v>1501</v>
      </c>
      <c r="L343" s="34" t="s">
        <v>1502</v>
      </c>
    </row>
    <row r="344" spans="1:13" s="4" customFormat="1" ht="49.5" customHeight="1" x14ac:dyDescent="0.25">
      <c r="A344" s="15"/>
      <c r="B344" s="72" t="s">
        <v>1752</v>
      </c>
      <c r="C344" s="11" t="s">
        <v>2060</v>
      </c>
      <c r="D344" s="11" t="s">
        <v>2061</v>
      </c>
      <c r="E344" s="11" t="s">
        <v>2062</v>
      </c>
      <c r="F344" s="11" t="s">
        <v>2063</v>
      </c>
      <c r="G344" s="23" t="s">
        <v>2068</v>
      </c>
      <c r="H344" s="23" t="s">
        <v>2069</v>
      </c>
      <c r="I344" s="23" t="s">
        <v>2064</v>
      </c>
      <c r="J344" s="23" t="s">
        <v>2065</v>
      </c>
      <c r="K344" s="23" t="s">
        <v>2066</v>
      </c>
      <c r="L344" s="23" t="s">
        <v>2067</v>
      </c>
    </row>
    <row r="345" spans="1:13" s="4" customFormat="1" ht="22.5" customHeight="1" x14ac:dyDescent="0.25">
      <c r="A345" s="15" t="s">
        <v>1503</v>
      </c>
      <c r="B345" s="3" t="s">
        <v>1205</v>
      </c>
      <c r="C345" s="19"/>
      <c r="D345" s="20"/>
      <c r="E345" s="19"/>
      <c r="F345" s="20"/>
      <c r="G345" s="114"/>
      <c r="H345" s="115"/>
      <c r="I345" s="114"/>
      <c r="J345" s="115"/>
      <c r="K345" s="114"/>
      <c r="L345" s="115"/>
      <c r="M345" s="26" t="str">
        <f>IF(AND(ISNUMBER(C345),ISNUMBER(D345),ISNUMBER(E345),ISNUMBER(F345),ISNUMBER(G345),ISNUMBER(H345),ISNUMBER(I345),ISNUMBER(J345),ISNUMBER(K345),ISNUMBER(L345)),"",Controlemeldingen!$A$13)</f>
        <v>Enter the number and the amount to the nearest whole euros</v>
      </c>
    </row>
    <row r="346" spans="1:13" s="4" customFormat="1" ht="22.5" customHeight="1" x14ac:dyDescent="0.25">
      <c r="A346" s="15" t="s">
        <v>1504</v>
      </c>
      <c r="B346" s="3" t="s">
        <v>1206</v>
      </c>
      <c r="C346" s="19"/>
      <c r="D346" s="20"/>
      <c r="E346" s="19"/>
      <c r="F346" s="20"/>
      <c r="G346" s="114"/>
      <c r="H346" s="115"/>
      <c r="I346" s="114"/>
      <c r="J346" s="115"/>
      <c r="K346" s="114"/>
      <c r="L346" s="115"/>
      <c r="M346" s="26" t="str">
        <f>IF(AND(ISNUMBER(C346),ISNUMBER(D346),ISNUMBER(E346),ISNUMBER(F346),ISNUMBER(G346),ISNUMBER(H346),ISNUMBER(I346),ISNUMBER(J346),ISNUMBER(K346),ISNUMBER(L346)),"",Controlemeldingen!$A$13)</f>
        <v>Enter the number and the amount to the nearest whole euros</v>
      </c>
    </row>
    <row r="347" spans="1:13" s="4" customFormat="1" ht="22.5" customHeight="1" x14ac:dyDescent="0.25">
      <c r="A347" s="15" t="s">
        <v>1505</v>
      </c>
      <c r="B347" s="3" t="s">
        <v>1207</v>
      </c>
      <c r="C347" s="19"/>
      <c r="D347" s="20"/>
      <c r="E347" s="19"/>
      <c r="F347" s="20"/>
      <c r="G347" s="114"/>
      <c r="H347" s="115"/>
      <c r="I347" s="114"/>
      <c r="J347" s="115"/>
      <c r="K347" s="114"/>
      <c r="L347" s="115"/>
      <c r="M347" s="26" t="str">
        <f>IF(AND(ISNUMBER(C347),ISNUMBER(D347),ISNUMBER(E347),ISNUMBER(F347),ISNUMBER(G347),ISNUMBER(H347),ISNUMBER(I347),ISNUMBER(J347),ISNUMBER(K347),ISNUMBER(L347)),"",Controlemeldingen!$A$13)</f>
        <v>Enter the number and the amount to the nearest whole euros</v>
      </c>
    </row>
    <row r="348" spans="1:13" s="4" customFormat="1" ht="22.5" customHeight="1" x14ac:dyDescent="0.25">
      <c r="A348" s="15" t="s">
        <v>1506</v>
      </c>
      <c r="B348" s="3" t="s">
        <v>1208</v>
      </c>
      <c r="C348" s="19"/>
      <c r="D348" s="20"/>
      <c r="E348" s="19"/>
      <c r="F348" s="20"/>
      <c r="G348" s="114"/>
      <c r="H348" s="115"/>
      <c r="I348" s="114"/>
      <c r="J348" s="115"/>
      <c r="K348" s="114"/>
      <c r="L348" s="115"/>
      <c r="M348" s="26" t="str">
        <f>IF(AND(ISNUMBER(C348),ISNUMBER(D348),ISNUMBER(E348),ISNUMBER(F348),ISNUMBER(G348),ISNUMBER(H348),ISNUMBER(I348),ISNUMBER(J348),ISNUMBER(K348),ISNUMBER(L348)),"",Controlemeldingen!$A$13)</f>
        <v>Enter the number and the amount to the nearest whole euros</v>
      </c>
    </row>
    <row r="349" spans="1:13" s="4" customFormat="1" ht="22.5" customHeight="1" x14ac:dyDescent="0.25">
      <c r="A349" s="15" t="s">
        <v>1507</v>
      </c>
      <c r="B349" s="3" t="s">
        <v>1209</v>
      </c>
      <c r="C349" s="19"/>
      <c r="D349" s="20"/>
      <c r="E349" s="19"/>
      <c r="F349" s="20"/>
      <c r="G349" s="114"/>
      <c r="H349" s="115"/>
      <c r="I349" s="114"/>
      <c r="J349" s="115"/>
      <c r="K349" s="114"/>
      <c r="L349" s="115"/>
      <c r="M349" s="26" t="str">
        <f>IF(AND(ISNUMBER(C349),ISNUMBER(D349),ISNUMBER(E349),ISNUMBER(F349),ISNUMBER(G349),ISNUMBER(H349),ISNUMBER(I349),ISNUMBER(J349),ISNUMBER(K349),ISNUMBER(L349)),"",Controlemeldingen!$A$13)</f>
        <v>Enter the number and the amount to the nearest whole euros</v>
      </c>
    </row>
    <row r="350" spans="1:13" s="4" customFormat="1" ht="22.5" customHeight="1" x14ac:dyDescent="0.25">
      <c r="A350" s="15" t="s">
        <v>1508</v>
      </c>
      <c r="B350" s="3" t="s">
        <v>1210</v>
      </c>
      <c r="C350" s="19"/>
      <c r="D350" s="20"/>
      <c r="E350" s="19"/>
      <c r="F350" s="20"/>
      <c r="G350" s="114"/>
      <c r="H350" s="115"/>
      <c r="I350" s="114"/>
      <c r="J350" s="115"/>
      <c r="K350" s="114"/>
      <c r="L350" s="115"/>
      <c r="M350" s="26" t="str">
        <f>IF(AND(ISNUMBER(C350),ISNUMBER(D350),ISNUMBER(E350),ISNUMBER(F350),ISNUMBER(G350),ISNUMBER(H350),ISNUMBER(I350),ISNUMBER(J350),ISNUMBER(K350),ISNUMBER(L350)),"",Controlemeldingen!$A$13)</f>
        <v>Enter the number and the amount to the nearest whole euros</v>
      </c>
    </row>
    <row r="351" spans="1:13" s="4" customFormat="1" ht="22.5" customHeight="1" x14ac:dyDescent="0.25">
      <c r="A351" s="15" t="s">
        <v>1509</v>
      </c>
      <c r="B351" s="3" t="s">
        <v>1211</v>
      </c>
      <c r="C351" s="19"/>
      <c r="D351" s="20"/>
      <c r="E351" s="19"/>
      <c r="F351" s="20"/>
      <c r="G351" s="114"/>
      <c r="H351" s="115"/>
      <c r="I351" s="114"/>
      <c r="J351" s="115"/>
      <c r="K351" s="114"/>
      <c r="L351" s="115"/>
      <c r="M351" s="26" t="str">
        <f>IF(AND(ISNUMBER(C351),ISNUMBER(D351),ISNUMBER(E351),ISNUMBER(F351),ISNUMBER(G351),ISNUMBER(H351),ISNUMBER(I351),ISNUMBER(J351),ISNUMBER(K351),ISNUMBER(L351)),"",Controlemeldingen!$A$13)</f>
        <v>Enter the number and the amount to the nearest whole euros</v>
      </c>
    </row>
    <row r="352" spans="1:13" s="4" customFormat="1" ht="22.5" customHeight="1" x14ac:dyDescent="0.25">
      <c r="A352" s="15" t="s">
        <v>1510</v>
      </c>
      <c r="B352" s="3" t="s">
        <v>1212</v>
      </c>
      <c r="C352" s="19"/>
      <c r="D352" s="20"/>
      <c r="E352" s="19"/>
      <c r="F352" s="20"/>
      <c r="G352" s="114"/>
      <c r="H352" s="115"/>
      <c r="I352" s="114"/>
      <c r="J352" s="115"/>
      <c r="K352" s="114"/>
      <c r="L352" s="115"/>
      <c r="M352" s="26" t="str">
        <f>IF(AND(ISNUMBER(C352),ISNUMBER(D352),ISNUMBER(E352),ISNUMBER(F352),ISNUMBER(G352),ISNUMBER(H352),ISNUMBER(I352),ISNUMBER(J352),ISNUMBER(K352),ISNUMBER(L352)),"",Controlemeldingen!$A$13)</f>
        <v>Enter the number and the amount to the nearest whole euros</v>
      </c>
    </row>
    <row r="353" spans="1:13" s="4" customFormat="1" ht="22.5" customHeight="1" x14ac:dyDescent="0.25">
      <c r="A353" s="15" t="s">
        <v>1511</v>
      </c>
      <c r="B353" s="3" t="s">
        <v>1213</v>
      </c>
      <c r="C353" s="19"/>
      <c r="D353" s="20"/>
      <c r="E353" s="19"/>
      <c r="F353" s="20"/>
      <c r="G353" s="114"/>
      <c r="H353" s="115"/>
      <c r="I353" s="114"/>
      <c r="J353" s="115"/>
      <c r="K353" s="114"/>
      <c r="L353" s="115"/>
      <c r="M353" s="26" t="str">
        <f>IF(AND(ISNUMBER(C353),ISNUMBER(D353),ISNUMBER(E353),ISNUMBER(F353),ISNUMBER(G353),ISNUMBER(H353),ISNUMBER(I353),ISNUMBER(J353),ISNUMBER(K353),ISNUMBER(L353)),"",Controlemeldingen!$A$13)</f>
        <v>Enter the number and the amount to the nearest whole euros</v>
      </c>
    </row>
    <row r="354" spans="1:13" s="4" customFormat="1" ht="22.5" customHeight="1" x14ac:dyDescent="0.25">
      <c r="A354" s="15" t="s">
        <v>1512</v>
      </c>
      <c r="B354" s="3" t="s">
        <v>1214</v>
      </c>
      <c r="C354" s="19"/>
      <c r="D354" s="20"/>
      <c r="E354" s="19"/>
      <c r="F354" s="20"/>
      <c r="G354" s="114"/>
      <c r="H354" s="115"/>
      <c r="I354" s="114"/>
      <c r="J354" s="115"/>
      <c r="K354" s="114"/>
      <c r="L354" s="115"/>
      <c r="M354" s="26" t="str">
        <f>IF(AND(ISNUMBER(C354),ISNUMBER(D354),ISNUMBER(E354),ISNUMBER(F354),ISNUMBER(G354),ISNUMBER(H354),ISNUMBER(I354),ISNUMBER(J354),ISNUMBER(K354),ISNUMBER(L354)),"",Controlemeldingen!$A$13)</f>
        <v>Enter the number and the amount to the nearest whole euros</v>
      </c>
    </row>
    <row r="355" spans="1:13" s="4" customFormat="1" ht="22.5" customHeight="1" x14ac:dyDescent="0.25">
      <c r="A355" s="15" t="s">
        <v>1513</v>
      </c>
      <c r="B355" s="3" t="s">
        <v>1215</v>
      </c>
      <c r="C355" s="19"/>
      <c r="D355" s="20"/>
      <c r="E355" s="19"/>
      <c r="F355" s="20"/>
      <c r="G355" s="114"/>
      <c r="H355" s="115"/>
      <c r="I355" s="114"/>
      <c r="J355" s="115"/>
      <c r="K355" s="114"/>
      <c r="L355" s="115"/>
      <c r="M355" s="26" t="str">
        <f>IF(AND(ISNUMBER(C355),ISNUMBER(D355),ISNUMBER(E355),ISNUMBER(F355),ISNUMBER(G355),ISNUMBER(H355),ISNUMBER(I355),ISNUMBER(J355),ISNUMBER(K355),ISNUMBER(L355)),"",Controlemeldingen!$A$13)</f>
        <v>Enter the number and the amount to the nearest whole euros</v>
      </c>
    </row>
    <row r="356" spans="1:13" s="4" customFormat="1" ht="22.5" customHeight="1" x14ac:dyDescent="0.25">
      <c r="A356" s="15" t="s">
        <v>1514</v>
      </c>
      <c r="B356" s="3" t="s">
        <v>1216</v>
      </c>
      <c r="C356" s="19"/>
      <c r="D356" s="20"/>
      <c r="E356" s="19"/>
      <c r="F356" s="20"/>
      <c r="G356" s="114"/>
      <c r="H356" s="115"/>
      <c r="I356" s="114"/>
      <c r="J356" s="115"/>
      <c r="K356" s="114"/>
      <c r="L356" s="115"/>
      <c r="M356" s="26" t="str">
        <f>IF(AND(ISNUMBER(C356),ISNUMBER(D356),ISNUMBER(E356),ISNUMBER(F356),ISNUMBER(G356),ISNUMBER(H356),ISNUMBER(I356),ISNUMBER(J356),ISNUMBER(K356),ISNUMBER(L356)),"",Controlemeldingen!$A$13)</f>
        <v>Enter the number and the amount to the nearest whole euros</v>
      </c>
    </row>
    <row r="357" spans="1:13" s="4" customFormat="1" ht="22.5" customHeight="1" x14ac:dyDescent="0.25">
      <c r="A357" s="15" t="s">
        <v>1515</v>
      </c>
      <c r="B357" s="3" t="s">
        <v>1217</v>
      </c>
      <c r="C357" s="19"/>
      <c r="D357" s="20"/>
      <c r="E357" s="19"/>
      <c r="F357" s="20"/>
      <c r="G357" s="114"/>
      <c r="H357" s="115"/>
      <c r="I357" s="114"/>
      <c r="J357" s="115"/>
      <c r="K357" s="114"/>
      <c r="L357" s="115"/>
      <c r="M357" s="26" t="str">
        <f>IF(AND(ISNUMBER(C357),ISNUMBER(D357),ISNUMBER(E357),ISNUMBER(F357),ISNUMBER(G357),ISNUMBER(H357),ISNUMBER(I357),ISNUMBER(J357),ISNUMBER(K357),ISNUMBER(L357)),"",Controlemeldingen!$A$13)</f>
        <v>Enter the number and the amount to the nearest whole euros</v>
      </c>
    </row>
    <row r="358" spans="1:13" s="4" customFormat="1" ht="22.5" customHeight="1" x14ac:dyDescent="0.25">
      <c r="A358" s="15" t="s">
        <v>1516</v>
      </c>
      <c r="B358" s="3" t="s">
        <v>1218</v>
      </c>
      <c r="C358" s="19"/>
      <c r="D358" s="20"/>
      <c r="E358" s="19"/>
      <c r="F358" s="20"/>
      <c r="G358" s="114"/>
      <c r="H358" s="115"/>
      <c r="I358" s="114"/>
      <c r="J358" s="115"/>
      <c r="K358" s="114"/>
      <c r="L358" s="115"/>
      <c r="M358" s="26" t="str">
        <f>IF(AND(ISNUMBER(C358),ISNUMBER(D358),ISNUMBER(E358),ISNUMBER(F358),ISNUMBER(G358),ISNUMBER(H358),ISNUMBER(I358),ISNUMBER(J358),ISNUMBER(K358),ISNUMBER(L358)),"",Controlemeldingen!$A$13)</f>
        <v>Enter the number and the amount to the nearest whole euros</v>
      </c>
    </row>
    <row r="359" spans="1:13" s="4" customFormat="1" ht="22.5" customHeight="1" x14ac:dyDescent="0.25">
      <c r="A359" s="15" t="s">
        <v>1517</v>
      </c>
      <c r="B359" s="3" t="s">
        <v>1219</v>
      </c>
      <c r="C359" s="19"/>
      <c r="D359" s="20"/>
      <c r="E359" s="19"/>
      <c r="F359" s="20"/>
      <c r="G359" s="114"/>
      <c r="H359" s="115"/>
      <c r="I359" s="114"/>
      <c r="J359" s="115"/>
      <c r="K359" s="114"/>
      <c r="L359" s="115"/>
      <c r="M359" s="26" t="str">
        <f>IF(AND(ISNUMBER(C359),ISNUMBER(D359),ISNUMBER(E359),ISNUMBER(F359),ISNUMBER(G359),ISNUMBER(H359),ISNUMBER(I359),ISNUMBER(J359),ISNUMBER(K359),ISNUMBER(L359)),"",Controlemeldingen!$A$13)</f>
        <v>Enter the number and the amount to the nearest whole euros</v>
      </c>
    </row>
    <row r="360" spans="1:13" s="4" customFormat="1" ht="22.5" customHeight="1" x14ac:dyDescent="0.25">
      <c r="A360" s="15" t="s">
        <v>1518</v>
      </c>
      <c r="B360" s="3" t="s">
        <v>1220</v>
      </c>
      <c r="C360" s="19"/>
      <c r="D360" s="20"/>
      <c r="E360" s="19"/>
      <c r="F360" s="20"/>
      <c r="G360" s="114"/>
      <c r="H360" s="115"/>
      <c r="I360" s="114"/>
      <c r="J360" s="115"/>
      <c r="K360" s="114"/>
      <c r="L360" s="115"/>
      <c r="M360" s="26" t="str">
        <f>IF(AND(ISNUMBER(C360),ISNUMBER(D360),ISNUMBER(E360),ISNUMBER(F360),ISNUMBER(G360),ISNUMBER(H360),ISNUMBER(I360),ISNUMBER(J360),ISNUMBER(K360),ISNUMBER(L360)),"",Controlemeldingen!$A$13)</f>
        <v>Enter the number and the amount to the nearest whole euros</v>
      </c>
    </row>
    <row r="361" spans="1:13" s="4" customFormat="1" ht="22.5" customHeight="1" x14ac:dyDescent="0.25">
      <c r="A361" s="15" t="s">
        <v>1519</v>
      </c>
      <c r="B361" s="3" t="s">
        <v>1221</v>
      </c>
      <c r="C361" s="19"/>
      <c r="D361" s="20"/>
      <c r="E361" s="19"/>
      <c r="F361" s="20"/>
      <c r="G361" s="114"/>
      <c r="H361" s="115"/>
      <c r="I361" s="114"/>
      <c r="J361" s="115"/>
      <c r="K361" s="114"/>
      <c r="L361" s="115"/>
      <c r="M361" s="26" t="str">
        <f>IF(AND(ISNUMBER(C361),ISNUMBER(D361),ISNUMBER(E361),ISNUMBER(F361),ISNUMBER(G361),ISNUMBER(H361),ISNUMBER(I361),ISNUMBER(J361),ISNUMBER(K361),ISNUMBER(L361)),"",Controlemeldingen!$A$13)</f>
        <v>Enter the number and the amount to the nearest whole euros</v>
      </c>
    </row>
    <row r="362" spans="1:13" s="4" customFormat="1" ht="22.5" customHeight="1" x14ac:dyDescent="0.25">
      <c r="A362" s="15" t="s">
        <v>1520</v>
      </c>
      <c r="B362" s="3" t="s">
        <v>1222</v>
      </c>
      <c r="C362" s="19"/>
      <c r="D362" s="20"/>
      <c r="E362" s="19"/>
      <c r="F362" s="20"/>
      <c r="G362" s="114"/>
      <c r="H362" s="115"/>
      <c r="I362" s="114"/>
      <c r="J362" s="115"/>
      <c r="K362" s="114"/>
      <c r="L362" s="115"/>
      <c r="M362" s="26" t="str">
        <f>IF(AND(ISNUMBER(C362),ISNUMBER(D362),ISNUMBER(E362),ISNUMBER(F362),ISNUMBER(G362),ISNUMBER(H362),ISNUMBER(I362),ISNUMBER(J362),ISNUMBER(K362),ISNUMBER(L362)),"",Controlemeldingen!$A$13)</f>
        <v>Enter the number and the amount to the nearest whole euros</v>
      </c>
    </row>
    <row r="363" spans="1:13" s="4" customFormat="1" ht="22.5" customHeight="1" x14ac:dyDescent="0.25">
      <c r="A363" s="15" t="s">
        <v>1521</v>
      </c>
      <c r="B363" s="3" t="s">
        <v>1223</v>
      </c>
      <c r="C363" s="19"/>
      <c r="D363" s="20"/>
      <c r="E363" s="19"/>
      <c r="F363" s="20"/>
      <c r="G363" s="114"/>
      <c r="H363" s="115"/>
      <c r="I363" s="114"/>
      <c r="J363" s="115"/>
      <c r="K363" s="114"/>
      <c r="L363" s="115"/>
      <c r="M363" s="26" t="str">
        <f>IF(AND(ISNUMBER(C363),ISNUMBER(D363),ISNUMBER(E363),ISNUMBER(F363),ISNUMBER(G363),ISNUMBER(H363),ISNUMBER(I363),ISNUMBER(J363),ISNUMBER(K363),ISNUMBER(L363)),"",Controlemeldingen!$A$13)</f>
        <v>Enter the number and the amount to the nearest whole euros</v>
      </c>
    </row>
    <row r="364" spans="1:13" s="4" customFormat="1" ht="22.5" customHeight="1" x14ac:dyDescent="0.25">
      <c r="A364" s="15" t="s">
        <v>1522</v>
      </c>
      <c r="B364" s="3" t="s">
        <v>1224</v>
      </c>
      <c r="C364" s="19"/>
      <c r="D364" s="20"/>
      <c r="E364" s="19"/>
      <c r="F364" s="20"/>
      <c r="G364" s="114"/>
      <c r="H364" s="115"/>
      <c r="I364" s="114"/>
      <c r="J364" s="115"/>
      <c r="K364" s="114"/>
      <c r="L364" s="115"/>
      <c r="M364" s="26" t="str">
        <f>IF(AND(ISNUMBER(C364),ISNUMBER(D364),ISNUMBER(E364),ISNUMBER(F364),ISNUMBER(G364),ISNUMBER(H364),ISNUMBER(I364),ISNUMBER(J364),ISNUMBER(K364),ISNUMBER(L364)),"",Controlemeldingen!$A$13)</f>
        <v>Enter the number and the amount to the nearest whole euros</v>
      </c>
    </row>
    <row r="365" spans="1:13" s="4" customFormat="1" ht="22.5" customHeight="1" x14ac:dyDescent="0.25">
      <c r="A365" s="15" t="s">
        <v>1523</v>
      </c>
      <c r="B365" s="3" t="s">
        <v>1225</v>
      </c>
      <c r="C365" s="19"/>
      <c r="D365" s="20"/>
      <c r="E365" s="19"/>
      <c r="F365" s="20"/>
      <c r="G365" s="114"/>
      <c r="H365" s="115"/>
      <c r="I365" s="114"/>
      <c r="J365" s="115"/>
      <c r="K365" s="114"/>
      <c r="L365" s="115"/>
      <c r="M365" s="26" t="str">
        <f>IF(AND(ISNUMBER(C365),ISNUMBER(D365),ISNUMBER(E365),ISNUMBER(F365),ISNUMBER(G365),ISNUMBER(H365),ISNUMBER(I365),ISNUMBER(J365),ISNUMBER(K365),ISNUMBER(L365)),"",Controlemeldingen!$A$13)</f>
        <v>Enter the number and the amount to the nearest whole euros</v>
      </c>
    </row>
    <row r="366" spans="1:13" s="4" customFormat="1" ht="22.5" customHeight="1" x14ac:dyDescent="0.25">
      <c r="A366" s="15" t="s">
        <v>1524</v>
      </c>
      <c r="B366" s="3" t="s">
        <v>1226</v>
      </c>
      <c r="C366" s="19"/>
      <c r="D366" s="20"/>
      <c r="E366" s="19"/>
      <c r="F366" s="20"/>
      <c r="G366" s="114"/>
      <c r="H366" s="115"/>
      <c r="I366" s="114"/>
      <c r="J366" s="115"/>
      <c r="K366" s="114"/>
      <c r="L366" s="115"/>
      <c r="M366" s="26" t="str">
        <f>IF(AND(ISNUMBER(C366),ISNUMBER(D366),ISNUMBER(E366),ISNUMBER(F366),ISNUMBER(G366),ISNUMBER(H366),ISNUMBER(I366),ISNUMBER(J366),ISNUMBER(K366),ISNUMBER(L366)),"",Controlemeldingen!$A$13)</f>
        <v>Enter the number and the amount to the nearest whole euros</v>
      </c>
    </row>
    <row r="367" spans="1:13" s="4" customFormat="1" ht="22.5" customHeight="1" x14ac:dyDescent="0.25">
      <c r="A367" s="15" t="s">
        <v>1525</v>
      </c>
      <c r="B367" s="3" t="s">
        <v>1227</v>
      </c>
      <c r="C367" s="19"/>
      <c r="D367" s="20"/>
      <c r="E367" s="19"/>
      <c r="F367" s="20"/>
      <c r="G367" s="114"/>
      <c r="H367" s="115"/>
      <c r="I367" s="114"/>
      <c r="J367" s="115"/>
      <c r="K367" s="114"/>
      <c r="L367" s="115"/>
      <c r="M367" s="26" t="str">
        <f>IF(AND(ISNUMBER(C367),ISNUMBER(D367),ISNUMBER(E367),ISNUMBER(F367),ISNUMBER(G367),ISNUMBER(H367),ISNUMBER(I367),ISNUMBER(J367),ISNUMBER(K367),ISNUMBER(L367)),"",Controlemeldingen!$A$13)</f>
        <v>Enter the number and the amount to the nearest whole euros</v>
      </c>
    </row>
    <row r="368" spans="1:13" s="4" customFormat="1" ht="22.5" customHeight="1" x14ac:dyDescent="0.25">
      <c r="A368" s="15" t="s">
        <v>1526</v>
      </c>
      <c r="B368" s="3" t="s">
        <v>1228</v>
      </c>
      <c r="C368" s="19"/>
      <c r="D368" s="20"/>
      <c r="E368" s="19"/>
      <c r="F368" s="20"/>
      <c r="G368" s="114"/>
      <c r="H368" s="115"/>
      <c r="I368" s="114"/>
      <c r="J368" s="115"/>
      <c r="K368" s="114"/>
      <c r="L368" s="115"/>
      <c r="M368" s="26" t="str">
        <f>IF(AND(ISNUMBER(C368),ISNUMBER(D368),ISNUMBER(E368),ISNUMBER(F368),ISNUMBER(G368),ISNUMBER(H368),ISNUMBER(I368),ISNUMBER(J368),ISNUMBER(K368),ISNUMBER(L368)),"",Controlemeldingen!$A$13)</f>
        <v>Enter the number and the amount to the nearest whole euros</v>
      </c>
    </row>
    <row r="369" spans="1:13" s="4" customFormat="1" ht="22.5" customHeight="1" x14ac:dyDescent="0.25">
      <c r="A369" s="15" t="s">
        <v>1527</v>
      </c>
      <c r="B369" s="3" t="s">
        <v>1229</v>
      </c>
      <c r="C369" s="19"/>
      <c r="D369" s="20"/>
      <c r="E369" s="19"/>
      <c r="F369" s="20"/>
      <c r="G369" s="114"/>
      <c r="H369" s="115"/>
      <c r="I369" s="114"/>
      <c r="J369" s="115"/>
      <c r="K369" s="114"/>
      <c r="L369" s="115"/>
      <c r="M369" s="26" t="str">
        <f>IF(AND(ISNUMBER(C369),ISNUMBER(D369),ISNUMBER(E369),ISNUMBER(F369),ISNUMBER(G369),ISNUMBER(H369),ISNUMBER(I369),ISNUMBER(J369),ISNUMBER(K369),ISNUMBER(L369)),"",Controlemeldingen!$A$13)</f>
        <v>Enter the number and the amount to the nearest whole euros</v>
      </c>
    </row>
    <row r="370" spans="1:13" s="4" customFormat="1" ht="22.5" customHeight="1" x14ac:dyDescent="0.25">
      <c r="A370" s="15" t="s">
        <v>1528</v>
      </c>
      <c r="B370" s="3" t="s">
        <v>1230</v>
      </c>
      <c r="C370" s="19"/>
      <c r="D370" s="20"/>
      <c r="E370" s="19"/>
      <c r="F370" s="20"/>
      <c r="G370" s="114"/>
      <c r="H370" s="115"/>
      <c r="I370" s="114"/>
      <c r="J370" s="115"/>
      <c r="K370" s="114"/>
      <c r="L370" s="115"/>
      <c r="M370" s="26" t="str">
        <f>IF(AND(ISNUMBER(C370),ISNUMBER(D370),ISNUMBER(E370),ISNUMBER(F370),ISNUMBER(G370),ISNUMBER(H370),ISNUMBER(I370),ISNUMBER(J370),ISNUMBER(K370),ISNUMBER(L370)),"",Controlemeldingen!$A$13)</f>
        <v>Enter the number and the amount to the nearest whole euros</v>
      </c>
    </row>
    <row r="371" spans="1:13" s="4" customFormat="1" ht="22.5" customHeight="1" x14ac:dyDescent="0.25">
      <c r="A371" s="15" t="s">
        <v>1529</v>
      </c>
      <c r="B371" s="3" t="s">
        <v>1231</v>
      </c>
      <c r="C371" s="19"/>
      <c r="D371" s="20"/>
      <c r="E371" s="19"/>
      <c r="F371" s="20"/>
      <c r="G371" s="114"/>
      <c r="H371" s="115"/>
      <c r="I371" s="114"/>
      <c r="J371" s="115"/>
      <c r="K371" s="114"/>
      <c r="L371" s="115"/>
      <c r="M371" s="26" t="str">
        <f>IF(AND(ISNUMBER(C371),ISNUMBER(D371),ISNUMBER(E371),ISNUMBER(F371),ISNUMBER(G371),ISNUMBER(H371),ISNUMBER(I371),ISNUMBER(J371),ISNUMBER(K371),ISNUMBER(L371)),"",Controlemeldingen!$A$13)</f>
        <v>Enter the number and the amount to the nearest whole euros</v>
      </c>
    </row>
    <row r="372" spans="1:13" s="4" customFormat="1" ht="22.5" customHeight="1" x14ac:dyDescent="0.25">
      <c r="A372" s="15" t="s">
        <v>1530</v>
      </c>
      <c r="B372" s="3" t="s">
        <v>1232</v>
      </c>
      <c r="C372" s="19"/>
      <c r="D372" s="20"/>
      <c r="E372" s="19"/>
      <c r="F372" s="20"/>
      <c r="G372" s="114"/>
      <c r="H372" s="115"/>
      <c r="I372" s="114"/>
      <c r="J372" s="115"/>
      <c r="K372" s="114"/>
      <c r="L372" s="115"/>
      <c r="M372" s="26" t="str">
        <f>IF(AND(ISNUMBER(C372),ISNUMBER(D372),ISNUMBER(E372),ISNUMBER(F372),ISNUMBER(G372),ISNUMBER(H372),ISNUMBER(I372),ISNUMBER(J372),ISNUMBER(K372),ISNUMBER(L372)),"",Controlemeldingen!$A$13)</f>
        <v>Enter the number and the amount to the nearest whole euros</v>
      </c>
    </row>
    <row r="373" spans="1:13" s="4" customFormat="1" ht="22.5" customHeight="1" x14ac:dyDescent="0.25">
      <c r="A373" s="15" t="s">
        <v>1531</v>
      </c>
      <c r="B373" s="3" t="s">
        <v>1233</v>
      </c>
      <c r="C373" s="19"/>
      <c r="D373" s="20"/>
      <c r="E373" s="19"/>
      <c r="F373" s="20"/>
      <c r="G373" s="114"/>
      <c r="H373" s="115"/>
      <c r="I373" s="114"/>
      <c r="J373" s="115"/>
      <c r="K373" s="114"/>
      <c r="L373" s="115"/>
      <c r="M373" s="26" t="str">
        <f>IF(AND(ISNUMBER(C373),ISNUMBER(D373),ISNUMBER(E373),ISNUMBER(F373),ISNUMBER(G373),ISNUMBER(H373),ISNUMBER(I373),ISNUMBER(J373),ISNUMBER(K373),ISNUMBER(L373)),"",Controlemeldingen!$A$13)</f>
        <v>Enter the number and the amount to the nearest whole euros</v>
      </c>
    </row>
    <row r="374" spans="1:13" s="4" customFormat="1" ht="22.5" customHeight="1" x14ac:dyDescent="0.25">
      <c r="A374" s="15" t="s">
        <v>1532</v>
      </c>
      <c r="B374" s="3" t="s">
        <v>1234</v>
      </c>
      <c r="C374" s="19"/>
      <c r="D374" s="20"/>
      <c r="E374" s="19"/>
      <c r="F374" s="20"/>
      <c r="G374" s="114"/>
      <c r="H374" s="115"/>
      <c r="I374" s="114"/>
      <c r="J374" s="115"/>
      <c r="K374" s="114"/>
      <c r="L374" s="115"/>
      <c r="M374" s="26" t="str">
        <f>IF(AND(ISNUMBER(C374),ISNUMBER(D374),ISNUMBER(E374),ISNUMBER(F374),ISNUMBER(G374),ISNUMBER(H374),ISNUMBER(I374),ISNUMBER(J374),ISNUMBER(K374),ISNUMBER(L374)),"",Controlemeldingen!$A$13)</f>
        <v>Enter the number and the amount to the nearest whole euros</v>
      </c>
    </row>
    <row r="375" spans="1:13" s="4" customFormat="1" ht="22.5" customHeight="1" x14ac:dyDescent="0.25">
      <c r="A375" s="15" t="s">
        <v>1533</v>
      </c>
      <c r="B375" s="3" t="s">
        <v>1235</v>
      </c>
      <c r="C375" s="19"/>
      <c r="D375" s="20"/>
      <c r="E375" s="19"/>
      <c r="F375" s="20"/>
      <c r="G375" s="114"/>
      <c r="H375" s="115"/>
      <c r="I375" s="114"/>
      <c r="J375" s="115"/>
      <c r="K375" s="114"/>
      <c r="L375" s="115"/>
      <c r="M375" s="26" t="str">
        <f>IF(AND(ISNUMBER(C375),ISNUMBER(D375),ISNUMBER(E375),ISNUMBER(F375),ISNUMBER(G375),ISNUMBER(H375),ISNUMBER(I375),ISNUMBER(J375),ISNUMBER(K375),ISNUMBER(L375)),"",Controlemeldingen!$A$13)</f>
        <v>Enter the number and the amount to the nearest whole euros</v>
      </c>
    </row>
    <row r="376" spans="1:13" s="4" customFormat="1" ht="22.5" customHeight="1" x14ac:dyDescent="0.25">
      <c r="A376" s="15" t="s">
        <v>1534</v>
      </c>
      <c r="B376" s="3" t="s">
        <v>1236</v>
      </c>
      <c r="C376" s="19"/>
      <c r="D376" s="20"/>
      <c r="E376" s="19"/>
      <c r="F376" s="20"/>
      <c r="G376" s="114"/>
      <c r="H376" s="115"/>
      <c r="I376" s="114"/>
      <c r="J376" s="115"/>
      <c r="K376" s="114"/>
      <c r="L376" s="115"/>
      <c r="M376" s="26" t="str">
        <f>IF(AND(ISNUMBER(C376),ISNUMBER(D376),ISNUMBER(E376),ISNUMBER(F376),ISNUMBER(G376),ISNUMBER(H376),ISNUMBER(I376),ISNUMBER(J376),ISNUMBER(K376),ISNUMBER(L376)),"",Controlemeldingen!$A$13)</f>
        <v>Enter the number and the amount to the nearest whole euros</v>
      </c>
    </row>
    <row r="377" spans="1:13" s="4" customFormat="1" ht="22.5" customHeight="1" x14ac:dyDescent="0.25">
      <c r="A377" s="15" t="s">
        <v>1535</v>
      </c>
      <c r="B377" s="3" t="s">
        <v>1237</v>
      </c>
      <c r="C377" s="19"/>
      <c r="D377" s="20"/>
      <c r="E377" s="19"/>
      <c r="F377" s="20"/>
      <c r="G377" s="114"/>
      <c r="H377" s="115"/>
      <c r="I377" s="114"/>
      <c r="J377" s="115"/>
      <c r="K377" s="114"/>
      <c r="L377" s="115"/>
      <c r="M377" s="26" t="str">
        <f>IF(AND(ISNUMBER(C377),ISNUMBER(D377),ISNUMBER(E377),ISNUMBER(F377),ISNUMBER(G377),ISNUMBER(H377),ISNUMBER(I377),ISNUMBER(J377),ISNUMBER(K377),ISNUMBER(L377)),"",Controlemeldingen!$A$13)</f>
        <v>Enter the number and the amount to the nearest whole euros</v>
      </c>
    </row>
    <row r="378" spans="1:13" s="4" customFormat="1" ht="22.5" customHeight="1" x14ac:dyDescent="0.25">
      <c r="A378" s="15" t="s">
        <v>1536</v>
      </c>
      <c r="B378" s="3" t="s">
        <v>1238</v>
      </c>
      <c r="C378" s="19"/>
      <c r="D378" s="20"/>
      <c r="E378" s="19"/>
      <c r="F378" s="20"/>
      <c r="G378" s="114"/>
      <c r="H378" s="115"/>
      <c r="I378" s="114"/>
      <c r="J378" s="115"/>
      <c r="K378" s="114"/>
      <c r="L378" s="115"/>
      <c r="M378" s="26" t="str">
        <f>IF(AND(ISNUMBER(C378),ISNUMBER(D378),ISNUMBER(E378),ISNUMBER(F378),ISNUMBER(G378),ISNUMBER(H378),ISNUMBER(I378),ISNUMBER(J378),ISNUMBER(K378),ISNUMBER(L378)),"",Controlemeldingen!$A$13)</f>
        <v>Enter the number and the amount to the nearest whole euros</v>
      </c>
    </row>
    <row r="379" spans="1:13" s="4" customFormat="1" ht="22.5" customHeight="1" x14ac:dyDescent="0.25">
      <c r="A379" s="15" t="s">
        <v>1537</v>
      </c>
      <c r="B379" s="3" t="s">
        <v>1239</v>
      </c>
      <c r="C379" s="19"/>
      <c r="D379" s="20"/>
      <c r="E379" s="19"/>
      <c r="F379" s="20"/>
      <c r="G379" s="114"/>
      <c r="H379" s="115"/>
      <c r="I379" s="114"/>
      <c r="J379" s="115"/>
      <c r="K379" s="114"/>
      <c r="L379" s="115"/>
      <c r="M379" s="26" t="str">
        <f>IF(AND(ISNUMBER(C379),ISNUMBER(D379),ISNUMBER(E379),ISNUMBER(F379),ISNUMBER(G379),ISNUMBER(H379),ISNUMBER(I379),ISNUMBER(J379),ISNUMBER(K379),ISNUMBER(L379)),"",Controlemeldingen!$A$13)</f>
        <v>Enter the number and the amount to the nearest whole euros</v>
      </c>
    </row>
    <row r="380" spans="1:13" s="4" customFormat="1" ht="22.5" customHeight="1" x14ac:dyDescent="0.25">
      <c r="A380" s="15" t="s">
        <v>1538</v>
      </c>
      <c r="B380" s="3" t="s">
        <v>1240</v>
      </c>
      <c r="C380" s="19"/>
      <c r="D380" s="20"/>
      <c r="E380" s="19"/>
      <c r="F380" s="20"/>
      <c r="G380" s="114"/>
      <c r="H380" s="115"/>
      <c r="I380" s="114"/>
      <c r="J380" s="115"/>
      <c r="K380" s="114"/>
      <c r="L380" s="115"/>
      <c r="M380" s="26" t="str">
        <f>IF(AND(ISNUMBER(C380),ISNUMBER(D380),ISNUMBER(E380),ISNUMBER(F380),ISNUMBER(G380),ISNUMBER(H380),ISNUMBER(I380),ISNUMBER(J380),ISNUMBER(K380),ISNUMBER(L380)),"",Controlemeldingen!$A$13)</f>
        <v>Enter the number and the amount to the nearest whole euros</v>
      </c>
    </row>
    <row r="381" spans="1:13" s="4" customFormat="1" ht="22.5" customHeight="1" x14ac:dyDescent="0.25">
      <c r="A381" s="15" t="s">
        <v>1539</v>
      </c>
      <c r="B381" s="3" t="s">
        <v>1241</v>
      </c>
      <c r="C381" s="19"/>
      <c r="D381" s="20"/>
      <c r="E381" s="19"/>
      <c r="F381" s="20"/>
      <c r="G381" s="114"/>
      <c r="H381" s="115"/>
      <c r="I381" s="114"/>
      <c r="J381" s="115"/>
      <c r="K381" s="114"/>
      <c r="L381" s="115"/>
      <c r="M381" s="26" t="str">
        <f>IF(AND(ISNUMBER(C381),ISNUMBER(D381),ISNUMBER(E381),ISNUMBER(F381),ISNUMBER(G381),ISNUMBER(H381),ISNUMBER(I381),ISNUMBER(J381),ISNUMBER(K381),ISNUMBER(L381)),"",Controlemeldingen!$A$13)</f>
        <v>Enter the number and the amount to the nearest whole euros</v>
      </c>
    </row>
    <row r="382" spans="1:13" s="4" customFormat="1" ht="22.5" customHeight="1" x14ac:dyDescent="0.25">
      <c r="A382" s="15" t="s">
        <v>1540</v>
      </c>
      <c r="B382" s="3" t="s">
        <v>1242</v>
      </c>
      <c r="C382" s="19"/>
      <c r="D382" s="20"/>
      <c r="E382" s="19"/>
      <c r="F382" s="20"/>
      <c r="G382" s="114"/>
      <c r="H382" s="115"/>
      <c r="I382" s="114"/>
      <c r="J382" s="115"/>
      <c r="K382" s="114"/>
      <c r="L382" s="115"/>
      <c r="M382" s="26" t="str">
        <f>IF(AND(ISNUMBER(C382),ISNUMBER(D382),ISNUMBER(E382),ISNUMBER(F382),ISNUMBER(G382),ISNUMBER(H382),ISNUMBER(I382),ISNUMBER(J382),ISNUMBER(K382),ISNUMBER(L382)),"",Controlemeldingen!$A$13)</f>
        <v>Enter the number and the amount to the nearest whole euros</v>
      </c>
    </row>
    <row r="383" spans="1:13" s="4" customFormat="1" ht="22.5" customHeight="1" x14ac:dyDescent="0.25">
      <c r="A383" s="15" t="s">
        <v>1541</v>
      </c>
      <c r="B383" s="3" t="s">
        <v>1243</v>
      </c>
      <c r="C383" s="19"/>
      <c r="D383" s="20"/>
      <c r="E383" s="19"/>
      <c r="F383" s="20"/>
      <c r="G383" s="114"/>
      <c r="H383" s="115"/>
      <c r="I383" s="114"/>
      <c r="J383" s="115"/>
      <c r="K383" s="114"/>
      <c r="L383" s="115"/>
      <c r="M383" s="26" t="str">
        <f>IF(AND(ISNUMBER(C383),ISNUMBER(D383),ISNUMBER(E383),ISNUMBER(F383),ISNUMBER(G383),ISNUMBER(H383),ISNUMBER(I383),ISNUMBER(J383),ISNUMBER(K383),ISNUMBER(L383)),"",Controlemeldingen!$A$13)</f>
        <v>Enter the number and the amount to the nearest whole euros</v>
      </c>
    </row>
    <row r="384" spans="1:13" s="4" customFormat="1" ht="22.5" customHeight="1" x14ac:dyDescent="0.25">
      <c r="A384" s="15" t="s">
        <v>1542</v>
      </c>
      <c r="B384" s="3" t="s">
        <v>1244</v>
      </c>
      <c r="C384" s="19"/>
      <c r="D384" s="20"/>
      <c r="E384" s="19"/>
      <c r="F384" s="20"/>
      <c r="G384" s="114"/>
      <c r="H384" s="115"/>
      <c r="I384" s="114"/>
      <c r="J384" s="115"/>
      <c r="K384" s="114"/>
      <c r="L384" s="115"/>
      <c r="M384" s="26" t="str">
        <f>IF(AND(ISNUMBER(C384),ISNUMBER(D384),ISNUMBER(E384),ISNUMBER(F384),ISNUMBER(G384),ISNUMBER(H384),ISNUMBER(I384),ISNUMBER(J384),ISNUMBER(K384),ISNUMBER(L384)),"",Controlemeldingen!$A$13)</f>
        <v>Enter the number and the amount to the nearest whole euros</v>
      </c>
    </row>
    <row r="385" spans="1:13" s="4" customFormat="1" ht="22.5" customHeight="1" x14ac:dyDescent="0.25">
      <c r="A385" s="15" t="s">
        <v>1543</v>
      </c>
      <c r="B385" s="3" t="s">
        <v>1245</v>
      </c>
      <c r="C385" s="19"/>
      <c r="D385" s="20"/>
      <c r="E385" s="19"/>
      <c r="F385" s="20"/>
      <c r="G385" s="114"/>
      <c r="H385" s="115"/>
      <c r="I385" s="114"/>
      <c r="J385" s="115"/>
      <c r="K385" s="114"/>
      <c r="L385" s="115"/>
      <c r="M385" s="26" t="str">
        <f>IF(AND(ISNUMBER(C385),ISNUMBER(D385),ISNUMBER(E385),ISNUMBER(F385),ISNUMBER(G385),ISNUMBER(H385),ISNUMBER(I385),ISNUMBER(J385),ISNUMBER(K385),ISNUMBER(L385)),"",Controlemeldingen!$A$13)</f>
        <v>Enter the number and the amount to the nearest whole euros</v>
      </c>
    </row>
    <row r="386" spans="1:13" s="4" customFormat="1" ht="22.5" customHeight="1" x14ac:dyDescent="0.25">
      <c r="A386" s="15" t="s">
        <v>1544</v>
      </c>
      <c r="B386" s="3" t="s">
        <v>1246</v>
      </c>
      <c r="C386" s="19"/>
      <c r="D386" s="20"/>
      <c r="E386" s="19"/>
      <c r="F386" s="20"/>
      <c r="G386" s="114"/>
      <c r="H386" s="115"/>
      <c r="I386" s="114"/>
      <c r="J386" s="115"/>
      <c r="K386" s="114"/>
      <c r="L386" s="115"/>
      <c r="M386" s="26" t="str">
        <f>IF(AND(ISNUMBER(C386),ISNUMBER(D386),ISNUMBER(E386),ISNUMBER(F386),ISNUMBER(G386),ISNUMBER(H386),ISNUMBER(I386),ISNUMBER(J386),ISNUMBER(K386),ISNUMBER(L386)),"",Controlemeldingen!$A$13)</f>
        <v>Enter the number and the amount to the nearest whole euros</v>
      </c>
    </row>
    <row r="387" spans="1:13" s="4" customFormat="1" ht="22.5" customHeight="1" x14ac:dyDescent="0.25">
      <c r="A387" s="15" t="s">
        <v>1545</v>
      </c>
      <c r="B387" s="3" t="s">
        <v>1247</v>
      </c>
      <c r="C387" s="19"/>
      <c r="D387" s="20"/>
      <c r="E387" s="19"/>
      <c r="F387" s="20"/>
      <c r="G387" s="114"/>
      <c r="H387" s="115"/>
      <c r="I387" s="114"/>
      <c r="J387" s="115"/>
      <c r="K387" s="114"/>
      <c r="L387" s="115"/>
      <c r="M387" s="26" t="str">
        <f>IF(AND(ISNUMBER(C387),ISNUMBER(D387),ISNUMBER(E387),ISNUMBER(F387),ISNUMBER(G387),ISNUMBER(H387),ISNUMBER(I387),ISNUMBER(J387),ISNUMBER(K387),ISNUMBER(L387)),"",Controlemeldingen!$A$13)</f>
        <v>Enter the number and the amount to the nearest whole euros</v>
      </c>
    </row>
    <row r="388" spans="1:13" s="4" customFormat="1" ht="22.5" customHeight="1" x14ac:dyDescent="0.25">
      <c r="A388" s="15" t="s">
        <v>1546</v>
      </c>
      <c r="B388" s="3" t="s">
        <v>1248</v>
      </c>
      <c r="C388" s="19"/>
      <c r="D388" s="20"/>
      <c r="E388" s="19"/>
      <c r="F388" s="20"/>
      <c r="G388" s="114"/>
      <c r="H388" s="115"/>
      <c r="I388" s="114"/>
      <c r="J388" s="115"/>
      <c r="K388" s="114"/>
      <c r="L388" s="115"/>
      <c r="M388" s="26" t="str">
        <f>IF(AND(ISNUMBER(C388),ISNUMBER(D388),ISNUMBER(E388),ISNUMBER(F388),ISNUMBER(G388),ISNUMBER(H388),ISNUMBER(I388),ISNUMBER(J388),ISNUMBER(K388),ISNUMBER(L388)),"",Controlemeldingen!$A$13)</f>
        <v>Enter the number and the amount to the nearest whole euros</v>
      </c>
    </row>
    <row r="389" spans="1:13" s="4" customFormat="1" ht="22.5" customHeight="1" x14ac:dyDescent="0.25">
      <c r="A389" s="15" t="s">
        <v>1547</v>
      </c>
      <c r="B389" s="3" t="s">
        <v>1249</v>
      </c>
      <c r="C389" s="19"/>
      <c r="D389" s="20"/>
      <c r="E389" s="19"/>
      <c r="F389" s="20"/>
      <c r="G389" s="114"/>
      <c r="H389" s="115"/>
      <c r="I389" s="114"/>
      <c r="J389" s="115"/>
      <c r="K389" s="114"/>
      <c r="L389" s="115"/>
      <c r="M389" s="26" t="str">
        <f>IF(AND(ISNUMBER(C389),ISNUMBER(D389),ISNUMBER(E389),ISNUMBER(F389),ISNUMBER(G389),ISNUMBER(H389),ISNUMBER(I389),ISNUMBER(J389),ISNUMBER(K389),ISNUMBER(L389)),"",Controlemeldingen!$A$13)</f>
        <v>Enter the number and the amount to the nearest whole euros</v>
      </c>
    </row>
    <row r="390" spans="1:13" s="4" customFormat="1" ht="22.5" customHeight="1" x14ac:dyDescent="0.25">
      <c r="A390" s="15" t="s">
        <v>1548</v>
      </c>
      <c r="B390" s="3" t="s">
        <v>1250</v>
      </c>
      <c r="C390" s="19"/>
      <c r="D390" s="20"/>
      <c r="E390" s="19"/>
      <c r="F390" s="20"/>
      <c r="G390" s="114"/>
      <c r="H390" s="115"/>
      <c r="I390" s="114"/>
      <c r="J390" s="115"/>
      <c r="K390" s="114"/>
      <c r="L390" s="115"/>
      <c r="M390" s="26" t="str">
        <f>IF(AND(ISNUMBER(C390),ISNUMBER(D390),ISNUMBER(E390),ISNUMBER(F390),ISNUMBER(G390),ISNUMBER(H390),ISNUMBER(I390),ISNUMBER(J390),ISNUMBER(K390),ISNUMBER(L390)),"",Controlemeldingen!$A$13)</f>
        <v>Enter the number and the amount to the nearest whole euros</v>
      </c>
    </row>
    <row r="391" spans="1:13" s="4" customFormat="1" ht="22.5" customHeight="1" x14ac:dyDescent="0.25">
      <c r="A391" s="15" t="s">
        <v>1549</v>
      </c>
      <c r="B391" s="3" t="s">
        <v>1251</v>
      </c>
      <c r="C391" s="19"/>
      <c r="D391" s="20"/>
      <c r="E391" s="19"/>
      <c r="F391" s="20"/>
      <c r="G391" s="114"/>
      <c r="H391" s="115"/>
      <c r="I391" s="114"/>
      <c r="J391" s="115"/>
      <c r="K391" s="114"/>
      <c r="L391" s="115"/>
      <c r="M391" s="26" t="str">
        <f>IF(AND(ISNUMBER(C391),ISNUMBER(D391),ISNUMBER(E391),ISNUMBER(F391),ISNUMBER(G391),ISNUMBER(H391),ISNUMBER(I391),ISNUMBER(J391),ISNUMBER(K391),ISNUMBER(L391)),"",Controlemeldingen!$A$13)</f>
        <v>Enter the number and the amount to the nearest whole euros</v>
      </c>
    </row>
    <row r="392" spans="1:13" s="4" customFormat="1" ht="22.5" customHeight="1" x14ac:dyDescent="0.25">
      <c r="A392" s="15" t="s">
        <v>1550</v>
      </c>
      <c r="B392" s="3" t="s">
        <v>1252</v>
      </c>
      <c r="C392" s="19"/>
      <c r="D392" s="20"/>
      <c r="E392" s="19"/>
      <c r="F392" s="20"/>
      <c r="G392" s="114"/>
      <c r="H392" s="115"/>
      <c r="I392" s="114"/>
      <c r="J392" s="115"/>
      <c r="K392" s="114"/>
      <c r="L392" s="115"/>
      <c r="M392" s="26" t="str">
        <f>IF(AND(ISNUMBER(C392),ISNUMBER(D392),ISNUMBER(E392),ISNUMBER(F392),ISNUMBER(G392),ISNUMBER(H392),ISNUMBER(I392),ISNUMBER(J392),ISNUMBER(K392),ISNUMBER(L392)),"",Controlemeldingen!$A$13)</f>
        <v>Enter the number and the amount to the nearest whole euros</v>
      </c>
    </row>
    <row r="393" spans="1:13" s="4" customFormat="1" ht="22.5" customHeight="1" x14ac:dyDescent="0.25">
      <c r="A393" s="15" t="s">
        <v>1551</v>
      </c>
      <c r="B393" s="3" t="s">
        <v>1253</v>
      </c>
      <c r="C393" s="19"/>
      <c r="D393" s="20"/>
      <c r="E393" s="19"/>
      <c r="F393" s="20"/>
      <c r="G393" s="114"/>
      <c r="H393" s="115"/>
      <c r="I393" s="114"/>
      <c r="J393" s="115"/>
      <c r="K393" s="114"/>
      <c r="L393" s="115"/>
      <c r="M393" s="26" t="str">
        <f>IF(AND(ISNUMBER(C393),ISNUMBER(D393),ISNUMBER(E393),ISNUMBER(F393),ISNUMBER(G393),ISNUMBER(H393),ISNUMBER(I393),ISNUMBER(J393),ISNUMBER(K393),ISNUMBER(L393)),"",Controlemeldingen!$A$13)</f>
        <v>Enter the number and the amount to the nearest whole euros</v>
      </c>
    </row>
    <row r="394" spans="1:13" s="4" customFormat="1" ht="22.5" customHeight="1" x14ac:dyDescent="0.25">
      <c r="A394" s="15" t="s">
        <v>1552</v>
      </c>
      <c r="B394" s="3" t="s">
        <v>1254</v>
      </c>
      <c r="C394" s="19"/>
      <c r="D394" s="20"/>
      <c r="E394" s="19"/>
      <c r="F394" s="20"/>
      <c r="G394" s="114"/>
      <c r="H394" s="115"/>
      <c r="I394" s="114"/>
      <c r="J394" s="115"/>
      <c r="K394" s="114"/>
      <c r="L394" s="115"/>
      <c r="M394" s="26" t="str">
        <f>IF(AND(ISNUMBER(C394),ISNUMBER(D394),ISNUMBER(E394),ISNUMBER(F394),ISNUMBER(G394),ISNUMBER(H394),ISNUMBER(I394),ISNUMBER(J394),ISNUMBER(K394),ISNUMBER(L394)),"",Controlemeldingen!$A$13)</f>
        <v>Enter the number and the amount to the nearest whole euros</v>
      </c>
    </row>
    <row r="395" spans="1:13" s="4" customFormat="1" ht="22.5" customHeight="1" x14ac:dyDescent="0.25">
      <c r="A395" s="15" t="s">
        <v>1553</v>
      </c>
      <c r="B395" s="3" t="s">
        <v>1255</v>
      </c>
      <c r="C395" s="19"/>
      <c r="D395" s="20"/>
      <c r="E395" s="19"/>
      <c r="F395" s="20"/>
      <c r="G395" s="114"/>
      <c r="H395" s="115"/>
      <c r="I395" s="114"/>
      <c r="J395" s="115"/>
      <c r="K395" s="114"/>
      <c r="L395" s="115"/>
      <c r="M395" s="26" t="str">
        <f>IF(AND(ISNUMBER(C395),ISNUMBER(D395),ISNUMBER(E395),ISNUMBER(F395),ISNUMBER(G395),ISNUMBER(H395),ISNUMBER(I395),ISNUMBER(J395),ISNUMBER(K395),ISNUMBER(L395)),"",Controlemeldingen!$A$13)</f>
        <v>Enter the number and the amount to the nearest whole euros</v>
      </c>
    </row>
    <row r="396" spans="1:13" s="4" customFormat="1" ht="22.5" customHeight="1" x14ac:dyDescent="0.25">
      <c r="A396" s="15" t="s">
        <v>1554</v>
      </c>
      <c r="B396" s="3" t="s">
        <v>1256</v>
      </c>
      <c r="C396" s="19"/>
      <c r="D396" s="20"/>
      <c r="E396" s="19"/>
      <c r="F396" s="20"/>
      <c r="G396" s="114"/>
      <c r="H396" s="115"/>
      <c r="I396" s="114"/>
      <c r="J396" s="115"/>
      <c r="K396" s="114"/>
      <c r="L396" s="115"/>
      <c r="M396" s="26" t="str">
        <f>IF(AND(ISNUMBER(C396),ISNUMBER(D396),ISNUMBER(E396),ISNUMBER(F396),ISNUMBER(G396),ISNUMBER(H396),ISNUMBER(I396),ISNUMBER(J396),ISNUMBER(K396),ISNUMBER(L396)),"",Controlemeldingen!$A$13)</f>
        <v>Enter the number and the amount to the nearest whole euros</v>
      </c>
    </row>
    <row r="397" spans="1:13" s="4" customFormat="1" ht="22.5" customHeight="1" x14ac:dyDescent="0.25">
      <c r="A397" s="15" t="s">
        <v>1555</v>
      </c>
      <c r="B397" s="3" t="s">
        <v>1257</v>
      </c>
      <c r="C397" s="19"/>
      <c r="D397" s="20"/>
      <c r="E397" s="19"/>
      <c r="F397" s="20"/>
      <c r="G397" s="114"/>
      <c r="H397" s="115"/>
      <c r="I397" s="114"/>
      <c r="J397" s="115"/>
      <c r="K397" s="114"/>
      <c r="L397" s="115"/>
      <c r="M397" s="26" t="str">
        <f>IF(AND(ISNUMBER(C397),ISNUMBER(D397),ISNUMBER(E397),ISNUMBER(F397),ISNUMBER(G397),ISNUMBER(H397),ISNUMBER(I397),ISNUMBER(J397),ISNUMBER(K397),ISNUMBER(L397)),"",Controlemeldingen!$A$13)</f>
        <v>Enter the number and the amount to the nearest whole euros</v>
      </c>
    </row>
    <row r="398" spans="1:13" s="4" customFormat="1" ht="22.5" customHeight="1" x14ac:dyDescent="0.25">
      <c r="A398" s="15" t="s">
        <v>1556</v>
      </c>
      <c r="B398" s="3" t="s">
        <v>1258</v>
      </c>
      <c r="C398" s="19"/>
      <c r="D398" s="20"/>
      <c r="E398" s="19"/>
      <c r="F398" s="20"/>
      <c r="G398" s="114"/>
      <c r="H398" s="115"/>
      <c r="I398" s="114"/>
      <c r="J398" s="115"/>
      <c r="K398" s="114"/>
      <c r="L398" s="115"/>
      <c r="M398" s="26" t="str">
        <f>IF(AND(ISNUMBER(C398),ISNUMBER(D398),ISNUMBER(E398),ISNUMBER(F398),ISNUMBER(G398),ISNUMBER(H398),ISNUMBER(I398),ISNUMBER(J398),ISNUMBER(K398),ISNUMBER(L398)),"",Controlemeldingen!$A$13)</f>
        <v>Enter the number and the amount to the nearest whole euros</v>
      </c>
    </row>
    <row r="399" spans="1:13" s="4" customFormat="1" ht="22.5" customHeight="1" x14ac:dyDescent="0.25">
      <c r="A399" s="15" t="s">
        <v>1557</v>
      </c>
      <c r="B399" s="3" t="s">
        <v>1259</v>
      </c>
      <c r="C399" s="19"/>
      <c r="D399" s="20"/>
      <c r="E399" s="19"/>
      <c r="F399" s="20"/>
      <c r="G399" s="114"/>
      <c r="H399" s="115"/>
      <c r="I399" s="114"/>
      <c r="J399" s="115"/>
      <c r="K399" s="114"/>
      <c r="L399" s="115"/>
      <c r="M399" s="26" t="str">
        <f>IF(AND(ISNUMBER(C399),ISNUMBER(D399),ISNUMBER(E399),ISNUMBER(F399),ISNUMBER(G399),ISNUMBER(H399),ISNUMBER(I399),ISNUMBER(J399),ISNUMBER(K399),ISNUMBER(L399)),"",Controlemeldingen!$A$13)</f>
        <v>Enter the number and the amount to the nearest whole euros</v>
      </c>
    </row>
    <row r="400" spans="1:13" s="4" customFormat="1" ht="22.5" customHeight="1" x14ac:dyDescent="0.25">
      <c r="A400" s="15" t="s">
        <v>1558</v>
      </c>
      <c r="B400" s="3" t="s">
        <v>1260</v>
      </c>
      <c r="C400" s="19"/>
      <c r="D400" s="20"/>
      <c r="E400" s="19"/>
      <c r="F400" s="20"/>
      <c r="G400" s="114"/>
      <c r="H400" s="115"/>
      <c r="I400" s="114"/>
      <c r="J400" s="115"/>
      <c r="K400" s="114"/>
      <c r="L400" s="115"/>
      <c r="M400" s="26" t="str">
        <f>IF(AND(ISNUMBER(C400),ISNUMBER(D400),ISNUMBER(E400),ISNUMBER(F400),ISNUMBER(G400),ISNUMBER(H400),ISNUMBER(I400),ISNUMBER(J400),ISNUMBER(K400),ISNUMBER(L400)),"",Controlemeldingen!$A$13)</f>
        <v>Enter the number and the amount to the nearest whole euros</v>
      </c>
    </row>
    <row r="401" spans="1:13" s="4" customFormat="1" ht="22.5" customHeight="1" x14ac:dyDescent="0.25">
      <c r="A401" s="15" t="s">
        <v>1559</v>
      </c>
      <c r="B401" s="3" t="s">
        <v>1261</v>
      </c>
      <c r="C401" s="19"/>
      <c r="D401" s="20"/>
      <c r="E401" s="19"/>
      <c r="F401" s="20"/>
      <c r="G401" s="114"/>
      <c r="H401" s="115"/>
      <c r="I401" s="114"/>
      <c r="J401" s="115"/>
      <c r="K401" s="114"/>
      <c r="L401" s="115"/>
      <c r="M401" s="26" t="str">
        <f>IF(AND(ISNUMBER(C401),ISNUMBER(D401),ISNUMBER(E401),ISNUMBER(F401),ISNUMBER(G401),ISNUMBER(H401),ISNUMBER(I401),ISNUMBER(J401),ISNUMBER(K401),ISNUMBER(L401)),"",Controlemeldingen!$A$13)</f>
        <v>Enter the number and the amount to the nearest whole euros</v>
      </c>
    </row>
    <row r="402" spans="1:13" s="4" customFormat="1" ht="22.5" customHeight="1" x14ac:dyDescent="0.25">
      <c r="A402" s="15" t="s">
        <v>1560</v>
      </c>
      <c r="B402" s="3" t="s">
        <v>1262</v>
      </c>
      <c r="C402" s="19"/>
      <c r="D402" s="20"/>
      <c r="E402" s="19"/>
      <c r="F402" s="20"/>
      <c r="G402" s="114"/>
      <c r="H402" s="115"/>
      <c r="I402" s="114"/>
      <c r="J402" s="115"/>
      <c r="K402" s="114"/>
      <c r="L402" s="115"/>
      <c r="M402" s="26" t="str">
        <f>IF(AND(ISNUMBER(C402),ISNUMBER(D402),ISNUMBER(E402),ISNUMBER(F402),ISNUMBER(G402),ISNUMBER(H402),ISNUMBER(I402),ISNUMBER(J402),ISNUMBER(K402),ISNUMBER(L402)),"",Controlemeldingen!$A$13)</f>
        <v>Enter the number and the amount to the nearest whole euros</v>
      </c>
    </row>
    <row r="403" spans="1:13" s="4" customFormat="1" ht="22.5" customHeight="1" x14ac:dyDescent="0.25">
      <c r="A403" s="15" t="s">
        <v>1561</v>
      </c>
      <c r="B403" s="3" t="s">
        <v>1263</v>
      </c>
      <c r="C403" s="19"/>
      <c r="D403" s="20"/>
      <c r="E403" s="19"/>
      <c r="F403" s="20"/>
      <c r="G403" s="114"/>
      <c r="H403" s="115"/>
      <c r="I403" s="114"/>
      <c r="J403" s="115"/>
      <c r="K403" s="114"/>
      <c r="L403" s="115"/>
      <c r="M403" s="26" t="str">
        <f>IF(AND(ISNUMBER(C403),ISNUMBER(D403),ISNUMBER(E403),ISNUMBER(F403),ISNUMBER(G403),ISNUMBER(H403),ISNUMBER(I403),ISNUMBER(J403),ISNUMBER(K403),ISNUMBER(L403)),"",Controlemeldingen!$A$13)</f>
        <v>Enter the number and the amount to the nearest whole euros</v>
      </c>
    </row>
    <row r="404" spans="1:13" s="4" customFormat="1" ht="22.5" customHeight="1" x14ac:dyDescent="0.25">
      <c r="A404" s="15" t="s">
        <v>1562</v>
      </c>
      <c r="B404" s="3" t="s">
        <v>1264</v>
      </c>
      <c r="C404" s="19"/>
      <c r="D404" s="20"/>
      <c r="E404" s="19"/>
      <c r="F404" s="20"/>
      <c r="G404" s="114"/>
      <c r="H404" s="115"/>
      <c r="I404" s="114"/>
      <c r="J404" s="115"/>
      <c r="K404" s="114"/>
      <c r="L404" s="115"/>
      <c r="M404" s="26" t="str">
        <f>IF(AND(ISNUMBER(C404),ISNUMBER(D404),ISNUMBER(E404),ISNUMBER(F404),ISNUMBER(G404),ISNUMBER(H404),ISNUMBER(I404),ISNUMBER(J404),ISNUMBER(K404),ISNUMBER(L404)),"",Controlemeldingen!$A$13)</f>
        <v>Enter the number and the amount to the nearest whole euros</v>
      </c>
    </row>
    <row r="405" spans="1:13" s="4" customFormat="1" ht="22.5" customHeight="1" x14ac:dyDescent="0.25">
      <c r="A405" s="15" t="s">
        <v>1563</v>
      </c>
      <c r="B405" s="3" t="s">
        <v>1265</v>
      </c>
      <c r="C405" s="19"/>
      <c r="D405" s="20"/>
      <c r="E405" s="19"/>
      <c r="F405" s="20"/>
      <c r="G405" s="114"/>
      <c r="H405" s="115"/>
      <c r="I405" s="114"/>
      <c r="J405" s="115"/>
      <c r="K405" s="114"/>
      <c r="L405" s="115"/>
      <c r="M405" s="26" t="str">
        <f>IF(AND(ISNUMBER(C405),ISNUMBER(D405),ISNUMBER(E405),ISNUMBER(F405),ISNUMBER(G405),ISNUMBER(H405),ISNUMBER(I405),ISNUMBER(J405),ISNUMBER(K405),ISNUMBER(L405)),"",Controlemeldingen!$A$13)</f>
        <v>Enter the number and the amount to the nearest whole euros</v>
      </c>
    </row>
    <row r="406" spans="1:13" s="4" customFormat="1" ht="22.5" customHeight="1" x14ac:dyDescent="0.25">
      <c r="A406" s="15" t="s">
        <v>1564</v>
      </c>
      <c r="B406" s="3" t="s">
        <v>1266</v>
      </c>
      <c r="C406" s="19"/>
      <c r="D406" s="20"/>
      <c r="E406" s="19"/>
      <c r="F406" s="20"/>
      <c r="G406" s="114"/>
      <c r="H406" s="115"/>
      <c r="I406" s="114"/>
      <c r="J406" s="115"/>
      <c r="K406" s="114"/>
      <c r="L406" s="115"/>
      <c r="M406" s="26" t="str">
        <f>IF(AND(ISNUMBER(C406),ISNUMBER(D406),ISNUMBER(E406),ISNUMBER(F406),ISNUMBER(G406),ISNUMBER(H406),ISNUMBER(I406),ISNUMBER(J406),ISNUMBER(K406),ISNUMBER(L406)),"",Controlemeldingen!$A$13)</f>
        <v>Enter the number and the amount to the nearest whole euros</v>
      </c>
    </row>
    <row r="407" spans="1:13" s="4" customFormat="1" ht="22.5" customHeight="1" x14ac:dyDescent="0.25">
      <c r="A407" s="15" t="s">
        <v>1565</v>
      </c>
      <c r="B407" s="3" t="s">
        <v>1267</v>
      </c>
      <c r="C407" s="19"/>
      <c r="D407" s="20"/>
      <c r="E407" s="19"/>
      <c r="F407" s="20"/>
      <c r="G407" s="114"/>
      <c r="H407" s="115"/>
      <c r="I407" s="114"/>
      <c r="J407" s="115"/>
      <c r="K407" s="114"/>
      <c r="L407" s="115"/>
      <c r="M407" s="26" t="str">
        <f>IF(AND(ISNUMBER(C407),ISNUMBER(D407),ISNUMBER(E407),ISNUMBER(F407),ISNUMBER(G407),ISNUMBER(H407),ISNUMBER(I407),ISNUMBER(J407),ISNUMBER(K407),ISNUMBER(L407)),"",Controlemeldingen!$A$13)</f>
        <v>Enter the number and the amount to the nearest whole euros</v>
      </c>
    </row>
    <row r="408" spans="1:13" s="4" customFormat="1" ht="22.5" customHeight="1" x14ac:dyDescent="0.25">
      <c r="A408" s="15" t="s">
        <v>1566</v>
      </c>
      <c r="B408" s="3" t="s">
        <v>1268</v>
      </c>
      <c r="C408" s="19"/>
      <c r="D408" s="20"/>
      <c r="E408" s="19"/>
      <c r="F408" s="20"/>
      <c r="G408" s="114"/>
      <c r="H408" s="115"/>
      <c r="I408" s="114"/>
      <c r="J408" s="115"/>
      <c r="K408" s="114"/>
      <c r="L408" s="115"/>
      <c r="M408" s="26" t="str">
        <f>IF(AND(ISNUMBER(C408),ISNUMBER(D408),ISNUMBER(E408),ISNUMBER(F408),ISNUMBER(G408),ISNUMBER(H408),ISNUMBER(I408),ISNUMBER(J408),ISNUMBER(K408),ISNUMBER(L408)),"",Controlemeldingen!$A$13)</f>
        <v>Enter the number and the amount to the nearest whole euros</v>
      </c>
    </row>
    <row r="409" spans="1:13" s="4" customFormat="1" ht="22.5" customHeight="1" x14ac:dyDescent="0.25">
      <c r="A409" s="15" t="s">
        <v>1567</v>
      </c>
      <c r="B409" s="3" t="s">
        <v>1269</v>
      </c>
      <c r="C409" s="19"/>
      <c r="D409" s="20"/>
      <c r="E409" s="19"/>
      <c r="F409" s="20"/>
      <c r="G409" s="114"/>
      <c r="H409" s="115"/>
      <c r="I409" s="114"/>
      <c r="J409" s="115"/>
      <c r="K409" s="114"/>
      <c r="L409" s="115"/>
      <c r="M409" s="26" t="str">
        <f>IF(AND(ISNUMBER(C409),ISNUMBER(D409),ISNUMBER(E409),ISNUMBER(F409),ISNUMBER(G409),ISNUMBER(H409),ISNUMBER(I409),ISNUMBER(J409),ISNUMBER(K409),ISNUMBER(L409)),"",Controlemeldingen!$A$13)</f>
        <v>Enter the number and the amount to the nearest whole euros</v>
      </c>
    </row>
    <row r="410" spans="1:13" s="4" customFormat="1" ht="22.5" customHeight="1" x14ac:dyDescent="0.25">
      <c r="A410" s="15" t="s">
        <v>1568</v>
      </c>
      <c r="B410" s="3" t="s">
        <v>1270</v>
      </c>
      <c r="C410" s="19"/>
      <c r="D410" s="20"/>
      <c r="E410" s="19"/>
      <c r="F410" s="20"/>
      <c r="G410" s="114"/>
      <c r="H410" s="115"/>
      <c r="I410" s="114"/>
      <c r="J410" s="115"/>
      <c r="K410" s="114"/>
      <c r="L410" s="115"/>
      <c r="M410" s="26" t="str">
        <f>IF(AND(ISNUMBER(C410),ISNUMBER(D410),ISNUMBER(E410),ISNUMBER(F410),ISNUMBER(G410),ISNUMBER(H410),ISNUMBER(I410),ISNUMBER(J410),ISNUMBER(K410),ISNUMBER(L410)),"",Controlemeldingen!$A$13)</f>
        <v>Enter the number and the amount to the nearest whole euros</v>
      </c>
    </row>
    <row r="411" spans="1:13" s="4" customFormat="1" ht="22.5" customHeight="1" x14ac:dyDescent="0.25">
      <c r="A411" s="15" t="s">
        <v>1569</v>
      </c>
      <c r="B411" s="3" t="s">
        <v>1271</v>
      </c>
      <c r="C411" s="19"/>
      <c r="D411" s="20"/>
      <c r="E411" s="19"/>
      <c r="F411" s="20"/>
      <c r="G411" s="114"/>
      <c r="H411" s="115"/>
      <c r="I411" s="114"/>
      <c r="J411" s="115"/>
      <c r="K411" s="114"/>
      <c r="L411" s="115"/>
      <c r="M411" s="26" t="str">
        <f>IF(AND(ISNUMBER(C411),ISNUMBER(D411),ISNUMBER(E411),ISNUMBER(F411),ISNUMBER(G411),ISNUMBER(H411),ISNUMBER(I411),ISNUMBER(J411),ISNUMBER(K411),ISNUMBER(L411)),"",Controlemeldingen!$A$13)</f>
        <v>Enter the number and the amount to the nearest whole euros</v>
      </c>
    </row>
    <row r="412" spans="1:13" s="4" customFormat="1" ht="22.5" customHeight="1" x14ac:dyDescent="0.25">
      <c r="A412" s="15" t="s">
        <v>1570</v>
      </c>
      <c r="B412" s="3" t="s">
        <v>1272</v>
      </c>
      <c r="C412" s="19"/>
      <c r="D412" s="20"/>
      <c r="E412" s="19"/>
      <c r="F412" s="20"/>
      <c r="G412" s="114"/>
      <c r="H412" s="115"/>
      <c r="I412" s="114"/>
      <c r="J412" s="115"/>
      <c r="K412" s="114"/>
      <c r="L412" s="115"/>
      <c r="M412" s="26" t="str">
        <f>IF(AND(ISNUMBER(C412),ISNUMBER(D412),ISNUMBER(E412),ISNUMBER(F412),ISNUMBER(G412),ISNUMBER(H412),ISNUMBER(I412),ISNUMBER(J412),ISNUMBER(K412),ISNUMBER(L412)),"",Controlemeldingen!$A$13)</f>
        <v>Enter the number and the amount to the nearest whole euros</v>
      </c>
    </row>
    <row r="413" spans="1:13" s="4" customFormat="1" ht="22.5" customHeight="1" x14ac:dyDescent="0.25">
      <c r="A413" s="15" t="s">
        <v>1571</v>
      </c>
      <c r="B413" s="3" t="s">
        <v>1273</v>
      </c>
      <c r="C413" s="19"/>
      <c r="D413" s="20"/>
      <c r="E413" s="19"/>
      <c r="F413" s="20"/>
      <c r="G413" s="114"/>
      <c r="H413" s="115"/>
      <c r="I413" s="114"/>
      <c r="J413" s="115"/>
      <c r="K413" s="114"/>
      <c r="L413" s="115"/>
      <c r="M413" s="26" t="str">
        <f>IF(AND(ISNUMBER(C413),ISNUMBER(D413),ISNUMBER(E413),ISNUMBER(F413),ISNUMBER(G413),ISNUMBER(H413),ISNUMBER(I413),ISNUMBER(J413),ISNUMBER(K413),ISNUMBER(L413)),"",Controlemeldingen!$A$13)</f>
        <v>Enter the number and the amount to the nearest whole euros</v>
      </c>
    </row>
    <row r="414" spans="1:13" s="4" customFormat="1" ht="22.5" customHeight="1" x14ac:dyDescent="0.25">
      <c r="A414" s="15" t="s">
        <v>1572</v>
      </c>
      <c r="B414" s="3" t="s">
        <v>1274</v>
      </c>
      <c r="C414" s="19"/>
      <c r="D414" s="20"/>
      <c r="E414" s="19"/>
      <c r="F414" s="20"/>
      <c r="G414" s="114"/>
      <c r="H414" s="115"/>
      <c r="I414" s="114"/>
      <c r="J414" s="115"/>
      <c r="K414" s="114"/>
      <c r="L414" s="115"/>
      <c r="M414" s="26" t="str">
        <f>IF(AND(ISNUMBER(C414),ISNUMBER(D414),ISNUMBER(E414),ISNUMBER(F414),ISNUMBER(G414),ISNUMBER(H414),ISNUMBER(I414),ISNUMBER(J414),ISNUMBER(K414),ISNUMBER(L414)),"",Controlemeldingen!$A$13)</f>
        <v>Enter the number and the amount to the nearest whole euros</v>
      </c>
    </row>
    <row r="415" spans="1:13" s="4" customFormat="1" ht="22.5" customHeight="1" x14ac:dyDescent="0.25">
      <c r="A415" s="15" t="s">
        <v>1573</v>
      </c>
      <c r="B415" s="3" t="s">
        <v>1275</v>
      </c>
      <c r="C415" s="19"/>
      <c r="D415" s="20"/>
      <c r="E415" s="19"/>
      <c r="F415" s="20"/>
      <c r="G415" s="114"/>
      <c r="H415" s="115"/>
      <c r="I415" s="114"/>
      <c r="J415" s="115"/>
      <c r="K415" s="114"/>
      <c r="L415" s="115"/>
      <c r="M415" s="26" t="str">
        <f>IF(AND(ISNUMBER(C415),ISNUMBER(D415),ISNUMBER(E415),ISNUMBER(F415),ISNUMBER(G415),ISNUMBER(H415),ISNUMBER(I415),ISNUMBER(J415),ISNUMBER(K415),ISNUMBER(L415)),"",Controlemeldingen!$A$13)</f>
        <v>Enter the number and the amount to the nearest whole euros</v>
      </c>
    </row>
    <row r="416" spans="1:13" s="4" customFormat="1" ht="22.5" customHeight="1" x14ac:dyDescent="0.25">
      <c r="A416" s="15" t="s">
        <v>1574</v>
      </c>
      <c r="B416" s="3" t="s">
        <v>1276</v>
      </c>
      <c r="C416" s="19"/>
      <c r="D416" s="20"/>
      <c r="E416" s="19"/>
      <c r="F416" s="20"/>
      <c r="G416" s="114"/>
      <c r="H416" s="115"/>
      <c r="I416" s="114"/>
      <c r="J416" s="115"/>
      <c r="K416" s="114"/>
      <c r="L416" s="115"/>
      <c r="M416" s="26" t="str">
        <f>IF(AND(ISNUMBER(C416),ISNUMBER(D416),ISNUMBER(E416),ISNUMBER(F416),ISNUMBER(G416),ISNUMBER(H416),ISNUMBER(I416),ISNUMBER(J416),ISNUMBER(K416),ISNUMBER(L416)),"",Controlemeldingen!$A$13)</f>
        <v>Enter the number and the amount to the nearest whole euros</v>
      </c>
    </row>
    <row r="417" spans="1:13" s="4" customFormat="1" ht="22.5" customHeight="1" x14ac:dyDescent="0.25">
      <c r="A417" s="15" t="s">
        <v>1575</v>
      </c>
      <c r="B417" s="3" t="s">
        <v>1277</v>
      </c>
      <c r="C417" s="19"/>
      <c r="D417" s="20"/>
      <c r="E417" s="19"/>
      <c r="F417" s="20"/>
      <c r="G417" s="114"/>
      <c r="H417" s="115"/>
      <c r="I417" s="114"/>
      <c r="J417" s="115"/>
      <c r="K417" s="114"/>
      <c r="L417" s="115"/>
      <c r="M417" s="26" t="str">
        <f>IF(AND(ISNUMBER(C417),ISNUMBER(D417),ISNUMBER(E417),ISNUMBER(F417),ISNUMBER(G417),ISNUMBER(H417),ISNUMBER(I417),ISNUMBER(J417),ISNUMBER(K417),ISNUMBER(L417)),"",Controlemeldingen!$A$13)</f>
        <v>Enter the number and the amount to the nearest whole euros</v>
      </c>
    </row>
    <row r="418" spans="1:13" s="4" customFormat="1" ht="22.5" customHeight="1" x14ac:dyDescent="0.25">
      <c r="A418" s="15" t="s">
        <v>1576</v>
      </c>
      <c r="B418" s="3" t="s">
        <v>1278</v>
      </c>
      <c r="C418" s="19"/>
      <c r="D418" s="20"/>
      <c r="E418" s="19"/>
      <c r="F418" s="20"/>
      <c r="G418" s="114"/>
      <c r="H418" s="115"/>
      <c r="I418" s="114"/>
      <c r="J418" s="115"/>
      <c r="K418" s="114"/>
      <c r="L418" s="115"/>
      <c r="M418" s="26" t="str">
        <f>IF(AND(ISNUMBER(C418),ISNUMBER(D418),ISNUMBER(E418),ISNUMBER(F418),ISNUMBER(G418),ISNUMBER(H418),ISNUMBER(I418),ISNUMBER(J418),ISNUMBER(K418),ISNUMBER(L418)),"",Controlemeldingen!$A$13)</f>
        <v>Enter the number and the amount to the nearest whole euros</v>
      </c>
    </row>
    <row r="419" spans="1:13" s="4" customFormat="1" ht="22.5" customHeight="1" x14ac:dyDescent="0.25">
      <c r="A419" s="15" t="s">
        <v>1577</v>
      </c>
      <c r="B419" s="3" t="s">
        <v>1279</v>
      </c>
      <c r="C419" s="19"/>
      <c r="D419" s="20"/>
      <c r="E419" s="19"/>
      <c r="F419" s="20"/>
      <c r="G419" s="114"/>
      <c r="H419" s="115"/>
      <c r="I419" s="114"/>
      <c r="J419" s="115"/>
      <c r="K419" s="114"/>
      <c r="L419" s="115"/>
      <c r="M419" s="26" t="str">
        <f>IF(AND(ISNUMBER(C419),ISNUMBER(D419),ISNUMBER(E419),ISNUMBER(F419),ISNUMBER(G419),ISNUMBER(H419),ISNUMBER(I419),ISNUMBER(J419),ISNUMBER(K419),ISNUMBER(L419)),"",Controlemeldingen!$A$13)</f>
        <v>Enter the number and the amount to the nearest whole euros</v>
      </c>
    </row>
    <row r="420" spans="1:13" s="4" customFormat="1" ht="22.5" customHeight="1" x14ac:dyDescent="0.25">
      <c r="A420" s="15" t="s">
        <v>1578</v>
      </c>
      <c r="B420" s="3" t="s">
        <v>1280</v>
      </c>
      <c r="C420" s="19"/>
      <c r="D420" s="20"/>
      <c r="E420" s="19"/>
      <c r="F420" s="20"/>
      <c r="G420" s="114"/>
      <c r="H420" s="115"/>
      <c r="I420" s="114"/>
      <c r="J420" s="115"/>
      <c r="K420" s="114"/>
      <c r="L420" s="115"/>
      <c r="M420" s="26" t="str">
        <f>IF(AND(ISNUMBER(C420),ISNUMBER(D420),ISNUMBER(E420),ISNUMBER(F420),ISNUMBER(G420),ISNUMBER(H420),ISNUMBER(I420),ISNUMBER(J420),ISNUMBER(K420),ISNUMBER(L420)),"",Controlemeldingen!$A$13)</f>
        <v>Enter the number and the amount to the nearest whole euros</v>
      </c>
    </row>
    <row r="421" spans="1:13" s="4" customFormat="1" ht="22.5" customHeight="1" x14ac:dyDescent="0.25">
      <c r="A421" s="15" t="s">
        <v>1579</v>
      </c>
      <c r="B421" s="3" t="s">
        <v>1281</v>
      </c>
      <c r="C421" s="19"/>
      <c r="D421" s="20"/>
      <c r="E421" s="19"/>
      <c r="F421" s="20"/>
      <c r="G421" s="114"/>
      <c r="H421" s="115"/>
      <c r="I421" s="114"/>
      <c r="J421" s="115"/>
      <c r="K421" s="114"/>
      <c r="L421" s="115"/>
      <c r="M421" s="26" t="str">
        <f>IF(AND(ISNUMBER(C421),ISNUMBER(D421),ISNUMBER(E421),ISNUMBER(F421),ISNUMBER(G421),ISNUMBER(H421),ISNUMBER(I421),ISNUMBER(J421),ISNUMBER(K421),ISNUMBER(L421)),"",Controlemeldingen!$A$13)</f>
        <v>Enter the number and the amount to the nearest whole euros</v>
      </c>
    </row>
    <row r="422" spans="1:13" s="4" customFormat="1" ht="22.5" customHeight="1" x14ac:dyDescent="0.25">
      <c r="A422" s="15" t="s">
        <v>1580</v>
      </c>
      <c r="B422" s="3" t="s">
        <v>1282</v>
      </c>
      <c r="C422" s="19"/>
      <c r="D422" s="20"/>
      <c r="E422" s="19"/>
      <c r="F422" s="20"/>
      <c r="G422" s="114"/>
      <c r="H422" s="115"/>
      <c r="I422" s="114"/>
      <c r="J422" s="115"/>
      <c r="K422" s="114"/>
      <c r="L422" s="115"/>
      <c r="M422" s="26" t="str">
        <f>IF(AND(ISNUMBER(C422),ISNUMBER(D422),ISNUMBER(E422),ISNUMBER(F422),ISNUMBER(G422),ISNUMBER(H422),ISNUMBER(I422),ISNUMBER(J422),ISNUMBER(K422),ISNUMBER(L422)),"",Controlemeldingen!$A$13)</f>
        <v>Enter the number and the amount to the nearest whole euros</v>
      </c>
    </row>
    <row r="423" spans="1:13" s="4" customFormat="1" ht="22.5" customHeight="1" x14ac:dyDescent="0.25">
      <c r="A423" s="15" t="s">
        <v>1581</v>
      </c>
      <c r="B423" s="3" t="s">
        <v>1283</v>
      </c>
      <c r="C423" s="19"/>
      <c r="D423" s="20"/>
      <c r="E423" s="19"/>
      <c r="F423" s="20"/>
      <c r="G423" s="114"/>
      <c r="H423" s="115"/>
      <c r="I423" s="114"/>
      <c r="J423" s="115"/>
      <c r="K423" s="114"/>
      <c r="L423" s="115"/>
      <c r="M423" s="26" t="str">
        <f>IF(AND(ISNUMBER(C423),ISNUMBER(D423),ISNUMBER(E423),ISNUMBER(F423),ISNUMBER(G423),ISNUMBER(H423),ISNUMBER(I423),ISNUMBER(J423),ISNUMBER(K423),ISNUMBER(L423)),"",Controlemeldingen!$A$13)</f>
        <v>Enter the number and the amount to the nearest whole euros</v>
      </c>
    </row>
    <row r="424" spans="1:13" s="4" customFormat="1" ht="22.5" customHeight="1" x14ac:dyDescent="0.25">
      <c r="A424" s="15" t="s">
        <v>1582</v>
      </c>
      <c r="B424" s="3" t="s">
        <v>1284</v>
      </c>
      <c r="C424" s="19"/>
      <c r="D424" s="20"/>
      <c r="E424" s="19"/>
      <c r="F424" s="20"/>
      <c r="G424" s="114"/>
      <c r="H424" s="115"/>
      <c r="I424" s="114"/>
      <c r="J424" s="115"/>
      <c r="K424" s="114"/>
      <c r="L424" s="115"/>
      <c r="M424" s="26" t="str">
        <f>IF(AND(ISNUMBER(C424),ISNUMBER(D424),ISNUMBER(E424),ISNUMBER(F424),ISNUMBER(G424),ISNUMBER(H424),ISNUMBER(I424),ISNUMBER(J424),ISNUMBER(K424),ISNUMBER(L424)),"",Controlemeldingen!$A$13)</f>
        <v>Enter the number and the amount to the nearest whole euros</v>
      </c>
    </row>
    <row r="425" spans="1:13" s="4" customFormat="1" ht="22.5" customHeight="1" x14ac:dyDescent="0.25">
      <c r="A425" s="15" t="s">
        <v>1583</v>
      </c>
      <c r="B425" s="3" t="s">
        <v>1285</v>
      </c>
      <c r="C425" s="19"/>
      <c r="D425" s="20"/>
      <c r="E425" s="19"/>
      <c r="F425" s="20"/>
      <c r="G425" s="114"/>
      <c r="H425" s="115"/>
      <c r="I425" s="114"/>
      <c r="J425" s="115"/>
      <c r="K425" s="114"/>
      <c r="L425" s="115"/>
      <c r="M425" s="26" t="str">
        <f>IF(AND(ISNUMBER(C425),ISNUMBER(D425),ISNUMBER(E425),ISNUMBER(F425),ISNUMBER(G425),ISNUMBER(H425),ISNUMBER(I425),ISNUMBER(J425),ISNUMBER(K425),ISNUMBER(L425)),"",Controlemeldingen!$A$13)</f>
        <v>Enter the number and the amount to the nearest whole euros</v>
      </c>
    </row>
    <row r="426" spans="1:13" s="4" customFormat="1" ht="22.5" customHeight="1" x14ac:dyDescent="0.25">
      <c r="A426" s="15" t="s">
        <v>1584</v>
      </c>
      <c r="B426" s="3" t="s">
        <v>1286</v>
      </c>
      <c r="C426" s="19"/>
      <c r="D426" s="20"/>
      <c r="E426" s="19"/>
      <c r="F426" s="20"/>
      <c r="G426" s="114"/>
      <c r="H426" s="115"/>
      <c r="I426" s="114"/>
      <c r="J426" s="115"/>
      <c r="K426" s="114"/>
      <c r="L426" s="115"/>
      <c r="M426" s="26" t="str">
        <f>IF(AND(ISNUMBER(C426),ISNUMBER(D426),ISNUMBER(E426),ISNUMBER(F426),ISNUMBER(G426),ISNUMBER(H426),ISNUMBER(I426),ISNUMBER(J426),ISNUMBER(K426),ISNUMBER(L426)),"",Controlemeldingen!$A$13)</f>
        <v>Enter the number and the amount to the nearest whole euros</v>
      </c>
    </row>
    <row r="427" spans="1:13" s="4" customFormat="1" ht="22.5" customHeight="1" x14ac:dyDescent="0.25">
      <c r="A427" s="15" t="s">
        <v>1585</v>
      </c>
      <c r="B427" s="3" t="s">
        <v>1287</v>
      </c>
      <c r="C427" s="19"/>
      <c r="D427" s="20"/>
      <c r="E427" s="19"/>
      <c r="F427" s="20"/>
      <c r="G427" s="114"/>
      <c r="H427" s="115"/>
      <c r="I427" s="114"/>
      <c r="J427" s="115"/>
      <c r="K427" s="114"/>
      <c r="L427" s="115"/>
      <c r="M427" s="26" t="str">
        <f>IF(AND(ISNUMBER(C427),ISNUMBER(D427),ISNUMBER(E427),ISNUMBER(F427),ISNUMBER(G427),ISNUMBER(H427),ISNUMBER(I427),ISNUMBER(J427),ISNUMBER(K427),ISNUMBER(L427)),"",Controlemeldingen!$A$13)</f>
        <v>Enter the number and the amount to the nearest whole euros</v>
      </c>
    </row>
    <row r="428" spans="1:13" s="4" customFormat="1" ht="22.5" customHeight="1" x14ac:dyDescent="0.25">
      <c r="A428" s="15" t="s">
        <v>1586</v>
      </c>
      <c r="B428" s="3" t="s">
        <v>1288</v>
      </c>
      <c r="C428" s="19"/>
      <c r="D428" s="20"/>
      <c r="E428" s="19"/>
      <c r="F428" s="20"/>
      <c r="G428" s="114"/>
      <c r="H428" s="115"/>
      <c r="I428" s="114"/>
      <c r="J428" s="115"/>
      <c r="K428" s="114"/>
      <c r="L428" s="115"/>
      <c r="M428" s="26" t="str">
        <f>IF(AND(ISNUMBER(C428),ISNUMBER(D428),ISNUMBER(E428),ISNUMBER(F428),ISNUMBER(G428),ISNUMBER(H428),ISNUMBER(I428),ISNUMBER(J428),ISNUMBER(K428),ISNUMBER(L428)),"",Controlemeldingen!$A$13)</f>
        <v>Enter the number and the amount to the nearest whole euros</v>
      </c>
    </row>
    <row r="429" spans="1:13" s="4" customFormat="1" ht="22.5" customHeight="1" x14ac:dyDescent="0.25">
      <c r="A429" s="15" t="s">
        <v>1587</v>
      </c>
      <c r="B429" s="3" t="s">
        <v>1289</v>
      </c>
      <c r="C429" s="19"/>
      <c r="D429" s="20"/>
      <c r="E429" s="19"/>
      <c r="F429" s="20"/>
      <c r="G429" s="114"/>
      <c r="H429" s="115"/>
      <c r="I429" s="114"/>
      <c r="J429" s="115"/>
      <c r="K429" s="114"/>
      <c r="L429" s="115"/>
      <c r="M429" s="26" t="str">
        <f>IF(AND(ISNUMBER(C429),ISNUMBER(D429),ISNUMBER(E429),ISNUMBER(F429),ISNUMBER(G429),ISNUMBER(H429),ISNUMBER(I429),ISNUMBER(J429),ISNUMBER(K429),ISNUMBER(L429)),"",Controlemeldingen!$A$13)</f>
        <v>Enter the number and the amount to the nearest whole euros</v>
      </c>
    </row>
    <row r="430" spans="1:13" s="4" customFormat="1" ht="22.5" customHeight="1" x14ac:dyDescent="0.25">
      <c r="A430" s="15" t="s">
        <v>1588</v>
      </c>
      <c r="B430" s="3" t="s">
        <v>1290</v>
      </c>
      <c r="C430" s="19"/>
      <c r="D430" s="20"/>
      <c r="E430" s="19"/>
      <c r="F430" s="20"/>
      <c r="G430" s="114"/>
      <c r="H430" s="115"/>
      <c r="I430" s="114"/>
      <c r="J430" s="115"/>
      <c r="K430" s="114"/>
      <c r="L430" s="115"/>
      <c r="M430" s="26" t="str">
        <f>IF(AND(ISNUMBER(C430),ISNUMBER(D430),ISNUMBER(E430),ISNUMBER(F430),ISNUMBER(G430),ISNUMBER(H430),ISNUMBER(I430),ISNUMBER(J430),ISNUMBER(K430),ISNUMBER(L430)),"",Controlemeldingen!$A$13)</f>
        <v>Enter the number and the amount to the nearest whole euros</v>
      </c>
    </row>
    <row r="431" spans="1:13" s="4" customFormat="1" ht="22.5" customHeight="1" x14ac:dyDescent="0.25">
      <c r="A431" s="15" t="s">
        <v>1589</v>
      </c>
      <c r="B431" s="3" t="s">
        <v>1291</v>
      </c>
      <c r="C431" s="19"/>
      <c r="D431" s="20"/>
      <c r="E431" s="19"/>
      <c r="F431" s="20"/>
      <c r="G431" s="114"/>
      <c r="H431" s="115"/>
      <c r="I431" s="114"/>
      <c r="J431" s="115"/>
      <c r="K431" s="114"/>
      <c r="L431" s="115"/>
      <c r="M431" s="26" t="str">
        <f>IF(AND(ISNUMBER(C431),ISNUMBER(D431),ISNUMBER(E431),ISNUMBER(F431),ISNUMBER(G431),ISNUMBER(H431),ISNUMBER(I431),ISNUMBER(J431),ISNUMBER(K431),ISNUMBER(L431)),"",Controlemeldingen!$A$13)</f>
        <v>Enter the number and the amount to the nearest whole euros</v>
      </c>
    </row>
    <row r="432" spans="1:13" s="4" customFormat="1" ht="22.5" customHeight="1" x14ac:dyDescent="0.25">
      <c r="A432" s="15" t="s">
        <v>1590</v>
      </c>
      <c r="B432" s="3" t="s">
        <v>1292</v>
      </c>
      <c r="C432" s="19"/>
      <c r="D432" s="20"/>
      <c r="E432" s="19"/>
      <c r="F432" s="20"/>
      <c r="G432" s="114"/>
      <c r="H432" s="115"/>
      <c r="I432" s="114"/>
      <c r="J432" s="115"/>
      <c r="K432" s="114"/>
      <c r="L432" s="115"/>
      <c r="M432" s="26" t="str">
        <f>IF(AND(ISNUMBER(C432),ISNUMBER(D432),ISNUMBER(E432),ISNUMBER(F432),ISNUMBER(G432),ISNUMBER(H432),ISNUMBER(I432),ISNUMBER(J432),ISNUMBER(K432),ISNUMBER(L432)),"",Controlemeldingen!$A$13)</f>
        <v>Enter the number and the amount to the nearest whole euros</v>
      </c>
    </row>
    <row r="433" spans="1:13" s="4" customFormat="1" ht="22.5" customHeight="1" x14ac:dyDescent="0.25">
      <c r="A433" s="15" t="s">
        <v>1591</v>
      </c>
      <c r="B433" s="3" t="s">
        <v>1293</v>
      </c>
      <c r="C433" s="19"/>
      <c r="D433" s="20"/>
      <c r="E433" s="19"/>
      <c r="F433" s="20"/>
      <c r="G433" s="114"/>
      <c r="H433" s="115"/>
      <c r="I433" s="114"/>
      <c r="J433" s="115"/>
      <c r="K433" s="114"/>
      <c r="L433" s="115"/>
      <c r="M433" s="26" t="str">
        <f>IF(AND(ISNUMBER(C433),ISNUMBER(D433),ISNUMBER(E433),ISNUMBER(F433),ISNUMBER(G433),ISNUMBER(H433),ISNUMBER(I433),ISNUMBER(J433),ISNUMBER(K433),ISNUMBER(L433)),"",Controlemeldingen!$A$13)</f>
        <v>Enter the number and the amount to the nearest whole euros</v>
      </c>
    </row>
    <row r="434" spans="1:13" s="4" customFormat="1" ht="22.5" customHeight="1" x14ac:dyDescent="0.25">
      <c r="A434" s="15" t="s">
        <v>1592</v>
      </c>
      <c r="B434" s="3" t="s">
        <v>1294</v>
      </c>
      <c r="C434" s="19"/>
      <c r="D434" s="20"/>
      <c r="E434" s="19"/>
      <c r="F434" s="20"/>
      <c r="G434" s="114"/>
      <c r="H434" s="115"/>
      <c r="I434" s="114"/>
      <c r="J434" s="115"/>
      <c r="K434" s="114"/>
      <c r="L434" s="115"/>
      <c r="M434" s="26" t="str">
        <f>IF(AND(ISNUMBER(C434),ISNUMBER(D434),ISNUMBER(E434),ISNUMBER(F434),ISNUMBER(G434),ISNUMBER(H434),ISNUMBER(I434),ISNUMBER(J434),ISNUMBER(K434),ISNUMBER(L434)),"",Controlemeldingen!$A$13)</f>
        <v>Enter the number and the amount to the nearest whole euros</v>
      </c>
    </row>
    <row r="435" spans="1:13" s="4" customFormat="1" ht="22.5" customHeight="1" x14ac:dyDescent="0.25">
      <c r="A435" s="15" t="s">
        <v>1593</v>
      </c>
      <c r="B435" s="3" t="s">
        <v>1295</v>
      </c>
      <c r="C435" s="19"/>
      <c r="D435" s="20"/>
      <c r="E435" s="19"/>
      <c r="F435" s="20"/>
      <c r="G435" s="114"/>
      <c r="H435" s="115"/>
      <c r="I435" s="114"/>
      <c r="J435" s="115"/>
      <c r="K435" s="114"/>
      <c r="L435" s="115"/>
      <c r="M435" s="26" t="str">
        <f>IF(AND(ISNUMBER(C435),ISNUMBER(D435),ISNUMBER(E435),ISNUMBER(F435),ISNUMBER(G435),ISNUMBER(H435),ISNUMBER(I435),ISNUMBER(J435),ISNUMBER(K435),ISNUMBER(L435)),"",Controlemeldingen!$A$13)</f>
        <v>Enter the number and the amount to the nearest whole euros</v>
      </c>
    </row>
    <row r="436" spans="1:13" s="4" customFormat="1" ht="22.5" customHeight="1" x14ac:dyDescent="0.25">
      <c r="A436" s="15" t="s">
        <v>1594</v>
      </c>
      <c r="B436" s="3" t="s">
        <v>1296</v>
      </c>
      <c r="C436" s="19"/>
      <c r="D436" s="20"/>
      <c r="E436" s="19"/>
      <c r="F436" s="20"/>
      <c r="G436" s="114"/>
      <c r="H436" s="115"/>
      <c r="I436" s="114"/>
      <c r="J436" s="115"/>
      <c r="K436" s="114"/>
      <c r="L436" s="115"/>
      <c r="M436" s="26" t="str">
        <f>IF(AND(ISNUMBER(C436),ISNUMBER(D436),ISNUMBER(E436),ISNUMBER(F436),ISNUMBER(G436),ISNUMBER(H436),ISNUMBER(I436),ISNUMBER(J436),ISNUMBER(K436),ISNUMBER(L436)),"",Controlemeldingen!$A$13)</f>
        <v>Enter the number and the amount to the nearest whole euros</v>
      </c>
    </row>
    <row r="437" spans="1:13" s="4" customFormat="1" ht="22.5" customHeight="1" x14ac:dyDescent="0.25">
      <c r="A437" s="15" t="s">
        <v>1595</v>
      </c>
      <c r="B437" s="3" t="s">
        <v>1297</v>
      </c>
      <c r="C437" s="19"/>
      <c r="D437" s="20"/>
      <c r="E437" s="19"/>
      <c r="F437" s="20"/>
      <c r="G437" s="114"/>
      <c r="H437" s="115"/>
      <c r="I437" s="114"/>
      <c r="J437" s="115"/>
      <c r="K437" s="114"/>
      <c r="L437" s="115"/>
      <c r="M437" s="26" t="str">
        <f>IF(AND(ISNUMBER(C437),ISNUMBER(D437),ISNUMBER(E437),ISNUMBER(F437),ISNUMBER(G437),ISNUMBER(H437),ISNUMBER(I437),ISNUMBER(J437),ISNUMBER(K437),ISNUMBER(L437)),"",Controlemeldingen!$A$13)</f>
        <v>Enter the number and the amount to the nearest whole euros</v>
      </c>
    </row>
    <row r="438" spans="1:13" s="4" customFormat="1" ht="22.5" customHeight="1" x14ac:dyDescent="0.25">
      <c r="A438" s="15" t="s">
        <v>1596</v>
      </c>
      <c r="B438" s="3" t="s">
        <v>1298</v>
      </c>
      <c r="C438" s="19"/>
      <c r="D438" s="20"/>
      <c r="E438" s="19"/>
      <c r="F438" s="20"/>
      <c r="G438" s="114"/>
      <c r="H438" s="115"/>
      <c r="I438" s="114"/>
      <c r="J438" s="115"/>
      <c r="K438" s="114"/>
      <c r="L438" s="115"/>
      <c r="M438" s="26" t="str">
        <f>IF(AND(ISNUMBER(C438),ISNUMBER(D438),ISNUMBER(E438),ISNUMBER(F438),ISNUMBER(G438),ISNUMBER(H438),ISNUMBER(I438),ISNUMBER(J438),ISNUMBER(K438),ISNUMBER(L438)),"",Controlemeldingen!$A$13)</f>
        <v>Enter the number and the amount to the nearest whole euros</v>
      </c>
    </row>
    <row r="439" spans="1:13" s="4" customFormat="1" ht="22.5" customHeight="1" x14ac:dyDescent="0.25">
      <c r="A439" s="15" t="s">
        <v>1597</v>
      </c>
      <c r="B439" s="3" t="s">
        <v>1299</v>
      </c>
      <c r="C439" s="19"/>
      <c r="D439" s="20"/>
      <c r="E439" s="19"/>
      <c r="F439" s="20"/>
      <c r="G439" s="114"/>
      <c r="H439" s="115"/>
      <c r="I439" s="114"/>
      <c r="J439" s="115"/>
      <c r="K439" s="114"/>
      <c r="L439" s="115"/>
      <c r="M439" s="26" t="str">
        <f>IF(AND(ISNUMBER(C439),ISNUMBER(D439),ISNUMBER(E439),ISNUMBER(F439),ISNUMBER(G439),ISNUMBER(H439),ISNUMBER(I439),ISNUMBER(J439),ISNUMBER(K439),ISNUMBER(L439)),"",Controlemeldingen!$A$13)</f>
        <v>Enter the number and the amount to the nearest whole euros</v>
      </c>
    </row>
    <row r="440" spans="1:13" s="4" customFormat="1" ht="22.5" customHeight="1" x14ac:dyDescent="0.25">
      <c r="A440" s="15" t="s">
        <v>1598</v>
      </c>
      <c r="B440" s="3" t="s">
        <v>1300</v>
      </c>
      <c r="C440" s="19"/>
      <c r="D440" s="20"/>
      <c r="E440" s="19"/>
      <c r="F440" s="20"/>
      <c r="G440" s="114"/>
      <c r="H440" s="115"/>
      <c r="I440" s="114"/>
      <c r="J440" s="115"/>
      <c r="K440" s="114"/>
      <c r="L440" s="115"/>
      <c r="M440" s="26" t="str">
        <f>IF(AND(ISNUMBER(C440),ISNUMBER(D440),ISNUMBER(E440),ISNUMBER(F440),ISNUMBER(G440),ISNUMBER(H440),ISNUMBER(I440),ISNUMBER(J440),ISNUMBER(K440),ISNUMBER(L440)),"",Controlemeldingen!$A$13)</f>
        <v>Enter the number and the amount to the nearest whole euros</v>
      </c>
    </row>
    <row r="441" spans="1:13" s="4" customFormat="1" ht="22.5" customHeight="1" x14ac:dyDescent="0.25">
      <c r="A441" s="15" t="s">
        <v>1599</v>
      </c>
      <c r="B441" s="3" t="s">
        <v>1301</v>
      </c>
      <c r="C441" s="19"/>
      <c r="D441" s="20"/>
      <c r="E441" s="19"/>
      <c r="F441" s="20"/>
      <c r="G441" s="114"/>
      <c r="H441" s="115"/>
      <c r="I441" s="114"/>
      <c r="J441" s="115"/>
      <c r="K441" s="114"/>
      <c r="L441" s="115"/>
      <c r="M441" s="26" t="str">
        <f>IF(AND(ISNUMBER(C441),ISNUMBER(D441),ISNUMBER(E441),ISNUMBER(F441),ISNUMBER(G441),ISNUMBER(H441),ISNUMBER(I441),ISNUMBER(J441),ISNUMBER(K441),ISNUMBER(L441)),"",Controlemeldingen!$A$13)</f>
        <v>Enter the number and the amount to the nearest whole euros</v>
      </c>
    </row>
    <row r="442" spans="1:13" s="4" customFormat="1" ht="22.5" customHeight="1" x14ac:dyDescent="0.25">
      <c r="A442" s="15" t="s">
        <v>1600</v>
      </c>
      <c r="B442" s="3" t="s">
        <v>1302</v>
      </c>
      <c r="C442" s="19"/>
      <c r="D442" s="20"/>
      <c r="E442" s="19"/>
      <c r="F442" s="20"/>
      <c r="G442" s="114"/>
      <c r="H442" s="115"/>
      <c r="I442" s="114"/>
      <c r="J442" s="115"/>
      <c r="K442" s="114"/>
      <c r="L442" s="115"/>
      <c r="M442" s="26" t="str">
        <f>IF(AND(ISNUMBER(C442),ISNUMBER(D442),ISNUMBER(E442),ISNUMBER(F442),ISNUMBER(G442),ISNUMBER(H442),ISNUMBER(I442),ISNUMBER(J442),ISNUMBER(K442),ISNUMBER(L442)),"",Controlemeldingen!$A$13)</f>
        <v>Enter the number and the amount to the nearest whole euros</v>
      </c>
    </row>
    <row r="443" spans="1:13" s="4" customFormat="1" ht="22.5" customHeight="1" x14ac:dyDescent="0.25">
      <c r="A443" s="15" t="s">
        <v>1601</v>
      </c>
      <c r="B443" s="3" t="s">
        <v>1303</v>
      </c>
      <c r="C443" s="19"/>
      <c r="D443" s="20"/>
      <c r="E443" s="19"/>
      <c r="F443" s="20"/>
      <c r="G443" s="114"/>
      <c r="H443" s="115"/>
      <c r="I443" s="114"/>
      <c r="J443" s="115"/>
      <c r="K443" s="114"/>
      <c r="L443" s="115"/>
      <c r="M443" s="26" t="str">
        <f>IF(AND(ISNUMBER(C443),ISNUMBER(D443),ISNUMBER(E443),ISNUMBER(F443),ISNUMBER(G443),ISNUMBER(H443),ISNUMBER(I443),ISNUMBER(J443),ISNUMBER(K443),ISNUMBER(L443)),"",Controlemeldingen!$A$13)</f>
        <v>Enter the number and the amount to the nearest whole euros</v>
      </c>
    </row>
    <row r="444" spans="1:13" s="4" customFormat="1" ht="22.5" customHeight="1" x14ac:dyDescent="0.25">
      <c r="A444" s="15" t="s">
        <v>1602</v>
      </c>
      <c r="B444" s="3" t="s">
        <v>1304</v>
      </c>
      <c r="C444" s="19"/>
      <c r="D444" s="20"/>
      <c r="E444" s="19"/>
      <c r="F444" s="20"/>
      <c r="G444" s="114"/>
      <c r="H444" s="115"/>
      <c r="I444" s="114"/>
      <c r="J444" s="115"/>
      <c r="K444" s="114"/>
      <c r="L444" s="115"/>
      <c r="M444" s="26" t="str">
        <f>IF(AND(ISNUMBER(C444),ISNUMBER(D444),ISNUMBER(E444),ISNUMBER(F444),ISNUMBER(G444),ISNUMBER(H444),ISNUMBER(I444),ISNUMBER(J444),ISNUMBER(K444),ISNUMBER(L444)),"",Controlemeldingen!$A$13)</f>
        <v>Enter the number and the amount to the nearest whole euros</v>
      </c>
    </row>
    <row r="445" spans="1:13" s="4" customFormat="1" ht="22.5" customHeight="1" x14ac:dyDescent="0.25">
      <c r="A445" s="15" t="s">
        <v>1603</v>
      </c>
      <c r="B445" s="3" t="s">
        <v>1305</v>
      </c>
      <c r="C445" s="19"/>
      <c r="D445" s="20"/>
      <c r="E445" s="19"/>
      <c r="F445" s="20"/>
      <c r="G445" s="114"/>
      <c r="H445" s="115"/>
      <c r="I445" s="114"/>
      <c r="J445" s="115"/>
      <c r="K445" s="114"/>
      <c r="L445" s="115"/>
      <c r="M445" s="26" t="str">
        <f>IF(AND(ISNUMBER(C445),ISNUMBER(D445),ISNUMBER(E445),ISNUMBER(F445),ISNUMBER(G445),ISNUMBER(H445),ISNUMBER(I445),ISNUMBER(J445),ISNUMBER(K445),ISNUMBER(L445)),"",Controlemeldingen!$A$13)</f>
        <v>Enter the number and the amount to the nearest whole euros</v>
      </c>
    </row>
    <row r="446" spans="1:13" s="4" customFormat="1" ht="22.5" customHeight="1" x14ac:dyDescent="0.25">
      <c r="A446" s="15" t="s">
        <v>1604</v>
      </c>
      <c r="B446" s="3" t="s">
        <v>1306</v>
      </c>
      <c r="C446" s="19"/>
      <c r="D446" s="20"/>
      <c r="E446" s="19"/>
      <c r="F446" s="20"/>
      <c r="G446" s="114"/>
      <c r="H446" s="115"/>
      <c r="I446" s="114"/>
      <c r="J446" s="115"/>
      <c r="K446" s="114"/>
      <c r="L446" s="115"/>
      <c r="M446" s="26" t="str">
        <f>IF(AND(ISNUMBER(C446),ISNUMBER(D446),ISNUMBER(E446),ISNUMBER(F446),ISNUMBER(G446),ISNUMBER(H446),ISNUMBER(I446),ISNUMBER(J446),ISNUMBER(K446),ISNUMBER(L446)),"",Controlemeldingen!$A$13)</f>
        <v>Enter the number and the amount to the nearest whole euros</v>
      </c>
    </row>
    <row r="447" spans="1:13" s="4" customFormat="1" ht="22.5" customHeight="1" x14ac:dyDescent="0.25">
      <c r="A447" s="15" t="s">
        <v>1605</v>
      </c>
      <c r="B447" s="3" t="s">
        <v>1307</v>
      </c>
      <c r="C447" s="19"/>
      <c r="D447" s="20"/>
      <c r="E447" s="19"/>
      <c r="F447" s="20"/>
      <c r="G447" s="114"/>
      <c r="H447" s="115"/>
      <c r="I447" s="114"/>
      <c r="J447" s="115"/>
      <c r="K447" s="114"/>
      <c r="L447" s="115"/>
      <c r="M447" s="26" t="str">
        <f>IF(AND(ISNUMBER(C447),ISNUMBER(D447),ISNUMBER(E447),ISNUMBER(F447),ISNUMBER(G447),ISNUMBER(H447),ISNUMBER(I447),ISNUMBER(J447),ISNUMBER(K447),ISNUMBER(L447)),"",Controlemeldingen!$A$13)</f>
        <v>Enter the number and the amount to the nearest whole euros</v>
      </c>
    </row>
    <row r="448" spans="1:13" s="4" customFormat="1" ht="22.5" customHeight="1" x14ac:dyDescent="0.25">
      <c r="A448" s="15" t="s">
        <v>1606</v>
      </c>
      <c r="B448" s="3" t="s">
        <v>1308</v>
      </c>
      <c r="C448" s="19"/>
      <c r="D448" s="20"/>
      <c r="E448" s="19"/>
      <c r="F448" s="20"/>
      <c r="G448" s="114"/>
      <c r="H448" s="115"/>
      <c r="I448" s="114"/>
      <c r="J448" s="115"/>
      <c r="K448" s="114"/>
      <c r="L448" s="115"/>
      <c r="M448" s="26" t="str">
        <f>IF(AND(ISNUMBER(C448),ISNUMBER(D448),ISNUMBER(E448),ISNUMBER(F448),ISNUMBER(G448),ISNUMBER(H448),ISNUMBER(I448),ISNUMBER(J448),ISNUMBER(K448),ISNUMBER(L448)),"",Controlemeldingen!$A$13)</f>
        <v>Enter the number and the amount to the nearest whole euros</v>
      </c>
    </row>
    <row r="449" spans="1:13" s="4" customFormat="1" ht="22.5" customHeight="1" x14ac:dyDescent="0.25">
      <c r="A449" s="15" t="s">
        <v>1607</v>
      </c>
      <c r="B449" s="3" t="s">
        <v>1309</v>
      </c>
      <c r="C449" s="19"/>
      <c r="D449" s="20"/>
      <c r="E449" s="19"/>
      <c r="F449" s="20"/>
      <c r="G449" s="114"/>
      <c r="H449" s="115"/>
      <c r="I449" s="114"/>
      <c r="J449" s="115"/>
      <c r="K449" s="114"/>
      <c r="L449" s="115"/>
      <c r="M449" s="26" t="str">
        <f>IF(AND(ISNUMBER(C449),ISNUMBER(D449),ISNUMBER(E449),ISNUMBER(F449),ISNUMBER(G449),ISNUMBER(H449),ISNUMBER(I449),ISNUMBER(J449),ISNUMBER(K449),ISNUMBER(L449)),"",Controlemeldingen!$A$13)</f>
        <v>Enter the number and the amount to the nearest whole euros</v>
      </c>
    </row>
    <row r="450" spans="1:13" s="4" customFormat="1" ht="22.5" customHeight="1" x14ac:dyDescent="0.25">
      <c r="A450" s="15" t="s">
        <v>1608</v>
      </c>
      <c r="B450" s="3" t="s">
        <v>1310</v>
      </c>
      <c r="C450" s="19"/>
      <c r="D450" s="20"/>
      <c r="E450" s="19"/>
      <c r="F450" s="20"/>
      <c r="G450" s="114"/>
      <c r="H450" s="115"/>
      <c r="I450" s="114"/>
      <c r="J450" s="115"/>
      <c r="K450" s="114"/>
      <c r="L450" s="115"/>
      <c r="M450" s="26" t="str">
        <f>IF(AND(ISNUMBER(C450),ISNUMBER(D450),ISNUMBER(E450),ISNUMBER(F450),ISNUMBER(G450),ISNUMBER(H450),ISNUMBER(I450),ISNUMBER(J450),ISNUMBER(K450),ISNUMBER(L450)),"",Controlemeldingen!$A$13)</f>
        <v>Enter the number and the amount to the nearest whole euros</v>
      </c>
    </row>
    <row r="451" spans="1:13" s="4" customFormat="1" ht="22.5" customHeight="1" x14ac:dyDescent="0.25">
      <c r="A451" s="15" t="s">
        <v>1609</v>
      </c>
      <c r="B451" s="3" t="s">
        <v>1311</v>
      </c>
      <c r="C451" s="19"/>
      <c r="D451" s="20"/>
      <c r="E451" s="19"/>
      <c r="F451" s="20"/>
      <c r="G451" s="114"/>
      <c r="H451" s="115"/>
      <c r="I451" s="114"/>
      <c r="J451" s="115"/>
      <c r="K451" s="114"/>
      <c r="L451" s="115"/>
      <c r="M451" s="26" t="str">
        <f>IF(AND(ISNUMBER(C451),ISNUMBER(D451),ISNUMBER(E451),ISNUMBER(F451),ISNUMBER(G451),ISNUMBER(H451),ISNUMBER(I451),ISNUMBER(J451),ISNUMBER(K451),ISNUMBER(L451)),"",Controlemeldingen!$A$13)</f>
        <v>Enter the number and the amount to the nearest whole euros</v>
      </c>
    </row>
    <row r="452" spans="1:13" s="4" customFormat="1" ht="22.5" customHeight="1" x14ac:dyDescent="0.25">
      <c r="A452" s="15" t="s">
        <v>1610</v>
      </c>
      <c r="B452" s="3" t="s">
        <v>1312</v>
      </c>
      <c r="C452" s="19"/>
      <c r="D452" s="20"/>
      <c r="E452" s="19"/>
      <c r="F452" s="20"/>
      <c r="G452" s="114"/>
      <c r="H452" s="115"/>
      <c r="I452" s="114"/>
      <c r="J452" s="115"/>
      <c r="K452" s="114"/>
      <c r="L452" s="115"/>
      <c r="M452" s="26" t="str">
        <f>IF(AND(ISNUMBER(C452),ISNUMBER(D452),ISNUMBER(E452),ISNUMBER(F452),ISNUMBER(G452),ISNUMBER(H452),ISNUMBER(I452),ISNUMBER(J452),ISNUMBER(K452),ISNUMBER(L452)),"",Controlemeldingen!$A$13)</f>
        <v>Enter the number and the amount to the nearest whole euros</v>
      </c>
    </row>
    <row r="453" spans="1:13" s="4" customFormat="1" ht="22.5" customHeight="1" x14ac:dyDescent="0.25">
      <c r="A453" s="15" t="s">
        <v>1611</v>
      </c>
      <c r="B453" s="3" t="s">
        <v>1313</v>
      </c>
      <c r="C453" s="19"/>
      <c r="D453" s="20"/>
      <c r="E453" s="19"/>
      <c r="F453" s="20"/>
      <c r="G453" s="114"/>
      <c r="H453" s="115"/>
      <c r="I453" s="114"/>
      <c r="J453" s="115"/>
      <c r="K453" s="114"/>
      <c r="L453" s="115"/>
      <c r="M453" s="26" t="str">
        <f>IF(AND(ISNUMBER(C453),ISNUMBER(D453),ISNUMBER(E453),ISNUMBER(F453),ISNUMBER(G453),ISNUMBER(H453),ISNUMBER(I453),ISNUMBER(J453),ISNUMBER(K453),ISNUMBER(L453)),"",Controlemeldingen!$A$13)</f>
        <v>Enter the number and the amount to the nearest whole euros</v>
      </c>
    </row>
    <row r="454" spans="1:13" s="4" customFormat="1" ht="22.5" customHeight="1" x14ac:dyDescent="0.25">
      <c r="A454" s="15" t="s">
        <v>1612</v>
      </c>
      <c r="B454" s="3" t="s">
        <v>1314</v>
      </c>
      <c r="C454" s="19"/>
      <c r="D454" s="20"/>
      <c r="E454" s="19"/>
      <c r="F454" s="20"/>
      <c r="G454" s="114"/>
      <c r="H454" s="115"/>
      <c r="I454" s="114"/>
      <c r="J454" s="115"/>
      <c r="K454" s="114"/>
      <c r="L454" s="115"/>
      <c r="M454" s="26" t="str">
        <f>IF(AND(ISNUMBER(C454),ISNUMBER(D454),ISNUMBER(E454),ISNUMBER(F454),ISNUMBER(G454),ISNUMBER(H454),ISNUMBER(I454),ISNUMBER(J454),ISNUMBER(K454),ISNUMBER(L454)),"",Controlemeldingen!$A$13)</f>
        <v>Enter the number and the amount to the nearest whole euros</v>
      </c>
    </row>
    <row r="455" spans="1:13" s="4" customFormat="1" ht="22.5" customHeight="1" x14ac:dyDescent="0.25">
      <c r="A455" s="15" t="s">
        <v>1613</v>
      </c>
      <c r="B455" s="3" t="s">
        <v>1315</v>
      </c>
      <c r="C455" s="19"/>
      <c r="D455" s="20"/>
      <c r="E455" s="19"/>
      <c r="F455" s="20"/>
      <c r="G455" s="114"/>
      <c r="H455" s="115"/>
      <c r="I455" s="114"/>
      <c r="J455" s="115"/>
      <c r="K455" s="114"/>
      <c r="L455" s="115"/>
      <c r="M455" s="26" t="str">
        <f>IF(AND(ISNUMBER(C455),ISNUMBER(D455),ISNUMBER(E455),ISNUMBER(F455),ISNUMBER(G455),ISNUMBER(H455),ISNUMBER(I455),ISNUMBER(J455),ISNUMBER(K455),ISNUMBER(L455)),"",Controlemeldingen!$A$13)</f>
        <v>Enter the number and the amount to the nearest whole euros</v>
      </c>
    </row>
    <row r="456" spans="1:13" s="4" customFormat="1" ht="22.5" customHeight="1" x14ac:dyDescent="0.25">
      <c r="A456" s="15" t="s">
        <v>1614</v>
      </c>
      <c r="B456" s="3" t="s">
        <v>1316</v>
      </c>
      <c r="C456" s="19"/>
      <c r="D456" s="20"/>
      <c r="E456" s="19"/>
      <c r="F456" s="20"/>
      <c r="G456" s="114"/>
      <c r="H456" s="115"/>
      <c r="I456" s="114"/>
      <c r="J456" s="115"/>
      <c r="K456" s="114"/>
      <c r="L456" s="115"/>
      <c r="M456" s="26" t="str">
        <f>IF(AND(ISNUMBER(C456),ISNUMBER(D456),ISNUMBER(E456),ISNUMBER(F456),ISNUMBER(G456),ISNUMBER(H456),ISNUMBER(I456),ISNUMBER(J456),ISNUMBER(K456),ISNUMBER(L456)),"",Controlemeldingen!$A$13)</f>
        <v>Enter the number and the amount to the nearest whole euros</v>
      </c>
    </row>
    <row r="457" spans="1:13" s="4" customFormat="1" ht="22.5" customHeight="1" x14ac:dyDescent="0.25">
      <c r="A457" s="15" t="s">
        <v>1615</v>
      </c>
      <c r="B457" s="3" t="s">
        <v>1317</v>
      </c>
      <c r="C457" s="19"/>
      <c r="D457" s="20"/>
      <c r="E457" s="19"/>
      <c r="F457" s="20"/>
      <c r="G457" s="114"/>
      <c r="H457" s="115"/>
      <c r="I457" s="114"/>
      <c r="J457" s="115"/>
      <c r="K457" s="114"/>
      <c r="L457" s="115"/>
      <c r="M457" s="26" t="str">
        <f>IF(AND(ISNUMBER(C457),ISNUMBER(D457),ISNUMBER(E457),ISNUMBER(F457),ISNUMBER(G457),ISNUMBER(H457),ISNUMBER(I457),ISNUMBER(J457),ISNUMBER(K457),ISNUMBER(L457)),"",Controlemeldingen!$A$13)</f>
        <v>Enter the number and the amount to the nearest whole euros</v>
      </c>
    </row>
    <row r="458" spans="1:13" s="4" customFormat="1" ht="22.5" customHeight="1" x14ac:dyDescent="0.25">
      <c r="A458" s="15" t="s">
        <v>1616</v>
      </c>
      <c r="B458" s="3" t="s">
        <v>1318</v>
      </c>
      <c r="C458" s="19"/>
      <c r="D458" s="20"/>
      <c r="E458" s="19"/>
      <c r="F458" s="20"/>
      <c r="G458" s="114"/>
      <c r="H458" s="115"/>
      <c r="I458" s="114"/>
      <c r="J458" s="115"/>
      <c r="K458" s="114"/>
      <c r="L458" s="115"/>
      <c r="M458" s="26" t="str">
        <f>IF(AND(ISNUMBER(C458),ISNUMBER(D458),ISNUMBER(E458),ISNUMBER(F458),ISNUMBER(G458),ISNUMBER(H458),ISNUMBER(I458),ISNUMBER(J458),ISNUMBER(K458),ISNUMBER(L458)),"",Controlemeldingen!$A$13)</f>
        <v>Enter the number and the amount to the nearest whole euros</v>
      </c>
    </row>
    <row r="459" spans="1:13" s="4" customFormat="1" ht="22.5" customHeight="1" x14ac:dyDescent="0.25">
      <c r="A459" s="15" t="s">
        <v>1617</v>
      </c>
      <c r="B459" s="3" t="s">
        <v>1319</v>
      </c>
      <c r="C459" s="19"/>
      <c r="D459" s="20"/>
      <c r="E459" s="19"/>
      <c r="F459" s="20"/>
      <c r="G459" s="114"/>
      <c r="H459" s="115"/>
      <c r="I459" s="114"/>
      <c r="J459" s="115"/>
      <c r="K459" s="114"/>
      <c r="L459" s="115"/>
      <c r="M459" s="26" t="str">
        <f>IF(AND(ISNUMBER(C459),ISNUMBER(D459),ISNUMBER(E459),ISNUMBER(F459),ISNUMBER(G459),ISNUMBER(H459),ISNUMBER(I459),ISNUMBER(J459),ISNUMBER(K459),ISNUMBER(L459)),"",Controlemeldingen!$A$13)</f>
        <v>Enter the number and the amount to the nearest whole euros</v>
      </c>
    </row>
    <row r="460" spans="1:13" s="4" customFormat="1" ht="22.5" customHeight="1" x14ac:dyDescent="0.25">
      <c r="A460" s="15" t="s">
        <v>1618</v>
      </c>
      <c r="B460" s="3" t="s">
        <v>1320</v>
      </c>
      <c r="C460" s="19"/>
      <c r="D460" s="20"/>
      <c r="E460" s="19"/>
      <c r="F460" s="20"/>
      <c r="G460" s="114"/>
      <c r="H460" s="115"/>
      <c r="I460" s="114"/>
      <c r="J460" s="115"/>
      <c r="K460" s="114"/>
      <c r="L460" s="115"/>
      <c r="M460" s="26" t="str">
        <f>IF(AND(ISNUMBER(C460),ISNUMBER(D460),ISNUMBER(E460),ISNUMBER(F460),ISNUMBER(G460),ISNUMBER(H460),ISNUMBER(I460),ISNUMBER(J460),ISNUMBER(K460),ISNUMBER(L460)),"",Controlemeldingen!$A$13)</f>
        <v>Enter the number and the amount to the nearest whole euros</v>
      </c>
    </row>
    <row r="461" spans="1:13" s="4" customFormat="1" ht="22.5" customHeight="1" x14ac:dyDescent="0.25">
      <c r="A461" s="15" t="s">
        <v>1619</v>
      </c>
      <c r="B461" s="3" t="s">
        <v>1321</v>
      </c>
      <c r="C461" s="19"/>
      <c r="D461" s="20"/>
      <c r="E461" s="19"/>
      <c r="F461" s="20"/>
      <c r="G461" s="114"/>
      <c r="H461" s="115"/>
      <c r="I461" s="114"/>
      <c r="J461" s="115"/>
      <c r="K461" s="114"/>
      <c r="L461" s="115"/>
      <c r="M461" s="26" t="str">
        <f>IF(AND(ISNUMBER(C461),ISNUMBER(D461),ISNUMBER(E461),ISNUMBER(F461),ISNUMBER(G461),ISNUMBER(H461),ISNUMBER(I461),ISNUMBER(J461),ISNUMBER(K461),ISNUMBER(L461)),"",Controlemeldingen!$A$13)</f>
        <v>Enter the number and the amount to the nearest whole euros</v>
      </c>
    </row>
    <row r="462" spans="1:13" s="4" customFormat="1" ht="22.5" customHeight="1" x14ac:dyDescent="0.25">
      <c r="A462" s="15" t="s">
        <v>1620</v>
      </c>
      <c r="B462" s="3" t="s">
        <v>1322</v>
      </c>
      <c r="C462" s="19"/>
      <c r="D462" s="20"/>
      <c r="E462" s="19"/>
      <c r="F462" s="20"/>
      <c r="G462" s="114"/>
      <c r="H462" s="115"/>
      <c r="I462" s="114"/>
      <c r="J462" s="115"/>
      <c r="K462" s="114"/>
      <c r="L462" s="115"/>
      <c r="M462" s="26" t="str">
        <f>IF(AND(ISNUMBER(C462),ISNUMBER(D462),ISNUMBER(E462),ISNUMBER(F462),ISNUMBER(G462),ISNUMBER(H462),ISNUMBER(I462),ISNUMBER(J462),ISNUMBER(K462),ISNUMBER(L462)),"",Controlemeldingen!$A$13)</f>
        <v>Enter the number and the amount to the nearest whole euros</v>
      </c>
    </row>
    <row r="463" spans="1:13" s="4" customFormat="1" ht="22.5" customHeight="1" x14ac:dyDescent="0.25">
      <c r="A463" s="15" t="s">
        <v>1621</v>
      </c>
      <c r="B463" s="3" t="s">
        <v>1323</v>
      </c>
      <c r="C463" s="19"/>
      <c r="D463" s="20"/>
      <c r="E463" s="19"/>
      <c r="F463" s="20"/>
      <c r="G463" s="114"/>
      <c r="H463" s="115"/>
      <c r="I463" s="114"/>
      <c r="J463" s="115"/>
      <c r="K463" s="114"/>
      <c r="L463" s="115"/>
      <c r="M463" s="26" t="str">
        <f>IF(AND(ISNUMBER(C463),ISNUMBER(D463),ISNUMBER(E463),ISNUMBER(F463),ISNUMBER(G463),ISNUMBER(H463),ISNUMBER(I463),ISNUMBER(J463),ISNUMBER(K463),ISNUMBER(L463)),"",Controlemeldingen!$A$13)</f>
        <v>Enter the number and the amount to the nearest whole euros</v>
      </c>
    </row>
    <row r="464" spans="1:13" s="4" customFormat="1" ht="22.5" customHeight="1" x14ac:dyDescent="0.25">
      <c r="A464" s="15" t="s">
        <v>1622</v>
      </c>
      <c r="B464" s="3" t="s">
        <v>1324</v>
      </c>
      <c r="C464" s="19"/>
      <c r="D464" s="20"/>
      <c r="E464" s="19"/>
      <c r="F464" s="20"/>
      <c r="G464" s="114"/>
      <c r="H464" s="115"/>
      <c r="I464" s="114"/>
      <c r="J464" s="115"/>
      <c r="K464" s="114"/>
      <c r="L464" s="115"/>
      <c r="M464" s="26" t="str">
        <f>IF(AND(ISNUMBER(C464),ISNUMBER(D464),ISNUMBER(E464),ISNUMBER(F464),ISNUMBER(G464),ISNUMBER(H464),ISNUMBER(I464),ISNUMBER(J464),ISNUMBER(K464),ISNUMBER(L464)),"",Controlemeldingen!$A$13)</f>
        <v>Enter the number and the amount to the nearest whole euros</v>
      </c>
    </row>
    <row r="465" spans="1:13" s="4" customFormat="1" ht="22.5" customHeight="1" x14ac:dyDescent="0.25">
      <c r="A465" s="15" t="s">
        <v>1623</v>
      </c>
      <c r="B465" s="3" t="s">
        <v>1325</v>
      </c>
      <c r="C465" s="19"/>
      <c r="D465" s="20"/>
      <c r="E465" s="19"/>
      <c r="F465" s="20"/>
      <c r="G465" s="114"/>
      <c r="H465" s="115"/>
      <c r="I465" s="114"/>
      <c r="J465" s="115"/>
      <c r="K465" s="114"/>
      <c r="L465" s="115"/>
      <c r="M465" s="26" t="str">
        <f>IF(AND(ISNUMBER(C465),ISNUMBER(D465),ISNUMBER(E465),ISNUMBER(F465),ISNUMBER(G465),ISNUMBER(H465),ISNUMBER(I465),ISNUMBER(J465),ISNUMBER(K465),ISNUMBER(L465)),"",Controlemeldingen!$A$13)</f>
        <v>Enter the number and the amount to the nearest whole euros</v>
      </c>
    </row>
    <row r="466" spans="1:13" s="4" customFormat="1" ht="22.5" customHeight="1" x14ac:dyDescent="0.25">
      <c r="A466" s="15" t="s">
        <v>1624</v>
      </c>
      <c r="B466" s="3" t="s">
        <v>1326</v>
      </c>
      <c r="C466" s="19"/>
      <c r="D466" s="20"/>
      <c r="E466" s="19"/>
      <c r="F466" s="20"/>
      <c r="G466" s="114"/>
      <c r="H466" s="115"/>
      <c r="I466" s="114"/>
      <c r="J466" s="115"/>
      <c r="K466" s="114"/>
      <c r="L466" s="115"/>
      <c r="M466" s="26" t="str">
        <f>IF(AND(ISNUMBER(C466),ISNUMBER(D466),ISNUMBER(E466),ISNUMBER(F466),ISNUMBER(G466),ISNUMBER(H466),ISNUMBER(I466),ISNUMBER(J466),ISNUMBER(K466),ISNUMBER(L466)),"",Controlemeldingen!$A$13)</f>
        <v>Enter the number and the amount to the nearest whole euros</v>
      </c>
    </row>
    <row r="467" spans="1:13" s="4" customFormat="1" ht="22.5" customHeight="1" x14ac:dyDescent="0.25">
      <c r="A467" s="15" t="s">
        <v>1625</v>
      </c>
      <c r="B467" s="3" t="s">
        <v>1327</v>
      </c>
      <c r="C467" s="19"/>
      <c r="D467" s="20"/>
      <c r="E467" s="19"/>
      <c r="F467" s="20"/>
      <c r="G467" s="114"/>
      <c r="H467" s="115"/>
      <c r="I467" s="114"/>
      <c r="J467" s="115"/>
      <c r="K467" s="114"/>
      <c r="L467" s="115"/>
      <c r="M467" s="26" t="str">
        <f>IF(AND(ISNUMBER(C467),ISNUMBER(D467),ISNUMBER(E467),ISNUMBER(F467),ISNUMBER(G467),ISNUMBER(H467),ISNUMBER(I467),ISNUMBER(J467),ISNUMBER(K467),ISNUMBER(L467)),"",Controlemeldingen!$A$13)</f>
        <v>Enter the number and the amount to the nearest whole euros</v>
      </c>
    </row>
    <row r="468" spans="1:13" s="4" customFormat="1" ht="22.5" customHeight="1" x14ac:dyDescent="0.25">
      <c r="A468" s="15" t="s">
        <v>1626</v>
      </c>
      <c r="B468" s="3" t="s">
        <v>1328</v>
      </c>
      <c r="C468" s="19"/>
      <c r="D468" s="20"/>
      <c r="E468" s="19"/>
      <c r="F468" s="20"/>
      <c r="G468" s="114"/>
      <c r="H468" s="115"/>
      <c r="I468" s="114"/>
      <c r="J468" s="115"/>
      <c r="K468" s="114"/>
      <c r="L468" s="115"/>
      <c r="M468" s="26" t="str">
        <f>IF(AND(ISNUMBER(C468),ISNUMBER(D468),ISNUMBER(E468),ISNUMBER(F468),ISNUMBER(G468),ISNUMBER(H468),ISNUMBER(I468),ISNUMBER(J468),ISNUMBER(K468),ISNUMBER(L468)),"",Controlemeldingen!$A$13)</f>
        <v>Enter the number and the amount to the nearest whole euros</v>
      </c>
    </row>
    <row r="469" spans="1:13" s="4" customFormat="1" ht="22.5" customHeight="1" x14ac:dyDescent="0.25">
      <c r="A469" s="15" t="s">
        <v>1627</v>
      </c>
      <c r="B469" s="3" t="s">
        <v>1329</v>
      </c>
      <c r="C469" s="19"/>
      <c r="D469" s="20"/>
      <c r="E469" s="19"/>
      <c r="F469" s="20"/>
      <c r="G469" s="114"/>
      <c r="H469" s="115"/>
      <c r="I469" s="114"/>
      <c r="J469" s="115"/>
      <c r="K469" s="114"/>
      <c r="L469" s="115"/>
      <c r="M469" s="26" t="str">
        <f>IF(AND(ISNUMBER(C469),ISNUMBER(D469),ISNUMBER(E469),ISNUMBER(F469),ISNUMBER(G469),ISNUMBER(H469),ISNUMBER(I469),ISNUMBER(J469),ISNUMBER(K469),ISNUMBER(L469)),"",Controlemeldingen!$A$13)</f>
        <v>Enter the number and the amount to the nearest whole euros</v>
      </c>
    </row>
    <row r="470" spans="1:13" s="4" customFormat="1" ht="22.5" customHeight="1" x14ac:dyDescent="0.25">
      <c r="A470" s="15" t="s">
        <v>1628</v>
      </c>
      <c r="B470" s="3" t="s">
        <v>1330</v>
      </c>
      <c r="C470" s="19"/>
      <c r="D470" s="20"/>
      <c r="E470" s="19"/>
      <c r="F470" s="20"/>
      <c r="G470" s="114"/>
      <c r="H470" s="115"/>
      <c r="I470" s="114"/>
      <c r="J470" s="115"/>
      <c r="K470" s="114"/>
      <c r="L470" s="115"/>
      <c r="M470" s="26" t="str">
        <f>IF(AND(ISNUMBER(C470),ISNUMBER(D470),ISNUMBER(E470),ISNUMBER(F470),ISNUMBER(G470),ISNUMBER(H470),ISNUMBER(I470),ISNUMBER(J470),ISNUMBER(K470),ISNUMBER(L470)),"",Controlemeldingen!$A$13)</f>
        <v>Enter the number and the amount to the nearest whole euros</v>
      </c>
    </row>
    <row r="471" spans="1:13" s="4" customFormat="1" ht="22.5" customHeight="1" x14ac:dyDescent="0.25">
      <c r="A471" s="15" t="s">
        <v>1629</v>
      </c>
      <c r="B471" s="3" t="s">
        <v>1331</v>
      </c>
      <c r="C471" s="19"/>
      <c r="D471" s="20"/>
      <c r="E471" s="19"/>
      <c r="F471" s="20"/>
      <c r="G471" s="114"/>
      <c r="H471" s="115"/>
      <c r="I471" s="114"/>
      <c r="J471" s="115"/>
      <c r="K471" s="114"/>
      <c r="L471" s="115"/>
      <c r="M471" s="26" t="str">
        <f>IF(AND(ISNUMBER(C471),ISNUMBER(D471),ISNUMBER(E471),ISNUMBER(F471),ISNUMBER(G471),ISNUMBER(H471),ISNUMBER(I471),ISNUMBER(J471),ISNUMBER(K471),ISNUMBER(L471)),"",Controlemeldingen!$A$13)</f>
        <v>Enter the number and the amount to the nearest whole euros</v>
      </c>
    </row>
    <row r="472" spans="1:13" s="4" customFormat="1" ht="22.5" customHeight="1" x14ac:dyDescent="0.25">
      <c r="A472" s="15" t="s">
        <v>1630</v>
      </c>
      <c r="B472" s="3" t="s">
        <v>1332</v>
      </c>
      <c r="C472" s="19"/>
      <c r="D472" s="20"/>
      <c r="E472" s="19"/>
      <c r="F472" s="20"/>
      <c r="G472" s="114"/>
      <c r="H472" s="115"/>
      <c r="I472" s="114"/>
      <c r="J472" s="115"/>
      <c r="K472" s="114"/>
      <c r="L472" s="115"/>
      <c r="M472" s="26" t="str">
        <f>IF(AND(ISNUMBER(C472),ISNUMBER(D472),ISNUMBER(E472),ISNUMBER(F472),ISNUMBER(G472),ISNUMBER(H472),ISNUMBER(I472),ISNUMBER(J472),ISNUMBER(K472),ISNUMBER(L472)),"",Controlemeldingen!$A$13)</f>
        <v>Enter the number and the amount to the nearest whole euros</v>
      </c>
    </row>
    <row r="473" spans="1:13" s="4" customFormat="1" ht="22.5" customHeight="1" x14ac:dyDescent="0.25">
      <c r="A473" s="15" t="s">
        <v>1631</v>
      </c>
      <c r="B473" s="3" t="s">
        <v>1333</v>
      </c>
      <c r="C473" s="19"/>
      <c r="D473" s="20"/>
      <c r="E473" s="19"/>
      <c r="F473" s="20"/>
      <c r="G473" s="114"/>
      <c r="H473" s="115"/>
      <c r="I473" s="114"/>
      <c r="J473" s="115"/>
      <c r="K473" s="114"/>
      <c r="L473" s="115"/>
      <c r="M473" s="26" t="str">
        <f>IF(AND(ISNUMBER(C473),ISNUMBER(D473),ISNUMBER(E473),ISNUMBER(F473),ISNUMBER(G473),ISNUMBER(H473),ISNUMBER(I473),ISNUMBER(J473),ISNUMBER(K473),ISNUMBER(L473)),"",Controlemeldingen!$A$13)</f>
        <v>Enter the number and the amount to the nearest whole euros</v>
      </c>
    </row>
    <row r="474" spans="1:13" s="4" customFormat="1" ht="22.5" customHeight="1" x14ac:dyDescent="0.25">
      <c r="A474" s="15" t="s">
        <v>1632</v>
      </c>
      <c r="B474" s="3" t="s">
        <v>1334</v>
      </c>
      <c r="C474" s="19"/>
      <c r="D474" s="20"/>
      <c r="E474" s="19"/>
      <c r="F474" s="20"/>
      <c r="G474" s="114"/>
      <c r="H474" s="115"/>
      <c r="I474" s="114"/>
      <c r="J474" s="115"/>
      <c r="K474" s="114"/>
      <c r="L474" s="115"/>
      <c r="M474" s="26" t="str">
        <f>IF(AND(ISNUMBER(C474),ISNUMBER(D474),ISNUMBER(E474),ISNUMBER(F474),ISNUMBER(G474),ISNUMBER(H474),ISNUMBER(I474),ISNUMBER(J474),ISNUMBER(K474),ISNUMBER(L474)),"",Controlemeldingen!$A$13)</f>
        <v>Enter the number and the amount to the nearest whole euros</v>
      </c>
    </row>
    <row r="475" spans="1:13" s="4" customFormat="1" ht="22.5" customHeight="1" x14ac:dyDescent="0.25">
      <c r="A475" s="15" t="s">
        <v>1633</v>
      </c>
      <c r="B475" s="3" t="s">
        <v>1335</v>
      </c>
      <c r="C475" s="19"/>
      <c r="D475" s="20"/>
      <c r="E475" s="19"/>
      <c r="F475" s="20"/>
      <c r="G475" s="114"/>
      <c r="H475" s="115"/>
      <c r="I475" s="114"/>
      <c r="J475" s="115"/>
      <c r="K475" s="114"/>
      <c r="L475" s="115"/>
      <c r="M475" s="26" t="str">
        <f>IF(AND(ISNUMBER(C475),ISNUMBER(D475),ISNUMBER(E475),ISNUMBER(F475),ISNUMBER(G475),ISNUMBER(H475),ISNUMBER(I475),ISNUMBER(J475),ISNUMBER(K475),ISNUMBER(L475)),"",Controlemeldingen!$A$13)</f>
        <v>Enter the number and the amount to the nearest whole euros</v>
      </c>
    </row>
    <row r="476" spans="1:13" s="4" customFormat="1" ht="22.5" customHeight="1" x14ac:dyDescent="0.25">
      <c r="A476" s="15" t="s">
        <v>1634</v>
      </c>
      <c r="B476" s="3" t="s">
        <v>1336</v>
      </c>
      <c r="C476" s="19"/>
      <c r="D476" s="20"/>
      <c r="E476" s="19"/>
      <c r="F476" s="20"/>
      <c r="G476" s="114"/>
      <c r="H476" s="115"/>
      <c r="I476" s="114"/>
      <c r="J476" s="115"/>
      <c r="K476" s="114"/>
      <c r="L476" s="115"/>
      <c r="M476" s="26" t="str">
        <f>IF(AND(ISNUMBER(C476),ISNUMBER(D476),ISNUMBER(E476),ISNUMBER(F476),ISNUMBER(G476),ISNUMBER(H476),ISNUMBER(I476),ISNUMBER(J476),ISNUMBER(K476),ISNUMBER(L476)),"",Controlemeldingen!$A$13)</f>
        <v>Enter the number and the amount to the nearest whole euros</v>
      </c>
    </row>
    <row r="477" spans="1:13" s="4" customFormat="1" ht="22.5" customHeight="1" x14ac:dyDescent="0.25">
      <c r="A477" s="15" t="s">
        <v>1635</v>
      </c>
      <c r="B477" s="3" t="s">
        <v>1337</v>
      </c>
      <c r="C477" s="19"/>
      <c r="D477" s="20"/>
      <c r="E477" s="19"/>
      <c r="F477" s="20"/>
      <c r="G477" s="114"/>
      <c r="H477" s="115"/>
      <c r="I477" s="114"/>
      <c r="J477" s="115"/>
      <c r="K477" s="114"/>
      <c r="L477" s="115"/>
      <c r="M477" s="26" t="str">
        <f>IF(AND(ISNUMBER(C477),ISNUMBER(D477),ISNUMBER(E477),ISNUMBER(F477),ISNUMBER(G477),ISNUMBER(H477),ISNUMBER(I477),ISNUMBER(J477),ISNUMBER(K477),ISNUMBER(L477)),"",Controlemeldingen!$A$13)</f>
        <v>Enter the number and the amount to the nearest whole euros</v>
      </c>
    </row>
    <row r="478" spans="1:13" s="4" customFormat="1" ht="22.5" customHeight="1" x14ac:dyDescent="0.25">
      <c r="A478" s="15" t="s">
        <v>1636</v>
      </c>
      <c r="B478" s="3" t="s">
        <v>1338</v>
      </c>
      <c r="C478" s="19"/>
      <c r="D478" s="20"/>
      <c r="E478" s="19"/>
      <c r="F478" s="20"/>
      <c r="G478" s="114"/>
      <c r="H478" s="115"/>
      <c r="I478" s="114"/>
      <c r="J478" s="115"/>
      <c r="K478" s="114"/>
      <c r="L478" s="115"/>
      <c r="M478" s="26" t="str">
        <f>IF(AND(ISNUMBER(C478),ISNUMBER(D478),ISNUMBER(E478),ISNUMBER(F478),ISNUMBER(G478),ISNUMBER(H478),ISNUMBER(I478),ISNUMBER(J478),ISNUMBER(K478),ISNUMBER(L478)),"",Controlemeldingen!$A$13)</f>
        <v>Enter the number and the amount to the nearest whole euros</v>
      </c>
    </row>
    <row r="479" spans="1:13" s="4" customFormat="1" ht="22.5" customHeight="1" x14ac:dyDescent="0.25">
      <c r="A479" s="15" t="s">
        <v>1637</v>
      </c>
      <c r="B479" s="3" t="s">
        <v>1339</v>
      </c>
      <c r="C479" s="19"/>
      <c r="D479" s="20"/>
      <c r="E479" s="19"/>
      <c r="F479" s="20"/>
      <c r="G479" s="114"/>
      <c r="H479" s="115"/>
      <c r="I479" s="114"/>
      <c r="J479" s="115"/>
      <c r="K479" s="114"/>
      <c r="L479" s="115"/>
      <c r="M479" s="26" t="str">
        <f>IF(AND(ISNUMBER(C479),ISNUMBER(D479),ISNUMBER(E479),ISNUMBER(F479),ISNUMBER(G479),ISNUMBER(H479),ISNUMBER(I479),ISNUMBER(J479),ISNUMBER(K479),ISNUMBER(L479)),"",Controlemeldingen!$A$13)</f>
        <v>Enter the number and the amount to the nearest whole euros</v>
      </c>
    </row>
    <row r="480" spans="1:13" s="4" customFormat="1" ht="22.5" customHeight="1" x14ac:dyDescent="0.25">
      <c r="A480" s="15" t="s">
        <v>1638</v>
      </c>
      <c r="B480" s="3" t="s">
        <v>1340</v>
      </c>
      <c r="C480" s="19"/>
      <c r="D480" s="20"/>
      <c r="E480" s="19"/>
      <c r="F480" s="20"/>
      <c r="G480" s="114"/>
      <c r="H480" s="115"/>
      <c r="I480" s="114"/>
      <c r="J480" s="115"/>
      <c r="K480" s="114"/>
      <c r="L480" s="115"/>
      <c r="M480" s="26" t="str">
        <f>IF(AND(ISNUMBER(C480),ISNUMBER(D480),ISNUMBER(E480),ISNUMBER(F480),ISNUMBER(G480),ISNUMBER(H480),ISNUMBER(I480),ISNUMBER(J480),ISNUMBER(K480),ISNUMBER(L480)),"",Controlemeldingen!$A$13)</f>
        <v>Enter the number and the amount to the nearest whole euros</v>
      </c>
    </row>
    <row r="481" spans="1:13" s="4" customFormat="1" ht="22.5" customHeight="1" x14ac:dyDescent="0.25">
      <c r="A481" s="15" t="s">
        <v>1639</v>
      </c>
      <c r="B481" s="3" t="s">
        <v>1341</v>
      </c>
      <c r="C481" s="19"/>
      <c r="D481" s="20"/>
      <c r="E481" s="19"/>
      <c r="F481" s="20"/>
      <c r="G481" s="114"/>
      <c r="H481" s="115"/>
      <c r="I481" s="114"/>
      <c r="J481" s="115"/>
      <c r="K481" s="114"/>
      <c r="L481" s="115"/>
      <c r="M481" s="26" t="str">
        <f>IF(AND(ISNUMBER(C481),ISNUMBER(D481),ISNUMBER(E481),ISNUMBER(F481),ISNUMBER(G481),ISNUMBER(H481),ISNUMBER(I481),ISNUMBER(J481),ISNUMBER(K481),ISNUMBER(L481)),"",Controlemeldingen!$A$13)</f>
        <v>Enter the number and the amount to the nearest whole euros</v>
      </c>
    </row>
    <row r="482" spans="1:13" s="4" customFormat="1" ht="22.5" customHeight="1" x14ac:dyDescent="0.25">
      <c r="A482" s="15" t="s">
        <v>1640</v>
      </c>
      <c r="B482" s="3" t="s">
        <v>1342</v>
      </c>
      <c r="C482" s="19"/>
      <c r="D482" s="20"/>
      <c r="E482" s="19"/>
      <c r="F482" s="20"/>
      <c r="G482" s="114"/>
      <c r="H482" s="115"/>
      <c r="I482" s="114"/>
      <c r="J482" s="115"/>
      <c r="K482" s="114"/>
      <c r="L482" s="115"/>
      <c r="M482" s="26" t="str">
        <f>IF(AND(ISNUMBER(C482),ISNUMBER(D482),ISNUMBER(E482),ISNUMBER(F482),ISNUMBER(G482),ISNUMBER(H482),ISNUMBER(I482),ISNUMBER(J482),ISNUMBER(K482),ISNUMBER(L482)),"",Controlemeldingen!$A$13)</f>
        <v>Enter the number and the amount to the nearest whole euros</v>
      </c>
    </row>
    <row r="483" spans="1:13" s="4" customFormat="1" ht="22.5" customHeight="1" x14ac:dyDescent="0.25">
      <c r="A483" s="15" t="s">
        <v>1641</v>
      </c>
      <c r="B483" s="3" t="s">
        <v>1343</v>
      </c>
      <c r="C483" s="19"/>
      <c r="D483" s="20"/>
      <c r="E483" s="19"/>
      <c r="F483" s="20"/>
      <c r="G483" s="114"/>
      <c r="H483" s="115"/>
      <c r="I483" s="114"/>
      <c r="J483" s="115"/>
      <c r="K483" s="114"/>
      <c r="L483" s="115"/>
      <c r="M483" s="26" t="str">
        <f>IF(AND(ISNUMBER(C483),ISNUMBER(D483),ISNUMBER(E483),ISNUMBER(F483),ISNUMBER(G483),ISNUMBER(H483),ISNUMBER(I483),ISNUMBER(J483),ISNUMBER(K483),ISNUMBER(L483)),"",Controlemeldingen!$A$13)</f>
        <v>Enter the number and the amount to the nearest whole euros</v>
      </c>
    </row>
    <row r="484" spans="1:13" s="4" customFormat="1" ht="22.5" customHeight="1" x14ac:dyDescent="0.25">
      <c r="A484" s="15" t="s">
        <v>1642</v>
      </c>
      <c r="B484" s="3" t="s">
        <v>1344</v>
      </c>
      <c r="C484" s="19"/>
      <c r="D484" s="20"/>
      <c r="E484" s="19"/>
      <c r="F484" s="20"/>
      <c r="G484" s="114"/>
      <c r="H484" s="115"/>
      <c r="I484" s="114"/>
      <c r="J484" s="115"/>
      <c r="K484" s="114"/>
      <c r="L484" s="115"/>
      <c r="M484" s="26" t="str">
        <f>IF(AND(ISNUMBER(C484),ISNUMBER(D484),ISNUMBER(E484),ISNUMBER(F484),ISNUMBER(G484),ISNUMBER(H484),ISNUMBER(I484),ISNUMBER(J484),ISNUMBER(K484),ISNUMBER(L484)),"",Controlemeldingen!$A$13)</f>
        <v>Enter the number and the amount to the nearest whole euros</v>
      </c>
    </row>
    <row r="485" spans="1:13" s="4" customFormat="1" ht="22.5" customHeight="1" x14ac:dyDescent="0.25">
      <c r="A485" s="15" t="s">
        <v>1643</v>
      </c>
      <c r="B485" s="3" t="s">
        <v>1345</v>
      </c>
      <c r="C485" s="19"/>
      <c r="D485" s="20"/>
      <c r="E485" s="19"/>
      <c r="F485" s="20"/>
      <c r="G485" s="114"/>
      <c r="H485" s="115"/>
      <c r="I485" s="114"/>
      <c r="J485" s="115"/>
      <c r="K485" s="114"/>
      <c r="L485" s="115"/>
      <c r="M485" s="26" t="str">
        <f>IF(AND(ISNUMBER(C485),ISNUMBER(D485),ISNUMBER(E485),ISNUMBER(F485),ISNUMBER(G485),ISNUMBER(H485),ISNUMBER(I485),ISNUMBER(J485),ISNUMBER(K485),ISNUMBER(L485)),"",Controlemeldingen!$A$13)</f>
        <v>Enter the number and the amount to the nearest whole euros</v>
      </c>
    </row>
    <row r="486" spans="1:13" s="4" customFormat="1" ht="22.5" customHeight="1" x14ac:dyDescent="0.25">
      <c r="A486" s="15" t="s">
        <v>1644</v>
      </c>
      <c r="B486" s="3" t="s">
        <v>1346</v>
      </c>
      <c r="C486" s="19"/>
      <c r="D486" s="20"/>
      <c r="E486" s="19"/>
      <c r="F486" s="20"/>
      <c r="G486" s="114"/>
      <c r="H486" s="115"/>
      <c r="I486" s="114"/>
      <c r="J486" s="115"/>
      <c r="K486" s="114"/>
      <c r="L486" s="115"/>
      <c r="M486" s="26" t="str">
        <f>IF(AND(ISNUMBER(C486),ISNUMBER(D486),ISNUMBER(E486),ISNUMBER(F486),ISNUMBER(G486),ISNUMBER(H486),ISNUMBER(I486),ISNUMBER(J486),ISNUMBER(K486),ISNUMBER(L486)),"",Controlemeldingen!$A$13)</f>
        <v>Enter the number and the amount to the nearest whole euros</v>
      </c>
    </row>
    <row r="487" spans="1:13" s="4" customFormat="1" ht="22.5" customHeight="1" x14ac:dyDescent="0.25">
      <c r="A487" s="15" t="s">
        <v>1645</v>
      </c>
      <c r="B487" s="3" t="s">
        <v>1347</v>
      </c>
      <c r="C487" s="19"/>
      <c r="D487" s="20"/>
      <c r="E487" s="19"/>
      <c r="F487" s="20"/>
      <c r="G487" s="114"/>
      <c r="H487" s="115"/>
      <c r="I487" s="114"/>
      <c r="J487" s="115"/>
      <c r="K487" s="114"/>
      <c r="L487" s="115"/>
      <c r="M487" s="26" t="str">
        <f>IF(AND(ISNUMBER(C487),ISNUMBER(D487),ISNUMBER(E487),ISNUMBER(F487),ISNUMBER(G487),ISNUMBER(H487),ISNUMBER(I487),ISNUMBER(J487),ISNUMBER(K487),ISNUMBER(L487)),"",Controlemeldingen!$A$13)</f>
        <v>Enter the number and the amount to the nearest whole euros</v>
      </c>
    </row>
    <row r="488" spans="1:13" s="4" customFormat="1" ht="22.5" customHeight="1" x14ac:dyDescent="0.25">
      <c r="A488" s="15" t="s">
        <v>1646</v>
      </c>
      <c r="B488" s="3" t="s">
        <v>1348</v>
      </c>
      <c r="C488" s="19"/>
      <c r="D488" s="20"/>
      <c r="E488" s="19"/>
      <c r="F488" s="20"/>
      <c r="G488" s="114"/>
      <c r="H488" s="115"/>
      <c r="I488" s="114"/>
      <c r="J488" s="115"/>
      <c r="K488" s="114"/>
      <c r="L488" s="115"/>
      <c r="M488" s="26" t="str">
        <f>IF(AND(ISNUMBER(C488),ISNUMBER(D488),ISNUMBER(E488),ISNUMBER(F488),ISNUMBER(G488),ISNUMBER(H488),ISNUMBER(I488),ISNUMBER(J488),ISNUMBER(K488),ISNUMBER(L488)),"",Controlemeldingen!$A$13)</f>
        <v>Enter the number and the amount to the nearest whole euros</v>
      </c>
    </row>
    <row r="489" spans="1:13" s="4" customFormat="1" ht="22.5" customHeight="1" x14ac:dyDescent="0.25">
      <c r="A489" s="15" t="s">
        <v>1647</v>
      </c>
      <c r="B489" s="3" t="s">
        <v>1349</v>
      </c>
      <c r="C489" s="19"/>
      <c r="D489" s="20"/>
      <c r="E489" s="19"/>
      <c r="F489" s="20"/>
      <c r="G489" s="114"/>
      <c r="H489" s="115"/>
      <c r="I489" s="114"/>
      <c r="J489" s="115"/>
      <c r="K489" s="114"/>
      <c r="L489" s="115"/>
      <c r="M489" s="26" t="str">
        <f>IF(AND(ISNUMBER(C489),ISNUMBER(D489),ISNUMBER(E489),ISNUMBER(F489),ISNUMBER(G489),ISNUMBER(H489),ISNUMBER(I489),ISNUMBER(J489),ISNUMBER(K489),ISNUMBER(L489)),"",Controlemeldingen!$A$13)</f>
        <v>Enter the number and the amount to the nearest whole euros</v>
      </c>
    </row>
    <row r="490" spans="1:13" s="4" customFormat="1" ht="22.5" customHeight="1" x14ac:dyDescent="0.25">
      <c r="A490" s="15" t="s">
        <v>1648</v>
      </c>
      <c r="B490" s="3" t="s">
        <v>1350</v>
      </c>
      <c r="C490" s="19"/>
      <c r="D490" s="20"/>
      <c r="E490" s="19"/>
      <c r="F490" s="20"/>
      <c r="G490" s="114"/>
      <c r="H490" s="115"/>
      <c r="I490" s="114"/>
      <c r="J490" s="115"/>
      <c r="K490" s="114"/>
      <c r="L490" s="115"/>
      <c r="M490" s="26" t="str">
        <f>IF(AND(ISNUMBER(C490),ISNUMBER(D490),ISNUMBER(E490),ISNUMBER(F490),ISNUMBER(G490),ISNUMBER(H490),ISNUMBER(I490),ISNUMBER(J490),ISNUMBER(K490),ISNUMBER(L490)),"",Controlemeldingen!$A$13)</f>
        <v>Enter the number and the amount to the nearest whole euros</v>
      </c>
    </row>
    <row r="491" spans="1:13" s="4" customFormat="1" ht="22.5" customHeight="1" x14ac:dyDescent="0.25">
      <c r="A491" s="15" t="s">
        <v>1649</v>
      </c>
      <c r="B491" s="3" t="s">
        <v>1351</v>
      </c>
      <c r="C491" s="19"/>
      <c r="D491" s="20"/>
      <c r="E491" s="19"/>
      <c r="F491" s="20"/>
      <c r="G491" s="114"/>
      <c r="H491" s="115"/>
      <c r="I491" s="114"/>
      <c r="J491" s="115"/>
      <c r="K491" s="114"/>
      <c r="L491" s="115"/>
      <c r="M491" s="26" t="str">
        <f>IF(AND(ISNUMBER(C491),ISNUMBER(D491),ISNUMBER(E491),ISNUMBER(F491),ISNUMBER(G491),ISNUMBER(H491),ISNUMBER(I491),ISNUMBER(J491),ISNUMBER(K491),ISNUMBER(L491)),"",Controlemeldingen!$A$13)</f>
        <v>Enter the number and the amount to the nearest whole euros</v>
      </c>
    </row>
    <row r="492" spans="1:13" s="4" customFormat="1" ht="22.5" customHeight="1" x14ac:dyDescent="0.25">
      <c r="A492" s="15" t="s">
        <v>1650</v>
      </c>
      <c r="B492" s="3" t="s">
        <v>1352</v>
      </c>
      <c r="C492" s="19"/>
      <c r="D492" s="20"/>
      <c r="E492" s="19"/>
      <c r="F492" s="20"/>
      <c r="G492" s="114"/>
      <c r="H492" s="115"/>
      <c r="I492" s="114"/>
      <c r="J492" s="115"/>
      <c r="K492" s="114"/>
      <c r="L492" s="115"/>
      <c r="M492" s="26" t="str">
        <f>IF(AND(ISNUMBER(C492),ISNUMBER(D492),ISNUMBER(E492),ISNUMBER(F492),ISNUMBER(G492),ISNUMBER(H492),ISNUMBER(I492),ISNUMBER(J492),ISNUMBER(K492),ISNUMBER(L492)),"",Controlemeldingen!$A$13)</f>
        <v>Enter the number and the amount to the nearest whole euros</v>
      </c>
    </row>
    <row r="493" spans="1:13" s="4" customFormat="1" ht="22.5" customHeight="1" x14ac:dyDescent="0.25">
      <c r="A493" s="15" t="s">
        <v>1651</v>
      </c>
      <c r="B493" s="3" t="s">
        <v>1353</v>
      </c>
      <c r="C493" s="19"/>
      <c r="D493" s="20"/>
      <c r="E493" s="19"/>
      <c r="F493" s="20"/>
      <c r="G493" s="114"/>
      <c r="H493" s="115"/>
      <c r="I493" s="114"/>
      <c r="J493" s="115"/>
      <c r="K493" s="114"/>
      <c r="L493" s="115"/>
      <c r="M493" s="26" t="str">
        <f>IF(AND(ISNUMBER(C493),ISNUMBER(D493),ISNUMBER(E493),ISNUMBER(F493),ISNUMBER(G493),ISNUMBER(H493),ISNUMBER(I493),ISNUMBER(J493),ISNUMBER(K493),ISNUMBER(L493)),"",Controlemeldingen!$A$13)</f>
        <v>Enter the number and the amount to the nearest whole euros</v>
      </c>
    </row>
    <row r="494" spans="1:13" s="4" customFormat="1" ht="22.5" customHeight="1" x14ac:dyDescent="0.25">
      <c r="A494" s="15" t="s">
        <v>1652</v>
      </c>
      <c r="B494" s="3" t="s">
        <v>1354</v>
      </c>
      <c r="C494" s="19"/>
      <c r="D494" s="20"/>
      <c r="E494" s="19"/>
      <c r="F494" s="20"/>
      <c r="G494" s="114"/>
      <c r="H494" s="115"/>
      <c r="I494" s="114"/>
      <c r="J494" s="115"/>
      <c r="K494" s="114"/>
      <c r="L494" s="115"/>
      <c r="M494" s="26" t="str">
        <f>IF(AND(ISNUMBER(C494),ISNUMBER(D494),ISNUMBER(E494),ISNUMBER(F494),ISNUMBER(G494),ISNUMBER(H494),ISNUMBER(I494),ISNUMBER(J494),ISNUMBER(K494),ISNUMBER(L494)),"",Controlemeldingen!$A$13)</f>
        <v>Enter the number and the amount to the nearest whole euros</v>
      </c>
    </row>
    <row r="495" spans="1:13" s="4" customFormat="1" ht="22.5" customHeight="1" x14ac:dyDescent="0.25">
      <c r="A495" s="15" t="s">
        <v>1653</v>
      </c>
      <c r="B495" s="3" t="s">
        <v>1355</v>
      </c>
      <c r="C495" s="19"/>
      <c r="D495" s="20"/>
      <c r="E495" s="19"/>
      <c r="F495" s="20"/>
      <c r="G495" s="114"/>
      <c r="H495" s="115"/>
      <c r="I495" s="114"/>
      <c r="J495" s="115"/>
      <c r="K495" s="114"/>
      <c r="L495" s="115"/>
      <c r="M495" s="26" t="str">
        <f>IF(AND(ISNUMBER(C495),ISNUMBER(D495),ISNUMBER(E495),ISNUMBER(F495),ISNUMBER(G495),ISNUMBER(H495),ISNUMBER(I495),ISNUMBER(J495),ISNUMBER(K495),ISNUMBER(L495)),"",Controlemeldingen!$A$13)</f>
        <v>Enter the number and the amount to the nearest whole euros</v>
      </c>
    </row>
    <row r="496" spans="1:13" s="4" customFormat="1" ht="22.5" customHeight="1" x14ac:dyDescent="0.25">
      <c r="A496" s="15" t="s">
        <v>1654</v>
      </c>
      <c r="B496" s="3" t="s">
        <v>1356</v>
      </c>
      <c r="C496" s="19"/>
      <c r="D496" s="20"/>
      <c r="E496" s="19"/>
      <c r="F496" s="20"/>
      <c r="G496" s="114"/>
      <c r="H496" s="115"/>
      <c r="I496" s="114"/>
      <c r="J496" s="115"/>
      <c r="K496" s="114"/>
      <c r="L496" s="115"/>
      <c r="M496" s="26" t="str">
        <f>IF(AND(ISNUMBER(C496),ISNUMBER(D496),ISNUMBER(E496),ISNUMBER(F496),ISNUMBER(G496),ISNUMBER(H496),ISNUMBER(I496),ISNUMBER(J496),ISNUMBER(K496),ISNUMBER(L496)),"",Controlemeldingen!$A$13)</f>
        <v>Enter the number and the amount to the nearest whole euros</v>
      </c>
    </row>
    <row r="497" spans="1:13" s="4" customFormat="1" ht="22.5" customHeight="1" x14ac:dyDescent="0.25">
      <c r="A497" s="15" t="s">
        <v>1655</v>
      </c>
      <c r="B497" s="3" t="s">
        <v>1357</v>
      </c>
      <c r="C497" s="19"/>
      <c r="D497" s="20"/>
      <c r="E497" s="19"/>
      <c r="F497" s="20"/>
      <c r="G497" s="114"/>
      <c r="H497" s="115"/>
      <c r="I497" s="114"/>
      <c r="J497" s="115"/>
      <c r="K497" s="114"/>
      <c r="L497" s="115"/>
      <c r="M497" s="26" t="str">
        <f>IF(AND(ISNUMBER(C497),ISNUMBER(D497),ISNUMBER(E497),ISNUMBER(F497),ISNUMBER(G497),ISNUMBER(H497),ISNUMBER(I497),ISNUMBER(J497),ISNUMBER(K497),ISNUMBER(L497)),"",Controlemeldingen!$A$13)</f>
        <v>Enter the number and the amount to the nearest whole euros</v>
      </c>
    </row>
    <row r="498" spans="1:13" s="4" customFormat="1" ht="22.5" customHeight="1" x14ac:dyDescent="0.25">
      <c r="A498" s="15" t="s">
        <v>1656</v>
      </c>
      <c r="B498" s="3" t="s">
        <v>1358</v>
      </c>
      <c r="C498" s="19"/>
      <c r="D498" s="20"/>
      <c r="E498" s="19"/>
      <c r="F498" s="20"/>
      <c r="G498" s="114"/>
      <c r="H498" s="115"/>
      <c r="I498" s="114"/>
      <c r="J498" s="115"/>
      <c r="K498" s="114"/>
      <c r="L498" s="115"/>
      <c r="M498" s="26" t="str">
        <f>IF(AND(ISNUMBER(C498),ISNUMBER(D498),ISNUMBER(E498),ISNUMBER(F498),ISNUMBER(G498),ISNUMBER(H498),ISNUMBER(I498),ISNUMBER(J498),ISNUMBER(K498),ISNUMBER(L498)),"",Controlemeldingen!$A$13)</f>
        <v>Enter the number and the amount to the nearest whole euros</v>
      </c>
    </row>
    <row r="499" spans="1:13" s="4" customFormat="1" ht="22.5" customHeight="1" x14ac:dyDescent="0.25">
      <c r="A499" s="15" t="s">
        <v>1657</v>
      </c>
      <c r="B499" s="3" t="s">
        <v>1359</v>
      </c>
      <c r="C499" s="19"/>
      <c r="D499" s="20"/>
      <c r="E499" s="19"/>
      <c r="F499" s="20"/>
      <c r="G499" s="114"/>
      <c r="H499" s="115"/>
      <c r="I499" s="114"/>
      <c r="J499" s="115"/>
      <c r="K499" s="114"/>
      <c r="L499" s="115"/>
      <c r="M499" s="26" t="str">
        <f>IF(AND(ISNUMBER(C499),ISNUMBER(D499),ISNUMBER(E499),ISNUMBER(F499),ISNUMBER(G499),ISNUMBER(H499),ISNUMBER(I499),ISNUMBER(J499),ISNUMBER(K499),ISNUMBER(L499)),"",Controlemeldingen!$A$13)</f>
        <v>Enter the number and the amount to the nearest whole euros</v>
      </c>
    </row>
    <row r="500" spans="1:13" s="4" customFormat="1" ht="22.5" customHeight="1" x14ac:dyDescent="0.25">
      <c r="A500" s="15" t="s">
        <v>1658</v>
      </c>
      <c r="B500" s="3" t="s">
        <v>1360</v>
      </c>
      <c r="C500" s="19"/>
      <c r="D500" s="20"/>
      <c r="E500" s="19"/>
      <c r="F500" s="20"/>
      <c r="G500" s="114"/>
      <c r="H500" s="115"/>
      <c r="I500" s="114"/>
      <c r="J500" s="115"/>
      <c r="K500" s="114"/>
      <c r="L500" s="115"/>
      <c r="M500" s="26" t="str">
        <f>IF(AND(ISNUMBER(C500),ISNUMBER(D500),ISNUMBER(E500),ISNUMBER(F500),ISNUMBER(G500),ISNUMBER(H500),ISNUMBER(I500),ISNUMBER(J500),ISNUMBER(K500),ISNUMBER(L500)),"",Controlemeldingen!$A$13)</f>
        <v>Enter the number and the amount to the nearest whole euros</v>
      </c>
    </row>
    <row r="501" spans="1:13" s="4" customFormat="1" ht="22.5" customHeight="1" x14ac:dyDescent="0.25">
      <c r="A501" s="15" t="s">
        <v>1659</v>
      </c>
      <c r="B501" s="3" t="s">
        <v>1361</v>
      </c>
      <c r="C501" s="19"/>
      <c r="D501" s="20"/>
      <c r="E501" s="19"/>
      <c r="F501" s="20"/>
      <c r="G501" s="114"/>
      <c r="H501" s="115"/>
      <c r="I501" s="114"/>
      <c r="J501" s="115"/>
      <c r="K501" s="114"/>
      <c r="L501" s="115"/>
      <c r="M501" s="26" t="str">
        <f>IF(AND(ISNUMBER(C501),ISNUMBER(D501),ISNUMBER(E501),ISNUMBER(F501),ISNUMBER(G501),ISNUMBER(H501),ISNUMBER(I501),ISNUMBER(J501),ISNUMBER(K501),ISNUMBER(L501)),"",Controlemeldingen!$A$13)</f>
        <v>Enter the number and the amount to the nearest whole euros</v>
      </c>
    </row>
    <row r="502" spans="1:13" s="4" customFormat="1" ht="22.5" customHeight="1" x14ac:dyDescent="0.25">
      <c r="A502" s="15" t="s">
        <v>1660</v>
      </c>
      <c r="B502" s="3" t="s">
        <v>1362</v>
      </c>
      <c r="C502" s="19"/>
      <c r="D502" s="20"/>
      <c r="E502" s="19"/>
      <c r="F502" s="20"/>
      <c r="G502" s="114"/>
      <c r="H502" s="115"/>
      <c r="I502" s="114"/>
      <c r="J502" s="115"/>
      <c r="K502" s="114"/>
      <c r="L502" s="115"/>
      <c r="M502" s="26" t="str">
        <f>IF(AND(ISNUMBER(C502),ISNUMBER(D502),ISNUMBER(E502),ISNUMBER(F502),ISNUMBER(G502),ISNUMBER(H502),ISNUMBER(I502),ISNUMBER(J502),ISNUMBER(K502),ISNUMBER(L502)),"",Controlemeldingen!$A$13)</f>
        <v>Enter the number and the amount to the nearest whole euros</v>
      </c>
    </row>
    <row r="503" spans="1:13" s="4" customFormat="1" ht="22.5" customHeight="1" x14ac:dyDescent="0.25">
      <c r="A503" s="15" t="s">
        <v>1661</v>
      </c>
      <c r="B503" s="3" t="s">
        <v>1363</v>
      </c>
      <c r="C503" s="19"/>
      <c r="D503" s="20"/>
      <c r="E503" s="19"/>
      <c r="F503" s="20"/>
      <c r="G503" s="114"/>
      <c r="H503" s="115"/>
      <c r="I503" s="114"/>
      <c r="J503" s="115"/>
      <c r="K503" s="114"/>
      <c r="L503" s="115"/>
      <c r="M503" s="26" t="str">
        <f>IF(AND(ISNUMBER(C503),ISNUMBER(D503),ISNUMBER(E503),ISNUMBER(F503),ISNUMBER(G503),ISNUMBER(H503),ISNUMBER(I503),ISNUMBER(J503),ISNUMBER(K503),ISNUMBER(L503)),"",Controlemeldingen!$A$13)</f>
        <v>Enter the number and the amount to the nearest whole euros</v>
      </c>
    </row>
    <row r="504" spans="1:13" s="4" customFormat="1" ht="22.5" customHeight="1" x14ac:dyDescent="0.25">
      <c r="A504" s="15" t="s">
        <v>1662</v>
      </c>
      <c r="B504" s="3" t="s">
        <v>1364</v>
      </c>
      <c r="C504" s="19"/>
      <c r="D504" s="20"/>
      <c r="E504" s="19"/>
      <c r="F504" s="20"/>
      <c r="G504" s="114"/>
      <c r="H504" s="115"/>
      <c r="I504" s="114"/>
      <c r="J504" s="115"/>
      <c r="K504" s="114"/>
      <c r="L504" s="115"/>
      <c r="M504" s="26" t="str">
        <f>IF(AND(ISNUMBER(C504),ISNUMBER(D504),ISNUMBER(E504),ISNUMBER(F504),ISNUMBER(G504),ISNUMBER(H504),ISNUMBER(I504),ISNUMBER(J504),ISNUMBER(K504),ISNUMBER(L504)),"",Controlemeldingen!$A$13)</f>
        <v>Enter the number and the amount to the nearest whole euros</v>
      </c>
    </row>
    <row r="505" spans="1:13" s="4" customFormat="1" ht="22.5" customHeight="1" x14ac:dyDescent="0.25">
      <c r="A505" s="15" t="s">
        <v>1663</v>
      </c>
      <c r="B505" s="3" t="s">
        <v>1365</v>
      </c>
      <c r="C505" s="19"/>
      <c r="D505" s="20"/>
      <c r="E505" s="19"/>
      <c r="F505" s="20"/>
      <c r="G505" s="114"/>
      <c r="H505" s="115"/>
      <c r="I505" s="114"/>
      <c r="J505" s="115"/>
      <c r="K505" s="114"/>
      <c r="L505" s="115"/>
      <c r="M505" s="26" t="str">
        <f>IF(AND(ISNUMBER(C505),ISNUMBER(D505),ISNUMBER(E505),ISNUMBER(F505),ISNUMBER(G505),ISNUMBER(H505),ISNUMBER(I505),ISNUMBER(J505),ISNUMBER(K505),ISNUMBER(L505)),"",Controlemeldingen!$A$13)</f>
        <v>Enter the number and the amount to the nearest whole euros</v>
      </c>
    </row>
    <row r="506" spans="1:13" s="4" customFormat="1" ht="22.5" customHeight="1" x14ac:dyDescent="0.25">
      <c r="A506" s="15" t="s">
        <v>1664</v>
      </c>
      <c r="B506" s="3" t="s">
        <v>1366</v>
      </c>
      <c r="C506" s="19"/>
      <c r="D506" s="20"/>
      <c r="E506" s="19"/>
      <c r="F506" s="20"/>
      <c r="G506" s="114"/>
      <c r="H506" s="115"/>
      <c r="I506" s="114"/>
      <c r="J506" s="115"/>
      <c r="K506" s="114"/>
      <c r="L506" s="115"/>
      <c r="M506" s="26" t="str">
        <f>IF(AND(ISNUMBER(C506),ISNUMBER(D506),ISNUMBER(E506),ISNUMBER(F506),ISNUMBER(G506),ISNUMBER(H506),ISNUMBER(I506),ISNUMBER(J506),ISNUMBER(K506),ISNUMBER(L506)),"",Controlemeldingen!$A$13)</f>
        <v>Enter the number and the amount to the nearest whole euros</v>
      </c>
    </row>
    <row r="507" spans="1:13" s="4" customFormat="1" ht="22.5" customHeight="1" x14ac:dyDescent="0.25">
      <c r="A507" s="15" t="s">
        <v>1665</v>
      </c>
      <c r="B507" s="3" t="s">
        <v>1367</v>
      </c>
      <c r="C507" s="19"/>
      <c r="D507" s="20"/>
      <c r="E507" s="19"/>
      <c r="F507" s="20"/>
      <c r="G507" s="114"/>
      <c r="H507" s="115"/>
      <c r="I507" s="114"/>
      <c r="J507" s="115"/>
      <c r="K507" s="114"/>
      <c r="L507" s="115"/>
      <c r="M507" s="26" t="str">
        <f>IF(AND(ISNUMBER(C507),ISNUMBER(D507),ISNUMBER(E507),ISNUMBER(F507),ISNUMBER(G507),ISNUMBER(H507),ISNUMBER(I507),ISNUMBER(J507),ISNUMBER(K507),ISNUMBER(L507)),"",Controlemeldingen!$A$13)</f>
        <v>Enter the number and the amount to the nearest whole euros</v>
      </c>
    </row>
    <row r="508" spans="1:13" s="4" customFormat="1" ht="22.5" customHeight="1" x14ac:dyDescent="0.25">
      <c r="A508" s="15" t="s">
        <v>1666</v>
      </c>
      <c r="B508" s="3" t="s">
        <v>1368</v>
      </c>
      <c r="C508" s="19"/>
      <c r="D508" s="20"/>
      <c r="E508" s="19"/>
      <c r="F508" s="20"/>
      <c r="G508" s="114"/>
      <c r="H508" s="115"/>
      <c r="I508" s="114"/>
      <c r="J508" s="115"/>
      <c r="K508" s="114"/>
      <c r="L508" s="115"/>
      <c r="M508" s="26" t="str">
        <f>IF(AND(ISNUMBER(C508),ISNUMBER(D508),ISNUMBER(E508),ISNUMBER(F508),ISNUMBER(G508),ISNUMBER(H508),ISNUMBER(I508),ISNUMBER(J508),ISNUMBER(K508),ISNUMBER(L508)),"",Controlemeldingen!$A$13)</f>
        <v>Enter the number and the amount to the nearest whole euros</v>
      </c>
    </row>
    <row r="509" spans="1:13" s="4" customFormat="1" ht="22.5" customHeight="1" x14ac:dyDescent="0.25">
      <c r="A509" s="15" t="s">
        <v>1667</v>
      </c>
      <c r="B509" s="3" t="s">
        <v>1369</v>
      </c>
      <c r="C509" s="19"/>
      <c r="D509" s="20"/>
      <c r="E509" s="19"/>
      <c r="F509" s="20"/>
      <c r="G509" s="114"/>
      <c r="H509" s="115"/>
      <c r="I509" s="114"/>
      <c r="J509" s="115"/>
      <c r="K509" s="114"/>
      <c r="L509" s="115"/>
      <c r="M509" s="26" t="str">
        <f>IF(AND(ISNUMBER(C509),ISNUMBER(D509),ISNUMBER(E509),ISNUMBER(F509),ISNUMBER(G509),ISNUMBER(H509),ISNUMBER(I509),ISNUMBER(J509),ISNUMBER(K509),ISNUMBER(L509)),"",Controlemeldingen!$A$13)</f>
        <v>Enter the number and the amount to the nearest whole euros</v>
      </c>
    </row>
    <row r="510" spans="1:13" s="4" customFormat="1" ht="22.5" customHeight="1" x14ac:dyDescent="0.25">
      <c r="A510" s="15" t="s">
        <v>1668</v>
      </c>
      <c r="B510" s="3" t="s">
        <v>1370</v>
      </c>
      <c r="C510" s="19"/>
      <c r="D510" s="20"/>
      <c r="E510" s="19"/>
      <c r="F510" s="20"/>
      <c r="G510" s="114"/>
      <c r="H510" s="115"/>
      <c r="I510" s="114"/>
      <c r="J510" s="115"/>
      <c r="K510" s="114"/>
      <c r="L510" s="115"/>
      <c r="M510" s="26" t="str">
        <f>IF(AND(ISNUMBER(C510),ISNUMBER(D510),ISNUMBER(E510),ISNUMBER(F510),ISNUMBER(G510),ISNUMBER(H510),ISNUMBER(I510),ISNUMBER(J510),ISNUMBER(K510),ISNUMBER(L510)),"",Controlemeldingen!$A$13)</f>
        <v>Enter the number and the amount to the nearest whole euros</v>
      </c>
    </row>
    <row r="511" spans="1:13" s="4" customFormat="1" ht="22.5" customHeight="1" x14ac:dyDescent="0.25">
      <c r="A511" s="15" t="s">
        <v>1669</v>
      </c>
      <c r="B511" s="3" t="s">
        <v>1371</v>
      </c>
      <c r="C511" s="19"/>
      <c r="D511" s="20"/>
      <c r="E511" s="19"/>
      <c r="F511" s="20"/>
      <c r="G511" s="114"/>
      <c r="H511" s="115"/>
      <c r="I511" s="114"/>
      <c r="J511" s="115"/>
      <c r="K511" s="114"/>
      <c r="L511" s="115"/>
      <c r="M511" s="26" t="str">
        <f>IF(AND(ISNUMBER(C511),ISNUMBER(D511),ISNUMBER(E511),ISNUMBER(F511),ISNUMBER(G511),ISNUMBER(H511),ISNUMBER(I511),ISNUMBER(J511),ISNUMBER(K511),ISNUMBER(L511)),"",Controlemeldingen!$A$13)</f>
        <v>Enter the number and the amount to the nearest whole euros</v>
      </c>
    </row>
    <row r="512" spans="1:13" s="4" customFormat="1" ht="22.5" customHeight="1" x14ac:dyDescent="0.25">
      <c r="A512" s="15" t="s">
        <v>1670</v>
      </c>
      <c r="B512" s="3" t="s">
        <v>1372</v>
      </c>
      <c r="C512" s="19"/>
      <c r="D512" s="20"/>
      <c r="E512" s="19"/>
      <c r="F512" s="20"/>
      <c r="G512" s="114"/>
      <c r="H512" s="115"/>
      <c r="I512" s="114"/>
      <c r="J512" s="115"/>
      <c r="K512" s="114"/>
      <c r="L512" s="115"/>
      <c r="M512" s="26" t="str">
        <f>IF(AND(ISNUMBER(C512),ISNUMBER(D512),ISNUMBER(E512),ISNUMBER(F512),ISNUMBER(G512),ISNUMBER(H512),ISNUMBER(I512),ISNUMBER(J512),ISNUMBER(K512),ISNUMBER(L512)),"",Controlemeldingen!$A$13)</f>
        <v>Enter the number and the amount to the nearest whole euros</v>
      </c>
    </row>
    <row r="513" spans="1:13" s="4" customFormat="1" ht="22.5" customHeight="1" x14ac:dyDescent="0.25">
      <c r="A513" s="15" t="s">
        <v>1671</v>
      </c>
      <c r="B513" s="3" t="s">
        <v>1373</v>
      </c>
      <c r="C513" s="19"/>
      <c r="D513" s="20"/>
      <c r="E513" s="19"/>
      <c r="F513" s="20"/>
      <c r="G513" s="114"/>
      <c r="H513" s="115"/>
      <c r="I513" s="114"/>
      <c r="J513" s="115"/>
      <c r="K513" s="114"/>
      <c r="L513" s="115"/>
      <c r="M513" s="26" t="str">
        <f>IF(AND(ISNUMBER(C513),ISNUMBER(D513),ISNUMBER(E513),ISNUMBER(F513),ISNUMBER(G513),ISNUMBER(H513),ISNUMBER(I513),ISNUMBER(J513),ISNUMBER(K513),ISNUMBER(L513)),"",Controlemeldingen!$A$13)</f>
        <v>Enter the number and the amount to the nearest whole euros</v>
      </c>
    </row>
    <row r="514" spans="1:13" s="4" customFormat="1" ht="22.5" customHeight="1" x14ac:dyDescent="0.25">
      <c r="A514" s="15" t="s">
        <v>1672</v>
      </c>
      <c r="B514" s="3" t="s">
        <v>1374</v>
      </c>
      <c r="C514" s="19"/>
      <c r="D514" s="20"/>
      <c r="E514" s="19"/>
      <c r="F514" s="20"/>
      <c r="G514" s="114"/>
      <c r="H514" s="115"/>
      <c r="I514" s="114"/>
      <c r="J514" s="115"/>
      <c r="K514" s="114"/>
      <c r="L514" s="115"/>
      <c r="M514" s="26" t="str">
        <f>IF(AND(ISNUMBER(C514),ISNUMBER(D514),ISNUMBER(E514),ISNUMBER(F514),ISNUMBER(G514),ISNUMBER(H514),ISNUMBER(I514),ISNUMBER(J514),ISNUMBER(K514),ISNUMBER(L514)),"",Controlemeldingen!$A$13)</f>
        <v>Enter the number and the amount to the nearest whole euros</v>
      </c>
    </row>
    <row r="515" spans="1:13" s="4" customFormat="1" ht="22.5" customHeight="1" x14ac:dyDescent="0.25">
      <c r="A515" s="15" t="s">
        <v>1673</v>
      </c>
      <c r="B515" s="3" t="s">
        <v>1375</v>
      </c>
      <c r="C515" s="19"/>
      <c r="D515" s="20"/>
      <c r="E515" s="19"/>
      <c r="F515" s="20"/>
      <c r="G515" s="114"/>
      <c r="H515" s="115"/>
      <c r="I515" s="114"/>
      <c r="J515" s="115"/>
      <c r="K515" s="114"/>
      <c r="L515" s="115"/>
      <c r="M515" s="26" t="str">
        <f>IF(AND(ISNUMBER(C515),ISNUMBER(D515),ISNUMBER(E515),ISNUMBER(F515),ISNUMBER(G515),ISNUMBER(H515),ISNUMBER(I515),ISNUMBER(J515),ISNUMBER(K515),ISNUMBER(L515)),"",Controlemeldingen!$A$13)</f>
        <v>Enter the number and the amount to the nearest whole euros</v>
      </c>
    </row>
    <row r="516" spans="1:13" s="4" customFormat="1" ht="22.5" customHeight="1" x14ac:dyDescent="0.25">
      <c r="A516" s="15" t="s">
        <v>1674</v>
      </c>
      <c r="B516" s="3" t="s">
        <v>1376</v>
      </c>
      <c r="C516" s="19"/>
      <c r="D516" s="20"/>
      <c r="E516" s="19"/>
      <c r="F516" s="20"/>
      <c r="G516" s="114"/>
      <c r="H516" s="115"/>
      <c r="I516" s="114"/>
      <c r="J516" s="115"/>
      <c r="K516" s="114"/>
      <c r="L516" s="115"/>
      <c r="M516" s="26" t="str">
        <f>IF(AND(ISNUMBER(C516),ISNUMBER(D516),ISNUMBER(E516),ISNUMBER(F516),ISNUMBER(G516),ISNUMBER(H516),ISNUMBER(I516),ISNUMBER(J516),ISNUMBER(K516),ISNUMBER(L516)),"",Controlemeldingen!$A$13)</f>
        <v>Enter the number and the amount to the nearest whole euros</v>
      </c>
    </row>
    <row r="517" spans="1:13" s="4" customFormat="1" ht="22.5" customHeight="1" x14ac:dyDescent="0.25">
      <c r="A517" s="15" t="s">
        <v>1675</v>
      </c>
      <c r="B517" s="3" t="s">
        <v>1377</v>
      </c>
      <c r="C517" s="19"/>
      <c r="D517" s="20"/>
      <c r="E517" s="19"/>
      <c r="F517" s="20"/>
      <c r="G517" s="114"/>
      <c r="H517" s="115"/>
      <c r="I517" s="114"/>
      <c r="J517" s="115"/>
      <c r="K517" s="114"/>
      <c r="L517" s="115"/>
      <c r="M517" s="26" t="str">
        <f>IF(AND(ISNUMBER(C517),ISNUMBER(D517),ISNUMBER(E517),ISNUMBER(F517),ISNUMBER(G517),ISNUMBER(H517),ISNUMBER(I517),ISNUMBER(J517),ISNUMBER(K517),ISNUMBER(L517)),"",Controlemeldingen!$A$13)</f>
        <v>Enter the number and the amount to the nearest whole euros</v>
      </c>
    </row>
    <row r="518" spans="1:13" s="4" customFormat="1" ht="22.5" customHeight="1" x14ac:dyDescent="0.25">
      <c r="A518" s="15" t="s">
        <v>1676</v>
      </c>
      <c r="B518" s="3" t="s">
        <v>1378</v>
      </c>
      <c r="C518" s="19"/>
      <c r="D518" s="20"/>
      <c r="E518" s="19"/>
      <c r="F518" s="20"/>
      <c r="G518" s="114"/>
      <c r="H518" s="115"/>
      <c r="I518" s="114"/>
      <c r="J518" s="115"/>
      <c r="K518" s="114"/>
      <c r="L518" s="115"/>
      <c r="M518" s="26" t="str">
        <f>IF(AND(ISNUMBER(C518),ISNUMBER(D518),ISNUMBER(E518),ISNUMBER(F518),ISNUMBER(G518),ISNUMBER(H518),ISNUMBER(I518),ISNUMBER(J518),ISNUMBER(K518),ISNUMBER(L518)),"",Controlemeldingen!$A$13)</f>
        <v>Enter the number and the amount to the nearest whole euros</v>
      </c>
    </row>
    <row r="519" spans="1:13" s="4" customFormat="1" ht="22.5" customHeight="1" x14ac:dyDescent="0.25">
      <c r="A519" s="15" t="s">
        <v>1677</v>
      </c>
      <c r="B519" s="3" t="s">
        <v>1379</v>
      </c>
      <c r="C519" s="19"/>
      <c r="D519" s="20"/>
      <c r="E519" s="19"/>
      <c r="F519" s="20"/>
      <c r="G519" s="114"/>
      <c r="H519" s="115"/>
      <c r="I519" s="114"/>
      <c r="J519" s="115"/>
      <c r="K519" s="114"/>
      <c r="L519" s="115"/>
      <c r="M519" s="26" t="str">
        <f>IF(AND(ISNUMBER(C519),ISNUMBER(D519),ISNUMBER(E519),ISNUMBER(F519),ISNUMBER(G519),ISNUMBER(H519),ISNUMBER(I519),ISNUMBER(J519),ISNUMBER(K519),ISNUMBER(L519)),"",Controlemeldingen!$A$13)</f>
        <v>Enter the number and the amount to the nearest whole euros</v>
      </c>
    </row>
    <row r="520" spans="1:13" s="4" customFormat="1" ht="22.5" customHeight="1" x14ac:dyDescent="0.25">
      <c r="A520" s="15" t="s">
        <v>1678</v>
      </c>
      <c r="B520" s="3" t="s">
        <v>1380</v>
      </c>
      <c r="C520" s="19"/>
      <c r="D520" s="20"/>
      <c r="E520" s="19"/>
      <c r="F520" s="20"/>
      <c r="G520" s="114"/>
      <c r="H520" s="115"/>
      <c r="I520" s="114"/>
      <c r="J520" s="115"/>
      <c r="K520" s="114"/>
      <c r="L520" s="115"/>
      <c r="M520" s="26" t="str">
        <f>IF(AND(ISNUMBER(C520),ISNUMBER(D520),ISNUMBER(E520),ISNUMBER(F520),ISNUMBER(G520),ISNUMBER(H520),ISNUMBER(I520),ISNUMBER(J520),ISNUMBER(K520),ISNUMBER(L520)),"",Controlemeldingen!$A$13)</f>
        <v>Enter the number and the amount to the nearest whole euros</v>
      </c>
    </row>
    <row r="521" spans="1:13" s="4" customFormat="1" ht="22.5" customHeight="1" x14ac:dyDescent="0.25">
      <c r="A521" s="15" t="s">
        <v>1679</v>
      </c>
      <c r="B521" s="3" t="s">
        <v>1381</v>
      </c>
      <c r="C521" s="19"/>
      <c r="D521" s="20"/>
      <c r="E521" s="19"/>
      <c r="F521" s="20"/>
      <c r="G521" s="114"/>
      <c r="H521" s="115"/>
      <c r="I521" s="114"/>
      <c r="J521" s="115"/>
      <c r="K521" s="114"/>
      <c r="L521" s="115"/>
      <c r="M521" s="26" t="str">
        <f>IF(AND(ISNUMBER(C521),ISNUMBER(D521),ISNUMBER(E521),ISNUMBER(F521),ISNUMBER(G521),ISNUMBER(H521),ISNUMBER(I521),ISNUMBER(J521),ISNUMBER(K521),ISNUMBER(L521)),"",Controlemeldingen!$A$13)</f>
        <v>Enter the number and the amount to the nearest whole euros</v>
      </c>
    </row>
    <row r="522" spans="1:13" s="4" customFormat="1" ht="22.5" customHeight="1" x14ac:dyDescent="0.25">
      <c r="A522" s="15" t="s">
        <v>1680</v>
      </c>
      <c r="B522" s="3" t="s">
        <v>1382</v>
      </c>
      <c r="C522" s="19"/>
      <c r="D522" s="20"/>
      <c r="E522" s="19"/>
      <c r="F522" s="20"/>
      <c r="G522" s="114"/>
      <c r="H522" s="115"/>
      <c r="I522" s="114"/>
      <c r="J522" s="115"/>
      <c r="K522" s="114"/>
      <c r="L522" s="115"/>
      <c r="M522" s="26" t="str">
        <f>IF(AND(ISNUMBER(C522),ISNUMBER(D522),ISNUMBER(E522),ISNUMBER(F522),ISNUMBER(G522),ISNUMBER(H522),ISNUMBER(I522),ISNUMBER(J522),ISNUMBER(K522),ISNUMBER(L522)),"",Controlemeldingen!$A$13)</f>
        <v>Enter the number and the amount to the nearest whole euros</v>
      </c>
    </row>
    <row r="523" spans="1:13" s="4" customFormat="1" ht="22.5" customHeight="1" x14ac:dyDescent="0.25">
      <c r="A523" s="15" t="s">
        <v>1681</v>
      </c>
      <c r="B523" s="3" t="s">
        <v>1383</v>
      </c>
      <c r="C523" s="19"/>
      <c r="D523" s="20"/>
      <c r="E523" s="19"/>
      <c r="F523" s="20"/>
      <c r="G523" s="114"/>
      <c r="H523" s="115"/>
      <c r="I523" s="114"/>
      <c r="J523" s="115"/>
      <c r="K523" s="114"/>
      <c r="L523" s="115"/>
      <c r="M523" s="26" t="str">
        <f>IF(AND(ISNUMBER(C523),ISNUMBER(D523),ISNUMBER(E523),ISNUMBER(F523),ISNUMBER(G523),ISNUMBER(H523),ISNUMBER(I523),ISNUMBER(J523),ISNUMBER(K523),ISNUMBER(L523)),"",Controlemeldingen!$A$13)</f>
        <v>Enter the number and the amount to the nearest whole euros</v>
      </c>
    </row>
    <row r="524" spans="1:13" s="4" customFormat="1" ht="22.5" customHeight="1" x14ac:dyDescent="0.25">
      <c r="A524" s="15" t="s">
        <v>1682</v>
      </c>
      <c r="B524" s="3" t="s">
        <v>1384</v>
      </c>
      <c r="C524" s="19"/>
      <c r="D524" s="20"/>
      <c r="E524" s="19"/>
      <c r="F524" s="20"/>
      <c r="G524" s="114"/>
      <c r="H524" s="115"/>
      <c r="I524" s="114"/>
      <c r="J524" s="115"/>
      <c r="K524" s="114"/>
      <c r="L524" s="115"/>
      <c r="M524" s="26" t="str">
        <f>IF(AND(ISNUMBER(C524),ISNUMBER(D524),ISNUMBER(E524),ISNUMBER(F524),ISNUMBER(G524),ISNUMBER(H524),ISNUMBER(I524),ISNUMBER(J524),ISNUMBER(K524),ISNUMBER(L524)),"",Controlemeldingen!$A$13)</f>
        <v>Enter the number and the amount to the nearest whole euros</v>
      </c>
    </row>
    <row r="525" spans="1:13" s="4" customFormat="1" ht="22.5" customHeight="1" x14ac:dyDescent="0.25">
      <c r="A525" s="15" t="s">
        <v>1683</v>
      </c>
      <c r="B525" s="3" t="s">
        <v>1385</v>
      </c>
      <c r="C525" s="19"/>
      <c r="D525" s="20"/>
      <c r="E525" s="19"/>
      <c r="F525" s="20"/>
      <c r="G525" s="114"/>
      <c r="H525" s="115"/>
      <c r="I525" s="114"/>
      <c r="J525" s="115"/>
      <c r="K525" s="114"/>
      <c r="L525" s="115"/>
      <c r="M525" s="26" t="str">
        <f>IF(AND(ISNUMBER(C525),ISNUMBER(D525),ISNUMBER(E525),ISNUMBER(F525),ISNUMBER(G525),ISNUMBER(H525),ISNUMBER(I525),ISNUMBER(J525),ISNUMBER(K525),ISNUMBER(L525)),"",Controlemeldingen!$A$13)</f>
        <v>Enter the number and the amount to the nearest whole euros</v>
      </c>
    </row>
    <row r="526" spans="1:13" s="4" customFormat="1" ht="22.5" customHeight="1" x14ac:dyDescent="0.25">
      <c r="A526" s="15" t="s">
        <v>1684</v>
      </c>
      <c r="B526" s="3" t="s">
        <v>1386</v>
      </c>
      <c r="C526" s="19"/>
      <c r="D526" s="20"/>
      <c r="E526" s="19"/>
      <c r="F526" s="20"/>
      <c r="G526" s="114"/>
      <c r="H526" s="115"/>
      <c r="I526" s="114"/>
      <c r="J526" s="115"/>
      <c r="K526" s="114"/>
      <c r="L526" s="115"/>
      <c r="M526" s="26" t="str">
        <f>IF(AND(ISNUMBER(C526),ISNUMBER(D526),ISNUMBER(E526),ISNUMBER(F526),ISNUMBER(G526),ISNUMBER(H526),ISNUMBER(I526),ISNUMBER(J526),ISNUMBER(K526),ISNUMBER(L526)),"",Controlemeldingen!$A$13)</f>
        <v>Enter the number and the amount to the nearest whole euros</v>
      </c>
    </row>
    <row r="527" spans="1:13" s="4" customFormat="1" ht="22.5" customHeight="1" x14ac:dyDescent="0.25">
      <c r="A527" s="15" t="s">
        <v>1685</v>
      </c>
      <c r="B527" s="3" t="s">
        <v>1387</v>
      </c>
      <c r="C527" s="19"/>
      <c r="D527" s="20"/>
      <c r="E527" s="19"/>
      <c r="F527" s="20"/>
      <c r="G527" s="114"/>
      <c r="H527" s="115"/>
      <c r="I527" s="114"/>
      <c r="J527" s="115"/>
      <c r="K527" s="114"/>
      <c r="L527" s="115"/>
      <c r="M527" s="26" t="str">
        <f>IF(AND(ISNUMBER(C527),ISNUMBER(D527),ISNUMBER(E527),ISNUMBER(F527),ISNUMBER(G527),ISNUMBER(H527),ISNUMBER(I527),ISNUMBER(J527),ISNUMBER(K527),ISNUMBER(L527)),"",Controlemeldingen!$A$13)</f>
        <v>Enter the number and the amount to the nearest whole euros</v>
      </c>
    </row>
    <row r="528" spans="1:13" s="4" customFormat="1" ht="22.5" customHeight="1" x14ac:dyDescent="0.25">
      <c r="A528" s="15" t="s">
        <v>1686</v>
      </c>
      <c r="B528" s="3" t="s">
        <v>1388</v>
      </c>
      <c r="C528" s="19"/>
      <c r="D528" s="20"/>
      <c r="E528" s="19"/>
      <c r="F528" s="20"/>
      <c r="G528" s="114"/>
      <c r="H528" s="115"/>
      <c r="I528" s="114"/>
      <c r="J528" s="115"/>
      <c r="K528" s="114"/>
      <c r="L528" s="115"/>
      <c r="M528" s="26" t="str">
        <f>IF(AND(ISNUMBER(C528),ISNUMBER(D528),ISNUMBER(E528),ISNUMBER(F528),ISNUMBER(G528),ISNUMBER(H528),ISNUMBER(I528),ISNUMBER(J528),ISNUMBER(K528),ISNUMBER(L528)),"",Controlemeldingen!$A$13)</f>
        <v>Enter the number and the amount to the nearest whole euros</v>
      </c>
    </row>
    <row r="529" spans="1:13" s="4" customFormat="1" ht="22.5" customHeight="1" x14ac:dyDescent="0.25">
      <c r="A529" s="15" t="s">
        <v>1687</v>
      </c>
      <c r="B529" s="3" t="s">
        <v>1389</v>
      </c>
      <c r="C529" s="19"/>
      <c r="D529" s="20"/>
      <c r="E529" s="19"/>
      <c r="F529" s="20"/>
      <c r="G529" s="114"/>
      <c r="H529" s="115"/>
      <c r="I529" s="114"/>
      <c r="J529" s="115"/>
      <c r="K529" s="114"/>
      <c r="L529" s="115"/>
      <c r="M529" s="26" t="str">
        <f>IF(AND(ISNUMBER(C529),ISNUMBER(D529),ISNUMBER(E529),ISNUMBER(F529),ISNUMBER(G529),ISNUMBER(H529),ISNUMBER(I529),ISNUMBER(J529),ISNUMBER(K529),ISNUMBER(L529)),"",Controlemeldingen!$A$13)</f>
        <v>Enter the number and the amount to the nearest whole euros</v>
      </c>
    </row>
    <row r="530" spans="1:13" s="4" customFormat="1" ht="22.5" customHeight="1" x14ac:dyDescent="0.25">
      <c r="A530" s="15" t="s">
        <v>1688</v>
      </c>
      <c r="B530" s="3" t="s">
        <v>1390</v>
      </c>
      <c r="C530" s="19"/>
      <c r="D530" s="20"/>
      <c r="E530" s="19"/>
      <c r="F530" s="20"/>
      <c r="G530" s="114"/>
      <c r="H530" s="115"/>
      <c r="I530" s="114"/>
      <c r="J530" s="115"/>
      <c r="K530" s="114"/>
      <c r="L530" s="115"/>
      <c r="M530" s="26" t="str">
        <f>IF(AND(ISNUMBER(C530),ISNUMBER(D530),ISNUMBER(E530),ISNUMBER(F530),ISNUMBER(G530),ISNUMBER(H530),ISNUMBER(I530),ISNUMBER(J530),ISNUMBER(K530),ISNUMBER(L530)),"",Controlemeldingen!$A$13)</f>
        <v>Enter the number and the amount to the nearest whole euros</v>
      </c>
    </row>
    <row r="531" spans="1:13" s="4" customFormat="1" ht="22.5" customHeight="1" x14ac:dyDescent="0.25">
      <c r="A531" s="15" t="s">
        <v>1689</v>
      </c>
      <c r="B531" s="3" t="s">
        <v>1391</v>
      </c>
      <c r="C531" s="19"/>
      <c r="D531" s="20"/>
      <c r="E531" s="19"/>
      <c r="F531" s="20"/>
      <c r="G531" s="114"/>
      <c r="H531" s="115"/>
      <c r="I531" s="114"/>
      <c r="J531" s="115"/>
      <c r="K531" s="114"/>
      <c r="L531" s="115"/>
      <c r="M531" s="26" t="str">
        <f>IF(AND(ISNUMBER(C531),ISNUMBER(D531),ISNUMBER(E531),ISNUMBER(F531),ISNUMBER(G531),ISNUMBER(H531),ISNUMBER(I531),ISNUMBER(J531),ISNUMBER(K531),ISNUMBER(L531)),"",Controlemeldingen!$A$13)</f>
        <v>Enter the number and the amount to the nearest whole euros</v>
      </c>
    </row>
    <row r="532" spans="1:13" s="4" customFormat="1" ht="22.5" customHeight="1" x14ac:dyDescent="0.25">
      <c r="A532" s="15" t="s">
        <v>1690</v>
      </c>
      <c r="B532" s="3" t="s">
        <v>1392</v>
      </c>
      <c r="C532" s="19"/>
      <c r="D532" s="20"/>
      <c r="E532" s="19"/>
      <c r="F532" s="20"/>
      <c r="G532" s="114"/>
      <c r="H532" s="115"/>
      <c r="I532" s="114"/>
      <c r="J532" s="115"/>
      <c r="K532" s="114"/>
      <c r="L532" s="115"/>
      <c r="M532" s="26" t="str">
        <f>IF(AND(ISNUMBER(C532),ISNUMBER(D532),ISNUMBER(E532),ISNUMBER(F532),ISNUMBER(G532),ISNUMBER(H532),ISNUMBER(I532),ISNUMBER(J532),ISNUMBER(K532),ISNUMBER(L532)),"",Controlemeldingen!$A$13)</f>
        <v>Enter the number and the amount to the nearest whole euros</v>
      </c>
    </row>
    <row r="533" spans="1:13" s="4" customFormat="1" ht="22.5" customHeight="1" x14ac:dyDescent="0.25">
      <c r="A533" s="15" t="s">
        <v>1691</v>
      </c>
      <c r="B533" s="3" t="s">
        <v>1393</v>
      </c>
      <c r="C533" s="19"/>
      <c r="D533" s="20"/>
      <c r="E533" s="19"/>
      <c r="F533" s="20"/>
      <c r="G533" s="114"/>
      <c r="H533" s="115"/>
      <c r="I533" s="114"/>
      <c r="J533" s="115"/>
      <c r="K533" s="114"/>
      <c r="L533" s="115"/>
      <c r="M533" s="26" t="str">
        <f>IF(AND(ISNUMBER(C533),ISNUMBER(D533),ISNUMBER(E533),ISNUMBER(F533),ISNUMBER(G533),ISNUMBER(H533),ISNUMBER(I533),ISNUMBER(J533),ISNUMBER(K533),ISNUMBER(L533)),"",Controlemeldingen!$A$13)</f>
        <v>Enter the number and the amount to the nearest whole euros</v>
      </c>
    </row>
    <row r="534" spans="1:13" s="4" customFormat="1" ht="22.5" customHeight="1" x14ac:dyDescent="0.25">
      <c r="A534" s="15" t="s">
        <v>1692</v>
      </c>
      <c r="B534" s="3" t="s">
        <v>1394</v>
      </c>
      <c r="C534" s="19"/>
      <c r="D534" s="20"/>
      <c r="E534" s="19"/>
      <c r="F534" s="20"/>
      <c r="G534" s="114"/>
      <c r="H534" s="115"/>
      <c r="I534" s="114"/>
      <c r="J534" s="115"/>
      <c r="K534" s="114"/>
      <c r="L534" s="115"/>
      <c r="M534" s="26" t="str">
        <f>IF(AND(ISNUMBER(C534),ISNUMBER(D534),ISNUMBER(E534),ISNUMBER(F534),ISNUMBER(G534),ISNUMBER(H534),ISNUMBER(I534),ISNUMBER(J534),ISNUMBER(K534),ISNUMBER(L534)),"",Controlemeldingen!$A$13)</f>
        <v>Enter the number and the amount to the nearest whole euros</v>
      </c>
    </row>
    <row r="535" spans="1:13" s="4" customFormat="1" ht="22.5" customHeight="1" x14ac:dyDescent="0.25">
      <c r="A535" s="15" t="s">
        <v>1693</v>
      </c>
      <c r="B535" s="3" t="s">
        <v>1395</v>
      </c>
      <c r="C535" s="19"/>
      <c r="D535" s="20"/>
      <c r="E535" s="19"/>
      <c r="F535" s="20"/>
      <c r="G535" s="114"/>
      <c r="H535" s="115"/>
      <c r="I535" s="114"/>
      <c r="J535" s="115"/>
      <c r="K535" s="114"/>
      <c r="L535" s="115"/>
      <c r="M535" s="26" t="str">
        <f>IF(AND(ISNUMBER(C535),ISNUMBER(D535),ISNUMBER(E535),ISNUMBER(F535),ISNUMBER(G535),ISNUMBER(H535),ISNUMBER(I535),ISNUMBER(J535),ISNUMBER(K535),ISNUMBER(L535)),"",Controlemeldingen!$A$13)</f>
        <v>Enter the number and the amount to the nearest whole euros</v>
      </c>
    </row>
    <row r="536" spans="1:13" s="4" customFormat="1" ht="22.5" customHeight="1" x14ac:dyDescent="0.25">
      <c r="A536" s="15" t="s">
        <v>1694</v>
      </c>
      <c r="B536" s="3" t="s">
        <v>1396</v>
      </c>
      <c r="C536" s="19"/>
      <c r="D536" s="20"/>
      <c r="E536" s="19"/>
      <c r="F536" s="20"/>
      <c r="G536" s="114"/>
      <c r="H536" s="115"/>
      <c r="I536" s="114"/>
      <c r="J536" s="115"/>
      <c r="K536" s="114"/>
      <c r="L536" s="115"/>
      <c r="M536" s="26" t="str">
        <f>IF(AND(ISNUMBER(C536),ISNUMBER(D536),ISNUMBER(E536),ISNUMBER(F536),ISNUMBER(G536),ISNUMBER(H536),ISNUMBER(I536),ISNUMBER(J536),ISNUMBER(K536),ISNUMBER(L536)),"",Controlemeldingen!$A$13)</f>
        <v>Enter the number and the amount to the nearest whole euros</v>
      </c>
    </row>
    <row r="537" spans="1:13" s="4" customFormat="1" ht="22.5" customHeight="1" x14ac:dyDescent="0.25">
      <c r="A537" s="15" t="s">
        <v>1695</v>
      </c>
      <c r="B537" s="3" t="s">
        <v>1397</v>
      </c>
      <c r="C537" s="19"/>
      <c r="D537" s="20"/>
      <c r="E537" s="19"/>
      <c r="F537" s="20"/>
      <c r="G537" s="114"/>
      <c r="H537" s="115"/>
      <c r="I537" s="114"/>
      <c r="J537" s="115"/>
      <c r="K537" s="114"/>
      <c r="L537" s="115"/>
      <c r="M537" s="26" t="str">
        <f>IF(AND(ISNUMBER(C537),ISNUMBER(D537),ISNUMBER(E537),ISNUMBER(F537),ISNUMBER(G537),ISNUMBER(H537),ISNUMBER(I537),ISNUMBER(J537),ISNUMBER(K537),ISNUMBER(L537)),"",Controlemeldingen!$A$13)</f>
        <v>Enter the number and the amount to the nearest whole euros</v>
      </c>
    </row>
    <row r="538" spans="1:13" s="4" customFormat="1" ht="22.5" customHeight="1" x14ac:dyDescent="0.25">
      <c r="A538" s="15" t="s">
        <v>1696</v>
      </c>
      <c r="B538" s="3" t="s">
        <v>1398</v>
      </c>
      <c r="C538" s="19"/>
      <c r="D538" s="20"/>
      <c r="E538" s="19"/>
      <c r="F538" s="20"/>
      <c r="G538" s="114"/>
      <c r="H538" s="115"/>
      <c r="I538" s="114"/>
      <c r="J538" s="115"/>
      <c r="K538" s="114"/>
      <c r="L538" s="115"/>
      <c r="M538" s="26" t="str">
        <f>IF(AND(ISNUMBER(C538),ISNUMBER(D538),ISNUMBER(E538),ISNUMBER(F538),ISNUMBER(G538),ISNUMBER(H538),ISNUMBER(I538),ISNUMBER(J538),ISNUMBER(K538),ISNUMBER(L538)),"",Controlemeldingen!$A$13)</f>
        <v>Enter the number and the amount to the nearest whole euros</v>
      </c>
    </row>
    <row r="539" spans="1:13" s="4" customFormat="1" ht="22.5" customHeight="1" x14ac:dyDescent="0.25">
      <c r="A539" s="15" t="s">
        <v>1697</v>
      </c>
      <c r="B539" s="3" t="s">
        <v>1399</v>
      </c>
      <c r="C539" s="19"/>
      <c r="D539" s="20"/>
      <c r="E539" s="19"/>
      <c r="F539" s="20"/>
      <c r="G539" s="114"/>
      <c r="H539" s="115"/>
      <c r="I539" s="114"/>
      <c r="J539" s="115"/>
      <c r="K539" s="114"/>
      <c r="L539" s="115"/>
      <c r="M539" s="26" t="str">
        <f>IF(AND(ISNUMBER(C539),ISNUMBER(D539),ISNUMBER(E539),ISNUMBER(F539),ISNUMBER(G539),ISNUMBER(H539),ISNUMBER(I539),ISNUMBER(J539),ISNUMBER(K539),ISNUMBER(L539)),"",Controlemeldingen!$A$13)</f>
        <v>Enter the number and the amount to the nearest whole euros</v>
      </c>
    </row>
    <row r="540" spans="1:13" s="4" customFormat="1" ht="22.5" customHeight="1" x14ac:dyDescent="0.25">
      <c r="A540" s="15" t="s">
        <v>1698</v>
      </c>
      <c r="B540" s="3" t="s">
        <v>1400</v>
      </c>
      <c r="C540" s="19"/>
      <c r="D540" s="20"/>
      <c r="E540" s="19"/>
      <c r="F540" s="20"/>
      <c r="G540" s="114"/>
      <c r="H540" s="115"/>
      <c r="I540" s="114"/>
      <c r="J540" s="115"/>
      <c r="K540" s="114"/>
      <c r="L540" s="115"/>
      <c r="M540" s="26" t="str">
        <f>IF(AND(ISNUMBER(C540),ISNUMBER(D540),ISNUMBER(E540),ISNUMBER(F540),ISNUMBER(G540),ISNUMBER(H540),ISNUMBER(I540),ISNUMBER(J540),ISNUMBER(K540),ISNUMBER(L540)),"",Controlemeldingen!$A$13)</f>
        <v>Enter the number and the amount to the nearest whole euros</v>
      </c>
    </row>
    <row r="541" spans="1:13" s="4" customFormat="1" ht="22.5" customHeight="1" x14ac:dyDescent="0.25">
      <c r="A541" s="15" t="s">
        <v>1699</v>
      </c>
      <c r="B541" s="3" t="s">
        <v>1401</v>
      </c>
      <c r="C541" s="19"/>
      <c r="D541" s="20"/>
      <c r="E541" s="19"/>
      <c r="F541" s="20"/>
      <c r="G541" s="114"/>
      <c r="H541" s="115"/>
      <c r="I541" s="114"/>
      <c r="J541" s="115"/>
      <c r="K541" s="114"/>
      <c r="L541" s="115"/>
      <c r="M541" s="26" t="str">
        <f>IF(AND(ISNUMBER(C541),ISNUMBER(D541),ISNUMBER(E541),ISNUMBER(F541),ISNUMBER(G541),ISNUMBER(H541),ISNUMBER(I541),ISNUMBER(J541),ISNUMBER(K541),ISNUMBER(L541)),"",Controlemeldingen!$A$13)</f>
        <v>Enter the number and the amount to the nearest whole euros</v>
      </c>
    </row>
    <row r="542" spans="1:13" s="4" customFormat="1" ht="22.5" customHeight="1" x14ac:dyDescent="0.25">
      <c r="A542" s="15" t="s">
        <v>1700</v>
      </c>
      <c r="B542" s="3" t="s">
        <v>1402</v>
      </c>
      <c r="C542" s="19"/>
      <c r="D542" s="20"/>
      <c r="E542" s="19"/>
      <c r="F542" s="20"/>
      <c r="G542" s="114"/>
      <c r="H542" s="115"/>
      <c r="I542" s="114"/>
      <c r="J542" s="115"/>
      <c r="K542" s="114"/>
      <c r="L542" s="115"/>
      <c r="M542" s="26" t="str">
        <f>IF(AND(ISNUMBER(C542),ISNUMBER(D542),ISNUMBER(E542),ISNUMBER(F542),ISNUMBER(G542),ISNUMBER(H542),ISNUMBER(I542),ISNUMBER(J542),ISNUMBER(K542),ISNUMBER(L542)),"",Controlemeldingen!$A$13)</f>
        <v>Enter the number and the amount to the nearest whole euros</v>
      </c>
    </row>
    <row r="543" spans="1:13" s="4" customFormat="1" ht="22.5" customHeight="1" x14ac:dyDescent="0.25">
      <c r="A543" s="15" t="s">
        <v>1701</v>
      </c>
      <c r="B543" s="3" t="s">
        <v>1403</v>
      </c>
      <c r="C543" s="19"/>
      <c r="D543" s="20"/>
      <c r="E543" s="19"/>
      <c r="F543" s="20"/>
      <c r="G543" s="114"/>
      <c r="H543" s="115"/>
      <c r="I543" s="114"/>
      <c r="J543" s="115"/>
      <c r="K543" s="114"/>
      <c r="L543" s="115"/>
      <c r="M543" s="26" t="str">
        <f>IF(AND(ISNUMBER(C543),ISNUMBER(D543),ISNUMBER(E543),ISNUMBER(F543),ISNUMBER(G543),ISNUMBER(H543),ISNUMBER(I543),ISNUMBER(J543),ISNUMBER(K543),ISNUMBER(L543)),"",Controlemeldingen!$A$13)</f>
        <v>Enter the number and the amount to the nearest whole euros</v>
      </c>
    </row>
    <row r="544" spans="1:13" s="4" customFormat="1" ht="22.5" customHeight="1" x14ac:dyDescent="0.25">
      <c r="A544" s="15" t="s">
        <v>1702</v>
      </c>
      <c r="B544" s="3" t="s">
        <v>1404</v>
      </c>
      <c r="C544" s="19"/>
      <c r="D544" s="20"/>
      <c r="E544" s="19"/>
      <c r="F544" s="20"/>
      <c r="G544" s="114"/>
      <c r="H544" s="115"/>
      <c r="I544" s="114"/>
      <c r="J544" s="115"/>
      <c r="K544" s="114"/>
      <c r="L544" s="115"/>
      <c r="M544" s="26" t="str">
        <f>IF(AND(ISNUMBER(C544),ISNUMBER(D544),ISNUMBER(E544),ISNUMBER(F544),ISNUMBER(G544),ISNUMBER(H544),ISNUMBER(I544),ISNUMBER(J544),ISNUMBER(K544),ISNUMBER(L544)),"",Controlemeldingen!$A$13)</f>
        <v>Enter the number and the amount to the nearest whole euros</v>
      </c>
    </row>
    <row r="545" spans="1:13" s="4" customFormat="1" ht="22.5" customHeight="1" x14ac:dyDescent="0.25">
      <c r="A545" s="15" t="s">
        <v>1703</v>
      </c>
      <c r="B545" s="3" t="s">
        <v>1405</v>
      </c>
      <c r="C545" s="19"/>
      <c r="D545" s="20"/>
      <c r="E545" s="19"/>
      <c r="F545" s="20"/>
      <c r="G545" s="114"/>
      <c r="H545" s="115"/>
      <c r="I545" s="114"/>
      <c r="J545" s="115"/>
      <c r="K545" s="114"/>
      <c r="L545" s="115"/>
      <c r="M545" s="26" t="str">
        <f>IF(AND(ISNUMBER(C545),ISNUMBER(D545),ISNUMBER(E545),ISNUMBER(F545),ISNUMBER(G545),ISNUMBER(H545),ISNUMBER(I545),ISNUMBER(J545),ISNUMBER(K545),ISNUMBER(L545)),"",Controlemeldingen!$A$13)</f>
        <v>Enter the number and the amount to the nearest whole euros</v>
      </c>
    </row>
    <row r="546" spans="1:13" s="4" customFormat="1" ht="22.5" customHeight="1" x14ac:dyDescent="0.25">
      <c r="A546" s="15" t="s">
        <v>1704</v>
      </c>
      <c r="B546" s="3" t="s">
        <v>1406</v>
      </c>
      <c r="C546" s="19"/>
      <c r="D546" s="20"/>
      <c r="E546" s="19"/>
      <c r="F546" s="20"/>
      <c r="G546" s="114"/>
      <c r="H546" s="115"/>
      <c r="I546" s="114"/>
      <c r="J546" s="115"/>
      <c r="K546" s="114"/>
      <c r="L546" s="115"/>
      <c r="M546" s="26" t="str">
        <f>IF(AND(ISNUMBER(C546),ISNUMBER(D546),ISNUMBER(E546),ISNUMBER(F546),ISNUMBER(G546),ISNUMBER(H546),ISNUMBER(I546),ISNUMBER(J546),ISNUMBER(K546),ISNUMBER(L546)),"",Controlemeldingen!$A$13)</f>
        <v>Enter the number and the amount to the nearest whole euros</v>
      </c>
    </row>
    <row r="547" spans="1:13" s="4" customFormat="1" ht="22.5" customHeight="1" x14ac:dyDescent="0.25">
      <c r="A547" s="15" t="s">
        <v>1705</v>
      </c>
      <c r="B547" s="3" t="s">
        <v>1407</v>
      </c>
      <c r="C547" s="19"/>
      <c r="D547" s="20"/>
      <c r="E547" s="19"/>
      <c r="F547" s="20"/>
      <c r="G547" s="114"/>
      <c r="H547" s="115"/>
      <c r="I547" s="114"/>
      <c r="J547" s="115"/>
      <c r="K547" s="114"/>
      <c r="L547" s="115"/>
      <c r="M547" s="26" t="str">
        <f>IF(AND(ISNUMBER(C547),ISNUMBER(D547),ISNUMBER(E547),ISNUMBER(F547),ISNUMBER(G547),ISNUMBER(H547),ISNUMBER(I547),ISNUMBER(J547),ISNUMBER(K547),ISNUMBER(L547)),"",Controlemeldingen!$A$13)</f>
        <v>Enter the number and the amount to the nearest whole euros</v>
      </c>
    </row>
    <row r="548" spans="1:13" s="4" customFormat="1" ht="22.5" customHeight="1" x14ac:dyDescent="0.25">
      <c r="A548" s="15" t="s">
        <v>1706</v>
      </c>
      <c r="B548" s="3" t="s">
        <v>1408</v>
      </c>
      <c r="C548" s="19"/>
      <c r="D548" s="20"/>
      <c r="E548" s="19"/>
      <c r="F548" s="20"/>
      <c r="G548" s="114"/>
      <c r="H548" s="115"/>
      <c r="I548" s="114"/>
      <c r="J548" s="115"/>
      <c r="K548" s="114"/>
      <c r="L548" s="115"/>
      <c r="M548" s="26" t="str">
        <f>IF(AND(ISNUMBER(C548),ISNUMBER(D548),ISNUMBER(E548),ISNUMBER(F548),ISNUMBER(G548),ISNUMBER(H548),ISNUMBER(I548),ISNUMBER(J548),ISNUMBER(K548),ISNUMBER(L548)),"",Controlemeldingen!$A$13)</f>
        <v>Enter the number and the amount to the nearest whole euros</v>
      </c>
    </row>
    <row r="549" spans="1:13" s="4" customFormat="1" ht="22.5" customHeight="1" x14ac:dyDescent="0.25">
      <c r="A549" s="15" t="s">
        <v>1707</v>
      </c>
      <c r="B549" s="3" t="s">
        <v>1409</v>
      </c>
      <c r="C549" s="19"/>
      <c r="D549" s="20"/>
      <c r="E549" s="19"/>
      <c r="F549" s="20"/>
      <c r="G549" s="114"/>
      <c r="H549" s="115"/>
      <c r="I549" s="114"/>
      <c r="J549" s="115"/>
      <c r="K549" s="114"/>
      <c r="L549" s="115"/>
      <c r="M549" s="26" t="str">
        <f>IF(AND(ISNUMBER(C549),ISNUMBER(D549),ISNUMBER(E549),ISNUMBER(F549),ISNUMBER(G549),ISNUMBER(H549),ISNUMBER(I549),ISNUMBER(J549),ISNUMBER(K549),ISNUMBER(L549)),"",Controlemeldingen!$A$13)</f>
        <v>Enter the number and the amount to the nearest whole euros</v>
      </c>
    </row>
    <row r="550" spans="1:13" s="4" customFormat="1" ht="22.5" customHeight="1" x14ac:dyDescent="0.25">
      <c r="A550" s="15" t="s">
        <v>1708</v>
      </c>
      <c r="B550" s="3" t="s">
        <v>1410</v>
      </c>
      <c r="C550" s="19"/>
      <c r="D550" s="20"/>
      <c r="E550" s="19"/>
      <c r="F550" s="20"/>
      <c r="G550" s="114"/>
      <c r="H550" s="115"/>
      <c r="I550" s="114"/>
      <c r="J550" s="115"/>
      <c r="K550" s="114"/>
      <c r="L550" s="115"/>
      <c r="M550" s="26" t="str">
        <f>IF(AND(ISNUMBER(C550),ISNUMBER(D550),ISNUMBER(E550),ISNUMBER(F550),ISNUMBER(G550),ISNUMBER(H550),ISNUMBER(I550),ISNUMBER(J550),ISNUMBER(K550),ISNUMBER(L550)),"",Controlemeldingen!$A$13)</f>
        <v>Enter the number and the amount to the nearest whole euros</v>
      </c>
    </row>
    <row r="551" spans="1:13" s="4" customFormat="1" ht="22.5" customHeight="1" x14ac:dyDescent="0.25">
      <c r="A551" s="15" t="s">
        <v>1709</v>
      </c>
      <c r="B551" s="3" t="s">
        <v>1411</v>
      </c>
      <c r="C551" s="19"/>
      <c r="D551" s="20"/>
      <c r="E551" s="19"/>
      <c r="F551" s="20"/>
      <c r="G551" s="114"/>
      <c r="H551" s="115"/>
      <c r="I551" s="114"/>
      <c r="J551" s="115"/>
      <c r="K551" s="114"/>
      <c r="L551" s="115"/>
      <c r="M551" s="26" t="str">
        <f>IF(AND(ISNUMBER(C551),ISNUMBER(D551),ISNUMBER(E551),ISNUMBER(F551),ISNUMBER(G551),ISNUMBER(H551),ISNUMBER(I551),ISNUMBER(J551),ISNUMBER(K551),ISNUMBER(L551)),"",Controlemeldingen!$A$13)</f>
        <v>Enter the number and the amount to the nearest whole euros</v>
      </c>
    </row>
    <row r="552" spans="1:13" s="4" customFormat="1" ht="22.5" customHeight="1" x14ac:dyDescent="0.25">
      <c r="A552" s="15" t="s">
        <v>1710</v>
      </c>
      <c r="B552" s="3" t="s">
        <v>1412</v>
      </c>
      <c r="C552" s="19"/>
      <c r="D552" s="20"/>
      <c r="E552" s="19"/>
      <c r="F552" s="20"/>
      <c r="G552" s="114"/>
      <c r="H552" s="115"/>
      <c r="I552" s="114"/>
      <c r="J552" s="115"/>
      <c r="K552" s="114"/>
      <c r="L552" s="115"/>
      <c r="M552" s="26" t="str">
        <f>IF(AND(ISNUMBER(C552),ISNUMBER(D552),ISNUMBER(E552),ISNUMBER(F552),ISNUMBER(G552),ISNUMBER(H552),ISNUMBER(I552),ISNUMBER(J552),ISNUMBER(K552),ISNUMBER(L552)),"",Controlemeldingen!$A$13)</f>
        <v>Enter the number and the amount to the nearest whole euros</v>
      </c>
    </row>
    <row r="553" spans="1:13" s="4" customFormat="1" ht="22.5" customHeight="1" x14ac:dyDescent="0.25">
      <c r="A553" s="15" t="s">
        <v>1711</v>
      </c>
      <c r="B553" s="3" t="s">
        <v>1413</v>
      </c>
      <c r="C553" s="19"/>
      <c r="D553" s="20"/>
      <c r="E553" s="19"/>
      <c r="F553" s="20"/>
      <c r="G553" s="114"/>
      <c r="H553" s="115"/>
      <c r="I553" s="114"/>
      <c r="J553" s="115"/>
      <c r="K553" s="114"/>
      <c r="L553" s="115"/>
      <c r="M553" s="26" t="str">
        <f>IF(AND(ISNUMBER(C553),ISNUMBER(D553),ISNUMBER(E553),ISNUMBER(F553),ISNUMBER(G553),ISNUMBER(H553),ISNUMBER(I553),ISNUMBER(J553),ISNUMBER(K553),ISNUMBER(L553)),"",Controlemeldingen!$A$13)</f>
        <v>Enter the number and the amount to the nearest whole euros</v>
      </c>
    </row>
    <row r="554" spans="1:13" s="4" customFormat="1" ht="22.5" customHeight="1" x14ac:dyDescent="0.25">
      <c r="A554" s="15" t="s">
        <v>1712</v>
      </c>
      <c r="B554" s="3" t="s">
        <v>1414</v>
      </c>
      <c r="C554" s="19"/>
      <c r="D554" s="20"/>
      <c r="E554" s="19"/>
      <c r="F554" s="20"/>
      <c r="G554" s="114"/>
      <c r="H554" s="115"/>
      <c r="I554" s="114"/>
      <c r="J554" s="115"/>
      <c r="K554" s="114"/>
      <c r="L554" s="115"/>
      <c r="M554" s="26" t="str">
        <f>IF(AND(ISNUMBER(C554),ISNUMBER(D554),ISNUMBER(E554),ISNUMBER(F554),ISNUMBER(G554),ISNUMBER(H554),ISNUMBER(I554),ISNUMBER(J554),ISNUMBER(K554),ISNUMBER(L554)),"",Controlemeldingen!$A$13)</f>
        <v>Enter the number and the amount to the nearest whole euros</v>
      </c>
    </row>
    <row r="555" spans="1:13" s="4" customFormat="1" ht="22.5" customHeight="1" x14ac:dyDescent="0.25">
      <c r="A555" s="15" t="s">
        <v>1713</v>
      </c>
      <c r="B555" s="3" t="s">
        <v>1415</v>
      </c>
      <c r="C555" s="19"/>
      <c r="D555" s="20"/>
      <c r="E555" s="19"/>
      <c r="F555" s="20"/>
      <c r="G555" s="114"/>
      <c r="H555" s="115"/>
      <c r="I555" s="114"/>
      <c r="J555" s="115"/>
      <c r="K555" s="114"/>
      <c r="L555" s="115"/>
      <c r="M555" s="26" t="str">
        <f>IF(AND(ISNUMBER(C555),ISNUMBER(D555),ISNUMBER(E555),ISNUMBER(F555),ISNUMBER(G555),ISNUMBER(H555),ISNUMBER(I555),ISNUMBER(J555),ISNUMBER(K555),ISNUMBER(L555)),"",Controlemeldingen!$A$13)</f>
        <v>Enter the number and the amount to the nearest whole euros</v>
      </c>
    </row>
    <row r="556" spans="1:13" s="4" customFormat="1" ht="22.5" customHeight="1" x14ac:dyDescent="0.25">
      <c r="A556" s="15" t="s">
        <v>1714</v>
      </c>
      <c r="B556" s="3" t="s">
        <v>1416</v>
      </c>
      <c r="C556" s="19"/>
      <c r="D556" s="20"/>
      <c r="E556" s="19"/>
      <c r="F556" s="20"/>
      <c r="G556" s="114"/>
      <c r="H556" s="115"/>
      <c r="I556" s="114"/>
      <c r="J556" s="115"/>
      <c r="K556" s="114"/>
      <c r="L556" s="115"/>
      <c r="M556" s="26" t="str">
        <f>IF(AND(ISNUMBER(C556),ISNUMBER(D556),ISNUMBER(E556),ISNUMBER(F556),ISNUMBER(G556),ISNUMBER(H556),ISNUMBER(I556),ISNUMBER(J556),ISNUMBER(K556),ISNUMBER(L556)),"",Controlemeldingen!$A$13)</f>
        <v>Enter the number and the amount to the nearest whole euros</v>
      </c>
    </row>
    <row r="557" spans="1:13" s="4" customFormat="1" ht="22.5" customHeight="1" x14ac:dyDescent="0.25">
      <c r="A557" s="15" t="s">
        <v>1715</v>
      </c>
      <c r="B557" s="3" t="s">
        <v>1417</v>
      </c>
      <c r="C557" s="19"/>
      <c r="D557" s="20"/>
      <c r="E557" s="19"/>
      <c r="F557" s="20"/>
      <c r="G557" s="114"/>
      <c r="H557" s="115"/>
      <c r="I557" s="114"/>
      <c r="J557" s="115"/>
      <c r="K557" s="114"/>
      <c r="L557" s="115"/>
      <c r="M557" s="26" t="str">
        <f>IF(AND(ISNUMBER(C557),ISNUMBER(D557),ISNUMBER(E557),ISNUMBER(F557),ISNUMBER(G557),ISNUMBER(H557),ISNUMBER(I557),ISNUMBER(J557),ISNUMBER(K557),ISNUMBER(L557)),"",Controlemeldingen!$A$13)</f>
        <v>Enter the number and the amount to the nearest whole euros</v>
      </c>
    </row>
    <row r="558" spans="1:13" s="4" customFormat="1" ht="22.5" customHeight="1" x14ac:dyDescent="0.25">
      <c r="A558" s="15" t="s">
        <v>1716</v>
      </c>
      <c r="B558" s="3" t="s">
        <v>1418</v>
      </c>
      <c r="C558" s="19"/>
      <c r="D558" s="20"/>
      <c r="E558" s="19"/>
      <c r="F558" s="20"/>
      <c r="G558" s="114"/>
      <c r="H558" s="115"/>
      <c r="I558" s="114"/>
      <c r="J558" s="115"/>
      <c r="K558" s="114"/>
      <c r="L558" s="115"/>
      <c r="M558" s="26" t="str">
        <f>IF(AND(ISNUMBER(C558),ISNUMBER(D558),ISNUMBER(E558),ISNUMBER(F558),ISNUMBER(G558),ISNUMBER(H558),ISNUMBER(I558),ISNUMBER(J558),ISNUMBER(K558),ISNUMBER(L558)),"",Controlemeldingen!$A$13)</f>
        <v>Enter the number and the amount to the nearest whole euros</v>
      </c>
    </row>
    <row r="559" spans="1:13" s="4" customFormat="1" ht="22.5" customHeight="1" x14ac:dyDescent="0.25">
      <c r="A559" s="15" t="s">
        <v>1717</v>
      </c>
      <c r="B559" s="3" t="s">
        <v>1419</v>
      </c>
      <c r="C559" s="19"/>
      <c r="D559" s="20"/>
      <c r="E559" s="19"/>
      <c r="F559" s="20"/>
      <c r="G559" s="114"/>
      <c r="H559" s="115"/>
      <c r="I559" s="114"/>
      <c r="J559" s="115"/>
      <c r="K559" s="114"/>
      <c r="L559" s="115"/>
      <c r="M559" s="26" t="str">
        <f>IF(AND(ISNUMBER(C559),ISNUMBER(D559),ISNUMBER(E559),ISNUMBER(F559),ISNUMBER(G559),ISNUMBER(H559),ISNUMBER(I559),ISNUMBER(J559),ISNUMBER(K559),ISNUMBER(L559)),"",Controlemeldingen!$A$13)</f>
        <v>Enter the number and the amount to the nearest whole euros</v>
      </c>
    </row>
    <row r="560" spans="1:13" s="4" customFormat="1" ht="22.5" customHeight="1" x14ac:dyDescent="0.25">
      <c r="A560" s="15" t="s">
        <v>1718</v>
      </c>
      <c r="B560" s="3" t="s">
        <v>1420</v>
      </c>
      <c r="C560" s="19"/>
      <c r="D560" s="20"/>
      <c r="E560" s="19"/>
      <c r="F560" s="20"/>
      <c r="G560" s="114"/>
      <c r="H560" s="115"/>
      <c r="I560" s="114"/>
      <c r="J560" s="115"/>
      <c r="K560" s="114"/>
      <c r="L560" s="115"/>
      <c r="M560" s="26" t="str">
        <f>IF(AND(ISNUMBER(C560),ISNUMBER(D560),ISNUMBER(E560),ISNUMBER(F560),ISNUMBER(G560),ISNUMBER(H560),ISNUMBER(I560),ISNUMBER(J560),ISNUMBER(K560),ISNUMBER(L560)),"",Controlemeldingen!$A$13)</f>
        <v>Enter the number and the amount to the nearest whole euros</v>
      </c>
    </row>
    <row r="561" spans="1:13" s="4" customFormat="1" ht="22.5" customHeight="1" x14ac:dyDescent="0.25">
      <c r="A561" s="15" t="s">
        <v>1719</v>
      </c>
      <c r="B561" s="3" t="s">
        <v>1421</v>
      </c>
      <c r="C561" s="19"/>
      <c r="D561" s="20"/>
      <c r="E561" s="19"/>
      <c r="F561" s="20"/>
      <c r="G561" s="114"/>
      <c r="H561" s="115"/>
      <c r="I561" s="114"/>
      <c r="J561" s="115"/>
      <c r="K561" s="114"/>
      <c r="L561" s="115"/>
      <c r="M561" s="26" t="str">
        <f>IF(AND(ISNUMBER(C561),ISNUMBER(D561),ISNUMBER(E561),ISNUMBER(F561),ISNUMBER(G561),ISNUMBER(H561),ISNUMBER(I561),ISNUMBER(J561),ISNUMBER(K561),ISNUMBER(L561)),"",Controlemeldingen!$A$13)</f>
        <v>Enter the number and the amount to the nearest whole euros</v>
      </c>
    </row>
    <row r="562" spans="1:13" s="4" customFormat="1" ht="22.5" customHeight="1" x14ac:dyDescent="0.25">
      <c r="A562" s="15" t="s">
        <v>1720</v>
      </c>
      <c r="B562" s="3" t="s">
        <v>1422</v>
      </c>
      <c r="C562" s="19"/>
      <c r="D562" s="20"/>
      <c r="E562" s="19"/>
      <c r="F562" s="20"/>
      <c r="G562" s="114"/>
      <c r="H562" s="115"/>
      <c r="I562" s="114"/>
      <c r="J562" s="115"/>
      <c r="K562" s="114"/>
      <c r="L562" s="115"/>
      <c r="M562" s="26" t="str">
        <f>IF(AND(ISNUMBER(C562),ISNUMBER(D562),ISNUMBER(E562),ISNUMBER(F562),ISNUMBER(G562),ISNUMBER(H562),ISNUMBER(I562),ISNUMBER(J562),ISNUMBER(K562),ISNUMBER(L562)),"",Controlemeldingen!$A$13)</f>
        <v>Enter the number and the amount to the nearest whole euros</v>
      </c>
    </row>
    <row r="563" spans="1:13" s="4" customFormat="1" ht="22.5" customHeight="1" x14ac:dyDescent="0.25">
      <c r="A563" s="15" t="s">
        <v>1721</v>
      </c>
      <c r="B563" s="3" t="s">
        <v>1423</v>
      </c>
      <c r="C563" s="19"/>
      <c r="D563" s="20"/>
      <c r="E563" s="19"/>
      <c r="F563" s="20"/>
      <c r="G563" s="114"/>
      <c r="H563" s="115"/>
      <c r="I563" s="114"/>
      <c r="J563" s="115"/>
      <c r="K563" s="114"/>
      <c r="L563" s="115"/>
      <c r="M563" s="26" t="str">
        <f>IF(AND(ISNUMBER(C563),ISNUMBER(D563),ISNUMBER(E563),ISNUMBER(F563),ISNUMBER(G563),ISNUMBER(H563),ISNUMBER(I563),ISNUMBER(J563),ISNUMBER(K563),ISNUMBER(L563)),"",Controlemeldingen!$A$13)</f>
        <v>Enter the number and the amount to the nearest whole euros</v>
      </c>
    </row>
    <row r="564" spans="1:13" s="4" customFormat="1" ht="22.5" customHeight="1" x14ac:dyDescent="0.25">
      <c r="A564" s="15" t="s">
        <v>1722</v>
      </c>
      <c r="B564" s="3" t="s">
        <v>1424</v>
      </c>
      <c r="C564" s="19"/>
      <c r="D564" s="20"/>
      <c r="E564" s="19"/>
      <c r="F564" s="20"/>
      <c r="G564" s="114"/>
      <c r="H564" s="115"/>
      <c r="I564" s="114"/>
      <c r="J564" s="115"/>
      <c r="K564" s="114"/>
      <c r="L564" s="115"/>
      <c r="M564" s="26" t="str">
        <f>IF(AND(ISNUMBER(C564),ISNUMBER(D564),ISNUMBER(E564),ISNUMBER(F564),ISNUMBER(G564),ISNUMBER(H564),ISNUMBER(I564),ISNUMBER(J564),ISNUMBER(K564),ISNUMBER(L564)),"",Controlemeldingen!$A$13)</f>
        <v>Enter the number and the amount to the nearest whole euros</v>
      </c>
    </row>
    <row r="565" spans="1:13" s="4" customFormat="1" ht="22.5" customHeight="1" x14ac:dyDescent="0.25">
      <c r="A565" s="15" t="s">
        <v>1723</v>
      </c>
      <c r="B565" s="3" t="s">
        <v>1425</v>
      </c>
      <c r="C565" s="19"/>
      <c r="D565" s="20"/>
      <c r="E565" s="19"/>
      <c r="F565" s="20"/>
      <c r="G565" s="114"/>
      <c r="H565" s="115"/>
      <c r="I565" s="114"/>
      <c r="J565" s="115"/>
      <c r="K565" s="114"/>
      <c r="L565" s="115"/>
      <c r="M565" s="26" t="str">
        <f>IF(AND(ISNUMBER(C565),ISNUMBER(D565),ISNUMBER(E565),ISNUMBER(F565),ISNUMBER(G565),ISNUMBER(H565),ISNUMBER(I565),ISNUMBER(J565),ISNUMBER(K565),ISNUMBER(L565)),"",Controlemeldingen!$A$13)</f>
        <v>Enter the number and the amount to the nearest whole euros</v>
      </c>
    </row>
    <row r="566" spans="1:13" s="4" customFormat="1" ht="22.5" customHeight="1" x14ac:dyDescent="0.25">
      <c r="A566" s="15" t="s">
        <v>1724</v>
      </c>
      <c r="B566" s="3" t="s">
        <v>1426</v>
      </c>
      <c r="C566" s="19"/>
      <c r="D566" s="20"/>
      <c r="E566" s="19"/>
      <c r="F566" s="20"/>
      <c r="G566" s="114"/>
      <c r="H566" s="115"/>
      <c r="I566" s="114"/>
      <c r="J566" s="115"/>
      <c r="K566" s="114"/>
      <c r="L566" s="115"/>
      <c r="M566" s="26" t="str">
        <f>IF(AND(ISNUMBER(C566),ISNUMBER(D566),ISNUMBER(E566),ISNUMBER(F566),ISNUMBER(G566),ISNUMBER(H566),ISNUMBER(I566),ISNUMBER(J566),ISNUMBER(K566),ISNUMBER(L566)),"",Controlemeldingen!$A$13)</f>
        <v>Enter the number and the amount to the nearest whole euros</v>
      </c>
    </row>
    <row r="567" spans="1:13" s="4" customFormat="1" ht="22.5" customHeight="1" x14ac:dyDescent="0.25">
      <c r="A567" s="15" t="s">
        <v>1725</v>
      </c>
      <c r="B567" s="3" t="s">
        <v>1427</v>
      </c>
      <c r="C567" s="19"/>
      <c r="D567" s="20"/>
      <c r="E567" s="19"/>
      <c r="F567" s="20"/>
      <c r="G567" s="114"/>
      <c r="H567" s="115"/>
      <c r="I567" s="114"/>
      <c r="J567" s="115"/>
      <c r="K567" s="114"/>
      <c r="L567" s="115"/>
      <c r="M567" s="26" t="str">
        <f>IF(AND(ISNUMBER(C567),ISNUMBER(D567),ISNUMBER(E567),ISNUMBER(F567),ISNUMBER(G567),ISNUMBER(H567),ISNUMBER(I567),ISNUMBER(J567),ISNUMBER(K567),ISNUMBER(L567)),"",Controlemeldingen!$A$13)</f>
        <v>Enter the number and the amount to the nearest whole euros</v>
      </c>
    </row>
    <row r="568" spans="1:13" s="4" customFormat="1" ht="22.5" customHeight="1" x14ac:dyDescent="0.25">
      <c r="A568" s="15" t="s">
        <v>1726</v>
      </c>
      <c r="B568" s="3" t="s">
        <v>1428</v>
      </c>
      <c r="C568" s="19"/>
      <c r="D568" s="20"/>
      <c r="E568" s="19"/>
      <c r="F568" s="20"/>
      <c r="G568" s="114"/>
      <c r="H568" s="115"/>
      <c r="I568" s="114"/>
      <c r="J568" s="115"/>
      <c r="K568" s="114"/>
      <c r="L568" s="115"/>
      <c r="M568" s="26" t="str">
        <f>IF(AND(ISNUMBER(C568),ISNUMBER(D568),ISNUMBER(E568),ISNUMBER(F568),ISNUMBER(G568),ISNUMBER(H568),ISNUMBER(I568),ISNUMBER(J568),ISNUMBER(K568),ISNUMBER(L568)),"",Controlemeldingen!$A$13)</f>
        <v>Enter the number and the amount to the nearest whole euros</v>
      </c>
    </row>
    <row r="569" spans="1:13" s="4" customFormat="1" ht="22.5" customHeight="1" x14ac:dyDescent="0.25">
      <c r="A569" s="15" t="s">
        <v>1727</v>
      </c>
      <c r="B569" s="3" t="s">
        <v>1429</v>
      </c>
      <c r="C569" s="19"/>
      <c r="D569" s="20"/>
      <c r="E569" s="19"/>
      <c r="F569" s="20"/>
      <c r="G569" s="114"/>
      <c r="H569" s="115"/>
      <c r="I569" s="114"/>
      <c r="J569" s="115"/>
      <c r="K569" s="114"/>
      <c r="L569" s="115"/>
      <c r="M569" s="26" t="str">
        <f>IF(AND(ISNUMBER(C569),ISNUMBER(D569),ISNUMBER(E569),ISNUMBER(F569),ISNUMBER(G569),ISNUMBER(H569),ISNUMBER(I569),ISNUMBER(J569),ISNUMBER(K569),ISNUMBER(L569)),"",Controlemeldingen!$A$13)</f>
        <v>Enter the number and the amount to the nearest whole euros</v>
      </c>
    </row>
    <row r="570" spans="1:13" s="4" customFormat="1" ht="22.5" customHeight="1" x14ac:dyDescent="0.25">
      <c r="A570" s="15" t="s">
        <v>1728</v>
      </c>
      <c r="B570" s="3" t="s">
        <v>1430</v>
      </c>
      <c r="C570" s="19"/>
      <c r="D570" s="20"/>
      <c r="E570" s="19"/>
      <c r="F570" s="20"/>
      <c r="G570" s="114"/>
      <c r="H570" s="115"/>
      <c r="I570" s="114"/>
      <c r="J570" s="115"/>
      <c r="K570" s="114"/>
      <c r="L570" s="115"/>
      <c r="M570" s="26" t="str">
        <f>IF(AND(ISNUMBER(C570),ISNUMBER(D570),ISNUMBER(E570),ISNUMBER(F570),ISNUMBER(G570),ISNUMBER(H570),ISNUMBER(I570),ISNUMBER(J570),ISNUMBER(K570),ISNUMBER(L570)),"",Controlemeldingen!$A$13)</f>
        <v>Enter the number and the amount to the nearest whole euros</v>
      </c>
    </row>
    <row r="571" spans="1:13" s="4" customFormat="1" ht="22.5" customHeight="1" x14ac:dyDescent="0.25">
      <c r="A571" s="15" t="s">
        <v>1729</v>
      </c>
      <c r="B571" s="3" t="s">
        <v>1431</v>
      </c>
      <c r="C571" s="19"/>
      <c r="D571" s="20"/>
      <c r="E571" s="19"/>
      <c r="F571" s="20"/>
      <c r="G571" s="114"/>
      <c r="H571" s="115"/>
      <c r="I571" s="114"/>
      <c r="J571" s="115"/>
      <c r="K571" s="114"/>
      <c r="L571" s="115"/>
      <c r="M571" s="26" t="str">
        <f>IF(AND(ISNUMBER(C571),ISNUMBER(D571),ISNUMBER(E571),ISNUMBER(F571),ISNUMBER(G571),ISNUMBER(H571),ISNUMBER(I571),ISNUMBER(J571),ISNUMBER(K571),ISNUMBER(L571)),"",Controlemeldingen!$A$13)</f>
        <v>Enter the number and the amount to the nearest whole euros</v>
      </c>
    </row>
    <row r="572" spans="1:13" s="4" customFormat="1" ht="22.5" customHeight="1" x14ac:dyDescent="0.25">
      <c r="A572" s="15" t="s">
        <v>1730</v>
      </c>
      <c r="B572" s="3" t="s">
        <v>1432</v>
      </c>
      <c r="C572" s="19"/>
      <c r="D572" s="20"/>
      <c r="E572" s="19"/>
      <c r="F572" s="20"/>
      <c r="G572" s="114"/>
      <c r="H572" s="115"/>
      <c r="I572" s="114"/>
      <c r="J572" s="115"/>
      <c r="K572" s="114"/>
      <c r="L572" s="115"/>
      <c r="M572" s="26" t="str">
        <f>IF(AND(ISNUMBER(C572),ISNUMBER(D572),ISNUMBER(E572),ISNUMBER(F572),ISNUMBER(G572),ISNUMBER(H572),ISNUMBER(I572),ISNUMBER(J572),ISNUMBER(K572),ISNUMBER(L572)),"",Controlemeldingen!$A$13)</f>
        <v>Enter the number and the amount to the nearest whole euros</v>
      </c>
    </row>
    <row r="573" spans="1:13" s="4" customFormat="1" ht="22.5" customHeight="1" x14ac:dyDescent="0.25">
      <c r="A573" s="15" t="s">
        <v>1731</v>
      </c>
      <c r="B573" s="3" t="s">
        <v>1433</v>
      </c>
      <c r="C573" s="19"/>
      <c r="D573" s="20"/>
      <c r="E573" s="19"/>
      <c r="F573" s="20"/>
      <c r="G573" s="114"/>
      <c r="H573" s="115"/>
      <c r="I573" s="114"/>
      <c r="J573" s="115"/>
      <c r="K573" s="114"/>
      <c r="L573" s="115"/>
      <c r="M573" s="26" t="str">
        <f>IF(AND(ISNUMBER(C573),ISNUMBER(D573),ISNUMBER(E573),ISNUMBER(F573),ISNUMBER(G573),ISNUMBER(H573),ISNUMBER(I573),ISNUMBER(J573),ISNUMBER(K573),ISNUMBER(L573)),"",Controlemeldingen!$A$13)</f>
        <v>Enter the number and the amount to the nearest whole euros</v>
      </c>
    </row>
    <row r="574" spans="1:13" s="4" customFormat="1" ht="22.5" customHeight="1" x14ac:dyDescent="0.25">
      <c r="A574" s="15" t="s">
        <v>1732</v>
      </c>
      <c r="B574" s="3" t="s">
        <v>1434</v>
      </c>
      <c r="C574" s="19"/>
      <c r="D574" s="20"/>
      <c r="E574" s="19"/>
      <c r="F574" s="20"/>
      <c r="G574" s="114"/>
      <c r="H574" s="115"/>
      <c r="I574" s="114"/>
      <c r="J574" s="115"/>
      <c r="K574" s="114"/>
      <c r="L574" s="115"/>
      <c r="M574" s="26" t="str">
        <f>IF(AND(ISNUMBER(C574),ISNUMBER(D574),ISNUMBER(E574),ISNUMBER(F574),ISNUMBER(G574),ISNUMBER(H574),ISNUMBER(I574),ISNUMBER(J574),ISNUMBER(K574),ISNUMBER(L574)),"",Controlemeldingen!$A$13)</f>
        <v>Enter the number and the amount to the nearest whole euros</v>
      </c>
    </row>
    <row r="575" spans="1:13" s="4" customFormat="1" ht="22.5" customHeight="1" x14ac:dyDescent="0.25">
      <c r="A575" s="15" t="s">
        <v>1733</v>
      </c>
      <c r="B575" s="3" t="s">
        <v>1435</v>
      </c>
      <c r="C575" s="19"/>
      <c r="D575" s="20"/>
      <c r="E575" s="19"/>
      <c r="F575" s="20"/>
      <c r="G575" s="114"/>
      <c r="H575" s="115"/>
      <c r="I575" s="114"/>
      <c r="J575" s="115"/>
      <c r="K575" s="114"/>
      <c r="L575" s="115"/>
      <c r="M575" s="26" t="str">
        <f>IF(AND(ISNUMBER(C575),ISNUMBER(D575),ISNUMBER(E575),ISNUMBER(F575),ISNUMBER(G575),ISNUMBER(H575),ISNUMBER(I575),ISNUMBER(J575),ISNUMBER(K575),ISNUMBER(L575)),"",Controlemeldingen!$A$13)</f>
        <v>Enter the number and the amount to the nearest whole euros</v>
      </c>
    </row>
    <row r="576" spans="1:13" s="4" customFormat="1" ht="22.5" customHeight="1" x14ac:dyDescent="0.25">
      <c r="A576" s="15" t="s">
        <v>1734</v>
      </c>
      <c r="B576" s="3" t="s">
        <v>1436</v>
      </c>
      <c r="C576" s="19"/>
      <c r="D576" s="20"/>
      <c r="E576" s="19"/>
      <c r="F576" s="20"/>
      <c r="G576" s="114"/>
      <c r="H576" s="115"/>
      <c r="I576" s="114"/>
      <c r="J576" s="115"/>
      <c r="K576" s="114"/>
      <c r="L576" s="115"/>
      <c r="M576" s="26" t="str">
        <f>IF(AND(ISNUMBER(C576),ISNUMBER(D576),ISNUMBER(E576),ISNUMBER(F576),ISNUMBER(G576),ISNUMBER(H576),ISNUMBER(I576),ISNUMBER(J576),ISNUMBER(K576),ISNUMBER(L576)),"",Controlemeldingen!$A$13)</f>
        <v>Enter the number and the amount to the nearest whole euros</v>
      </c>
    </row>
    <row r="577" spans="1:13" s="4" customFormat="1" ht="22.5" customHeight="1" x14ac:dyDescent="0.25">
      <c r="A577" s="15" t="s">
        <v>1735</v>
      </c>
      <c r="B577" s="3" t="s">
        <v>1437</v>
      </c>
      <c r="C577" s="19"/>
      <c r="D577" s="20"/>
      <c r="E577" s="19"/>
      <c r="F577" s="20"/>
      <c r="G577" s="114"/>
      <c r="H577" s="115"/>
      <c r="I577" s="114"/>
      <c r="J577" s="115"/>
      <c r="K577" s="114"/>
      <c r="L577" s="115"/>
      <c r="M577" s="26" t="str">
        <f>IF(AND(ISNUMBER(C577),ISNUMBER(D577),ISNUMBER(E577),ISNUMBER(F577),ISNUMBER(G577),ISNUMBER(H577),ISNUMBER(I577),ISNUMBER(J577),ISNUMBER(K577),ISNUMBER(L577)),"",Controlemeldingen!$A$13)</f>
        <v>Enter the number and the amount to the nearest whole euros</v>
      </c>
    </row>
    <row r="578" spans="1:13" s="4" customFormat="1" ht="22.5" customHeight="1" x14ac:dyDescent="0.25">
      <c r="A578" s="15" t="s">
        <v>1736</v>
      </c>
      <c r="B578" s="3" t="s">
        <v>1438</v>
      </c>
      <c r="C578" s="19"/>
      <c r="D578" s="20"/>
      <c r="E578" s="19"/>
      <c r="F578" s="20"/>
      <c r="G578" s="114"/>
      <c r="H578" s="115"/>
      <c r="I578" s="114"/>
      <c r="J578" s="115"/>
      <c r="K578" s="114"/>
      <c r="L578" s="115"/>
      <c r="M578" s="26" t="str">
        <f>IF(AND(ISNUMBER(C578),ISNUMBER(D578),ISNUMBER(E578),ISNUMBER(F578),ISNUMBER(G578),ISNUMBER(H578),ISNUMBER(I578),ISNUMBER(J578),ISNUMBER(K578),ISNUMBER(L578)),"",Controlemeldingen!$A$13)</f>
        <v>Enter the number and the amount to the nearest whole euros</v>
      </c>
    </row>
    <row r="579" spans="1:13" s="4" customFormat="1" ht="22.5" customHeight="1" x14ac:dyDescent="0.25">
      <c r="A579" s="15" t="s">
        <v>1737</v>
      </c>
      <c r="B579" s="3" t="s">
        <v>1439</v>
      </c>
      <c r="C579" s="19"/>
      <c r="D579" s="20"/>
      <c r="E579" s="19"/>
      <c r="F579" s="20"/>
      <c r="G579" s="114"/>
      <c r="H579" s="115"/>
      <c r="I579" s="114"/>
      <c r="J579" s="115"/>
      <c r="K579" s="114"/>
      <c r="L579" s="115"/>
      <c r="M579" s="26" t="str">
        <f>IF(AND(ISNUMBER(C579),ISNUMBER(D579),ISNUMBER(E579),ISNUMBER(F579),ISNUMBER(G579),ISNUMBER(H579),ISNUMBER(I579),ISNUMBER(J579),ISNUMBER(K579),ISNUMBER(L579)),"",Controlemeldingen!$A$13)</f>
        <v>Enter the number and the amount to the nearest whole euros</v>
      </c>
    </row>
    <row r="580" spans="1:13" s="4" customFormat="1" ht="22.5" customHeight="1" x14ac:dyDescent="0.25">
      <c r="A580" s="15" t="s">
        <v>1738</v>
      </c>
      <c r="B580" s="3" t="s">
        <v>1440</v>
      </c>
      <c r="C580" s="19"/>
      <c r="D580" s="20"/>
      <c r="E580" s="19"/>
      <c r="F580" s="20"/>
      <c r="G580" s="114"/>
      <c r="H580" s="115"/>
      <c r="I580" s="114"/>
      <c r="J580" s="115"/>
      <c r="K580" s="114"/>
      <c r="L580" s="115"/>
      <c r="M580" s="26" t="str">
        <f>IF(AND(ISNUMBER(C580),ISNUMBER(D580),ISNUMBER(E580),ISNUMBER(F580),ISNUMBER(G580),ISNUMBER(H580),ISNUMBER(I580),ISNUMBER(J580),ISNUMBER(K580),ISNUMBER(L580)),"",Controlemeldingen!$A$13)</f>
        <v>Enter the number and the amount to the nearest whole euros</v>
      </c>
    </row>
    <row r="581" spans="1:13" s="4" customFormat="1" ht="22.5" customHeight="1" x14ac:dyDescent="0.25">
      <c r="A581" s="15" t="s">
        <v>1739</v>
      </c>
      <c r="B581" s="3" t="s">
        <v>1441</v>
      </c>
      <c r="C581" s="19"/>
      <c r="D581" s="20"/>
      <c r="E581" s="19"/>
      <c r="F581" s="20"/>
      <c r="G581" s="114"/>
      <c r="H581" s="115"/>
      <c r="I581" s="114"/>
      <c r="J581" s="115"/>
      <c r="K581" s="114"/>
      <c r="L581" s="115"/>
      <c r="M581" s="26" t="str">
        <f>IF(AND(ISNUMBER(C581),ISNUMBER(D581),ISNUMBER(E581),ISNUMBER(F581),ISNUMBER(G581),ISNUMBER(H581),ISNUMBER(I581),ISNUMBER(J581),ISNUMBER(K581),ISNUMBER(L581)),"",Controlemeldingen!$A$13)</f>
        <v>Enter the number and the amount to the nearest whole euros</v>
      </c>
    </row>
    <row r="582" spans="1:13" s="4" customFormat="1" ht="22.5" customHeight="1" x14ac:dyDescent="0.25">
      <c r="A582" s="15" t="s">
        <v>1740</v>
      </c>
      <c r="B582" s="3" t="s">
        <v>1442</v>
      </c>
      <c r="C582" s="19"/>
      <c r="D582" s="20"/>
      <c r="E582" s="19"/>
      <c r="F582" s="20"/>
      <c r="G582" s="114"/>
      <c r="H582" s="115"/>
      <c r="I582" s="114"/>
      <c r="J582" s="115"/>
      <c r="K582" s="114"/>
      <c r="L582" s="115"/>
      <c r="M582" s="26" t="str">
        <f>IF(AND(ISNUMBER(C582),ISNUMBER(D582),ISNUMBER(E582),ISNUMBER(F582),ISNUMBER(G582),ISNUMBER(H582),ISNUMBER(I582),ISNUMBER(J582),ISNUMBER(K582),ISNUMBER(L582)),"",Controlemeldingen!$A$13)</f>
        <v>Enter the number and the amount to the nearest whole euros</v>
      </c>
    </row>
    <row r="583" spans="1:13" s="4" customFormat="1" ht="22.5" customHeight="1" x14ac:dyDescent="0.25">
      <c r="A583" s="15" t="s">
        <v>1741</v>
      </c>
      <c r="B583" s="3" t="s">
        <v>1443</v>
      </c>
      <c r="C583" s="19"/>
      <c r="D583" s="20"/>
      <c r="E583" s="19"/>
      <c r="F583" s="20"/>
      <c r="G583" s="114"/>
      <c r="H583" s="115"/>
      <c r="I583" s="114"/>
      <c r="J583" s="115"/>
      <c r="K583" s="114"/>
      <c r="L583" s="115"/>
      <c r="M583" s="26" t="str">
        <f>IF(AND(ISNUMBER(C583),ISNUMBER(D583),ISNUMBER(E583),ISNUMBER(F583),ISNUMBER(G583),ISNUMBER(H583),ISNUMBER(I583),ISNUMBER(J583),ISNUMBER(K583),ISNUMBER(L583)),"",Controlemeldingen!$A$13)</f>
        <v>Enter the number and the amount to the nearest whole euros</v>
      </c>
    </row>
    <row r="584" spans="1:13" s="4" customFormat="1" ht="22.5" customHeight="1" x14ac:dyDescent="0.25">
      <c r="A584" s="15" t="s">
        <v>1742</v>
      </c>
      <c r="B584" s="3" t="s">
        <v>1444</v>
      </c>
      <c r="C584" s="19"/>
      <c r="D584" s="20"/>
      <c r="E584" s="19"/>
      <c r="F584" s="20"/>
      <c r="G584" s="114"/>
      <c r="H584" s="115"/>
      <c r="I584" s="114"/>
      <c r="J584" s="115"/>
      <c r="K584" s="114"/>
      <c r="L584" s="115"/>
      <c r="M584" s="26" t="str">
        <f>IF(AND(ISNUMBER(C584),ISNUMBER(D584),ISNUMBER(E584),ISNUMBER(F584),ISNUMBER(G584),ISNUMBER(H584),ISNUMBER(I584),ISNUMBER(J584),ISNUMBER(K584),ISNUMBER(L584)),"",Controlemeldingen!$A$13)</f>
        <v>Enter the number and the amount to the nearest whole euros</v>
      </c>
    </row>
    <row r="585" spans="1:13" s="4" customFormat="1" ht="22.5" customHeight="1" x14ac:dyDescent="0.25">
      <c r="A585" s="15" t="s">
        <v>1743</v>
      </c>
      <c r="B585" s="3" t="s">
        <v>1445</v>
      </c>
      <c r="C585" s="19"/>
      <c r="D585" s="20"/>
      <c r="E585" s="19"/>
      <c r="F585" s="20"/>
      <c r="G585" s="114"/>
      <c r="H585" s="115"/>
      <c r="I585" s="114"/>
      <c r="J585" s="115"/>
      <c r="K585" s="114"/>
      <c r="L585" s="115"/>
      <c r="M585" s="26" t="str">
        <f>IF(AND(ISNUMBER(C585),ISNUMBER(D585),ISNUMBER(E585),ISNUMBER(F585),ISNUMBER(G585),ISNUMBER(H585),ISNUMBER(I585),ISNUMBER(J585),ISNUMBER(K585),ISNUMBER(L585)),"",Controlemeldingen!$A$13)</f>
        <v>Enter the number and the amount to the nearest whole euros</v>
      </c>
    </row>
    <row r="586" spans="1:13" s="4" customFormat="1" ht="22.5" customHeight="1" x14ac:dyDescent="0.25">
      <c r="A586" s="15" t="s">
        <v>1744</v>
      </c>
      <c r="B586" s="3" t="s">
        <v>1446</v>
      </c>
      <c r="C586" s="19"/>
      <c r="D586" s="20"/>
      <c r="E586" s="19"/>
      <c r="F586" s="20"/>
      <c r="G586" s="114"/>
      <c r="H586" s="115"/>
      <c r="I586" s="114"/>
      <c r="J586" s="115"/>
      <c r="K586" s="114"/>
      <c r="L586" s="115"/>
      <c r="M586" s="26" t="str">
        <f>IF(AND(ISNUMBER(C586),ISNUMBER(D586),ISNUMBER(E586),ISNUMBER(F586),ISNUMBER(G586),ISNUMBER(H586),ISNUMBER(I586),ISNUMBER(J586),ISNUMBER(K586),ISNUMBER(L586)),"",Controlemeldingen!$A$13)</f>
        <v>Enter the number and the amount to the nearest whole euros</v>
      </c>
    </row>
    <row r="587" spans="1:13" s="4" customFormat="1" ht="22.5" customHeight="1" x14ac:dyDescent="0.25">
      <c r="A587" s="15" t="s">
        <v>1745</v>
      </c>
      <c r="B587" s="3" t="s">
        <v>1447</v>
      </c>
      <c r="C587" s="19"/>
      <c r="D587" s="20"/>
      <c r="E587" s="19"/>
      <c r="F587" s="20"/>
      <c r="G587" s="114"/>
      <c r="H587" s="115"/>
      <c r="I587" s="114"/>
      <c r="J587" s="115"/>
      <c r="K587" s="114"/>
      <c r="L587" s="115"/>
      <c r="M587" s="26" t="str">
        <f>IF(AND(ISNUMBER(C587),ISNUMBER(D587),ISNUMBER(E587),ISNUMBER(F587),ISNUMBER(G587),ISNUMBER(H587),ISNUMBER(I587),ISNUMBER(J587),ISNUMBER(K587),ISNUMBER(L587)),"",Controlemeldingen!$A$13)</f>
        <v>Enter the number and the amount to the nearest whole euros</v>
      </c>
    </row>
    <row r="588" spans="1:13" s="4" customFormat="1" ht="22.5" customHeight="1" x14ac:dyDescent="0.25">
      <c r="A588" s="15" t="s">
        <v>1746</v>
      </c>
      <c r="B588" s="3" t="s">
        <v>1448</v>
      </c>
      <c r="C588" s="19"/>
      <c r="D588" s="20"/>
      <c r="E588" s="19"/>
      <c r="F588" s="20"/>
      <c r="G588" s="114"/>
      <c r="H588" s="115"/>
      <c r="I588" s="114"/>
      <c r="J588" s="115"/>
      <c r="K588" s="114"/>
      <c r="L588" s="115"/>
      <c r="M588" s="26" t="str">
        <f>IF(AND(ISNUMBER(C588),ISNUMBER(D588),ISNUMBER(E588),ISNUMBER(F588),ISNUMBER(G588),ISNUMBER(H588),ISNUMBER(I588),ISNUMBER(J588),ISNUMBER(K588),ISNUMBER(L588)),"",Controlemeldingen!$A$13)</f>
        <v>Enter the number and the amount to the nearest whole euros</v>
      </c>
    </row>
    <row r="589" spans="1:13" s="4" customFormat="1" ht="22.5" customHeight="1" x14ac:dyDescent="0.25">
      <c r="A589" s="15" t="s">
        <v>1747</v>
      </c>
      <c r="B589" s="3" t="s">
        <v>1449</v>
      </c>
      <c r="C589" s="19"/>
      <c r="D589" s="20"/>
      <c r="E589" s="19"/>
      <c r="F589" s="20"/>
      <c r="G589" s="114"/>
      <c r="H589" s="115"/>
      <c r="I589" s="114"/>
      <c r="J589" s="115"/>
      <c r="K589" s="114"/>
      <c r="L589" s="115"/>
      <c r="M589" s="26" t="str">
        <f>IF(AND(ISNUMBER(C589),ISNUMBER(D589),ISNUMBER(E589),ISNUMBER(F589),ISNUMBER(G589),ISNUMBER(H589),ISNUMBER(I589),ISNUMBER(J589),ISNUMBER(K589),ISNUMBER(L589)),"",Controlemeldingen!$A$13)</f>
        <v>Enter the number and the amount to the nearest whole euros</v>
      </c>
    </row>
    <row r="590" spans="1:13" s="4" customFormat="1" ht="22.5" customHeight="1" x14ac:dyDescent="0.25">
      <c r="A590" s="15" t="s">
        <v>1748</v>
      </c>
      <c r="B590" s="3" t="s">
        <v>1450</v>
      </c>
      <c r="C590" s="19"/>
      <c r="D590" s="20"/>
      <c r="E590" s="19"/>
      <c r="F590" s="20"/>
      <c r="G590" s="114"/>
      <c r="H590" s="115"/>
      <c r="I590" s="114"/>
      <c r="J590" s="115"/>
      <c r="K590" s="114"/>
      <c r="L590" s="115"/>
      <c r="M590" s="26" t="str">
        <f>IF(AND(ISNUMBER(C590),ISNUMBER(D590),ISNUMBER(E590),ISNUMBER(F590),ISNUMBER(G590),ISNUMBER(H590),ISNUMBER(I590),ISNUMBER(J590),ISNUMBER(K590),ISNUMBER(L590)),"",Controlemeldingen!$A$13)</f>
        <v>Enter the number and the amount to the nearest whole euros</v>
      </c>
    </row>
    <row r="591" spans="1:13" s="4" customFormat="1" ht="22.5" customHeight="1" x14ac:dyDescent="0.25">
      <c r="A591" s="15" t="s">
        <v>1749</v>
      </c>
      <c r="B591" s="3" t="s">
        <v>1451</v>
      </c>
      <c r="C591" s="19"/>
      <c r="D591" s="20"/>
      <c r="E591" s="19"/>
      <c r="F591" s="20"/>
      <c r="G591" s="114"/>
      <c r="H591" s="115"/>
      <c r="I591" s="114"/>
      <c r="J591" s="115"/>
      <c r="K591" s="114"/>
      <c r="L591" s="115"/>
      <c r="M591" s="26" t="str">
        <f>IF(AND(ISNUMBER(C591),ISNUMBER(D591),ISNUMBER(E591),ISNUMBER(F591),ISNUMBER(G591),ISNUMBER(H591),ISNUMBER(I591),ISNUMBER(J591),ISNUMBER(K591),ISNUMBER(L591)),"",Controlemeldingen!$A$13)</f>
        <v>Enter the number and the amount to the nearest whole euros</v>
      </c>
    </row>
    <row r="592" spans="1:13" s="4" customFormat="1" ht="22.5" customHeight="1" x14ac:dyDescent="0.25">
      <c r="A592" s="15" t="s">
        <v>1750</v>
      </c>
      <c r="B592" s="3" t="s">
        <v>1452</v>
      </c>
      <c r="C592" s="19"/>
      <c r="D592" s="20"/>
      <c r="E592" s="19"/>
      <c r="F592" s="20"/>
      <c r="G592" s="114"/>
      <c r="H592" s="115"/>
      <c r="I592" s="114"/>
      <c r="J592" s="115"/>
      <c r="K592" s="114"/>
      <c r="L592" s="115"/>
      <c r="M592" s="26" t="str">
        <f>IF(AND(ISNUMBER(C592),ISNUMBER(D592),ISNUMBER(E592),ISNUMBER(F592),ISNUMBER(G592),ISNUMBER(H592),ISNUMBER(I592),ISNUMBER(J592),ISNUMBER(K592),ISNUMBER(L592)),"",Controlemeldingen!$A$13)</f>
        <v>Enter the number and the amount to the nearest whole euros</v>
      </c>
    </row>
    <row r="593" spans="1:13" s="4" customFormat="1" ht="22.5" customHeight="1" x14ac:dyDescent="0.25">
      <c r="A593" s="15" t="s">
        <v>1751</v>
      </c>
      <c r="B593" s="18" t="s">
        <v>1453</v>
      </c>
      <c r="C593" s="19"/>
      <c r="D593" s="20"/>
      <c r="E593" s="19"/>
      <c r="F593" s="20"/>
      <c r="G593" s="114"/>
      <c r="H593" s="115"/>
      <c r="I593" s="114"/>
      <c r="J593" s="115"/>
      <c r="K593" s="114"/>
      <c r="L593" s="115"/>
      <c r="M593" s="26" t="str">
        <f>IF(AND(ISNUMBER(C593),ISNUMBER(D593),ISNUMBER(E593),ISNUMBER(F593),ISNUMBER(G593),ISNUMBER(H593),ISNUMBER(I593),ISNUMBER(J593),ISNUMBER(K593),ISNUMBER(L593)),"",Controlemeldingen!$A$13)</f>
        <v>Enter the number and the amount to the nearest whole euros</v>
      </c>
    </row>
    <row r="594" spans="1:13" s="4" customFormat="1" ht="22.5" customHeight="1" x14ac:dyDescent="0.25">
      <c r="A594" s="15"/>
      <c r="B594" s="15"/>
      <c r="C594" s="15"/>
      <c r="D594" s="15"/>
      <c r="E594" s="15"/>
      <c r="F594" s="15"/>
      <c r="G594" s="15"/>
      <c r="H594" s="15"/>
      <c r="I594" s="15"/>
      <c r="J594" s="15"/>
      <c r="K594" s="15"/>
      <c r="L594" s="15"/>
      <c r="M594" s="15"/>
    </row>
    <row r="595" spans="1:13" s="4" customFormat="1" x14ac:dyDescent="0.25">
      <c r="A595" s="15"/>
      <c r="C595" s="169" t="s">
        <v>449</v>
      </c>
      <c r="D595" s="169"/>
      <c r="E595" s="169"/>
      <c r="F595" s="169"/>
      <c r="G595" s="11" t="s">
        <v>448</v>
      </c>
    </row>
    <row r="596" spans="1:13" s="4" customFormat="1" ht="20.149999999999999" customHeight="1" x14ac:dyDescent="0.25">
      <c r="A596" s="15" t="s">
        <v>86</v>
      </c>
      <c r="B596" s="3" t="s">
        <v>508</v>
      </c>
      <c r="C596" s="170" t="s">
        <v>374</v>
      </c>
      <c r="D596" s="171"/>
      <c r="E596" s="171"/>
      <c r="F596" s="172"/>
      <c r="G596" s="26" t="str">
        <f>IF(C596=Lists!$B$3,Controlemeldingen!$A$11,"")</f>
        <v>Add comments (optional)</v>
      </c>
    </row>
    <row r="599" spans="1:13" s="4" customFormat="1" x14ac:dyDescent="0.25">
      <c r="A599" s="16"/>
      <c r="B599" s="1" t="s">
        <v>509</v>
      </c>
      <c r="C599" s="8"/>
      <c r="D599" s="8"/>
      <c r="E599" s="8"/>
      <c r="F599" s="8"/>
      <c r="G599" s="28"/>
      <c r="H599" s="15"/>
    </row>
    <row r="600" spans="1:13" s="4" customFormat="1" x14ac:dyDescent="0.25">
      <c r="A600" s="16"/>
      <c r="B600" s="1"/>
      <c r="C600" s="8"/>
      <c r="D600" s="8"/>
      <c r="E600" s="8"/>
      <c r="F600" s="8"/>
      <c r="G600" s="28"/>
      <c r="H600" s="15"/>
    </row>
    <row r="601" spans="1:13" ht="14" x14ac:dyDescent="0.3">
      <c r="B601" s="32" t="s">
        <v>510</v>
      </c>
    </row>
    <row r="602" spans="1:13" s="4" customFormat="1" x14ac:dyDescent="0.25">
      <c r="C602" s="169"/>
      <c r="D602" s="169"/>
      <c r="E602" s="17" t="s">
        <v>520</v>
      </c>
      <c r="F602" s="17" t="s">
        <v>521</v>
      </c>
      <c r="G602" s="27"/>
    </row>
    <row r="603" spans="1:13" s="4" customFormat="1" ht="50" x14ac:dyDescent="0.25">
      <c r="A603" s="15" t="s">
        <v>87</v>
      </c>
      <c r="B603" s="3" t="s">
        <v>1753</v>
      </c>
      <c r="C603" s="127"/>
      <c r="D603" s="127"/>
      <c r="E603" s="23" t="s">
        <v>485</v>
      </c>
      <c r="F603" s="23" t="s">
        <v>519</v>
      </c>
      <c r="G603" s="11" t="s">
        <v>448</v>
      </c>
    </row>
    <row r="604" spans="1:13" s="4" customFormat="1" ht="20" x14ac:dyDescent="0.25">
      <c r="A604" s="15" t="s">
        <v>88</v>
      </c>
      <c r="B604" s="3" t="s">
        <v>511</v>
      </c>
      <c r="C604" s="169"/>
      <c r="D604" s="169"/>
      <c r="E604" s="19"/>
      <c r="F604" s="19"/>
      <c r="G604" s="26" t="str">
        <f>IF(AND(ISNUMBER(E604),ISNUMBER(F604)),"",Controlemeldingen!$A$10)</f>
        <v>Enter amounts (or 0) in all cells</v>
      </c>
    </row>
    <row r="605" spans="1:13" s="4" customFormat="1" ht="20" x14ac:dyDescent="0.25">
      <c r="A605" s="15" t="s">
        <v>89</v>
      </c>
      <c r="B605" s="3" t="s">
        <v>512</v>
      </c>
      <c r="C605" s="127"/>
      <c r="D605" s="127"/>
      <c r="E605" s="19"/>
      <c r="F605" s="19"/>
      <c r="G605" s="26" t="str">
        <f>IF(AND(ISNUMBER(E605),ISNUMBER(F605)),"",Controlemeldingen!$A$10)</f>
        <v>Enter amounts (or 0) in all cells</v>
      </c>
    </row>
    <row r="606" spans="1:13" s="4" customFormat="1" ht="20" x14ac:dyDescent="0.25">
      <c r="A606" s="15" t="s">
        <v>90</v>
      </c>
      <c r="B606" s="3" t="s">
        <v>513</v>
      </c>
      <c r="C606" s="169"/>
      <c r="D606" s="169"/>
      <c r="E606" s="19"/>
      <c r="F606" s="19"/>
      <c r="G606" s="26" t="str">
        <f>IF(AND(ISNUMBER(E606),ISNUMBER(F606)),"",Controlemeldingen!$A$10)</f>
        <v>Enter amounts (or 0) in all cells</v>
      </c>
    </row>
    <row r="607" spans="1:13" s="4" customFormat="1" ht="20" x14ac:dyDescent="0.25">
      <c r="A607" s="15" t="s">
        <v>1754</v>
      </c>
      <c r="B607" s="3" t="s">
        <v>514</v>
      </c>
      <c r="C607" s="169"/>
      <c r="D607" s="169"/>
      <c r="E607" s="19"/>
      <c r="F607" s="19"/>
      <c r="G607" s="26" t="str">
        <f>IF(AND(ISNUMBER(E607),ISNUMBER(F607)),"",Controlemeldingen!$A$10)</f>
        <v>Enter amounts (or 0) in all cells</v>
      </c>
    </row>
    <row r="608" spans="1:13" s="4" customFormat="1" ht="20" x14ac:dyDescent="0.25">
      <c r="A608" s="15" t="s">
        <v>1755</v>
      </c>
      <c r="B608" s="3" t="s">
        <v>515</v>
      </c>
      <c r="C608" s="169"/>
      <c r="D608" s="169"/>
      <c r="E608" s="19"/>
      <c r="F608" s="19"/>
      <c r="G608" s="26" t="str">
        <f>IF(AND(ISNUMBER(E608),ISNUMBER(F608)),"",Controlemeldingen!$A$10)</f>
        <v>Enter amounts (or 0) in all cells</v>
      </c>
    </row>
    <row r="609" spans="1:7" s="4" customFormat="1" x14ac:dyDescent="0.25">
      <c r="A609" s="15"/>
      <c r="B609" s="15"/>
      <c r="C609" s="15"/>
      <c r="D609" s="15"/>
      <c r="E609" s="34"/>
      <c r="F609" s="34"/>
      <c r="G609" s="15"/>
    </row>
    <row r="610" spans="1:7" s="4" customFormat="1" ht="55.5" customHeight="1" x14ac:dyDescent="0.25">
      <c r="A610" s="15" t="s">
        <v>91</v>
      </c>
      <c r="B610" s="3" t="s">
        <v>1756</v>
      </c>
      <c r="C610" s="127"/>
      <c r="D610" s="127"/>
      <c r="E610" s="23" t="s">
        <v>485</v>
      </c>
      <c r="F610" s="23" t="s">
        <v>519</v>
      </c>
      <c r="G610" s="11" t="s">
        <v>448</v>
      </c>
    </row>
    <row r="611" spans="1:7" s="4" customFormat="1" ht="20" x14ac:dyDescent="0.25">
      <c r="A611" s="15" t="s">
        <v>92</v>
      </c>
      <c r="B611" s="3" t="s">
        <v>511</v>
      </c>
      <c r="C611" s="169"/>
      <c r="D611" s="169"/>
      <c r="E611" s="19"/>
      <c r="F611" s="19"/>
      <c r="G611" s="26" t="str">
        <f>IF(AND(ISNUMBER(E611),ISNUMBER(F611)),"",Controlemeldingen!$A$10)</f>
        <v>Enter amounts (or 0) in all cells</v>
      </c>
    </row>
    <row r="612" spans="1:7" s="4" customFormat="1" ht="20" x14ac:dyDescent="0.25">
      <c r="A612" s="15" t="s">
        <v>93</v>
      </c>
      <c r="B612" s="3" t="s">
        <v>516</v>
      </c>
      <c r="C612" s="127"/>
      <c r="D612" s="127"/>
      <c r="E612" s="19"/>
      <c r="F612" s="19"/>
      <c r="G612" s="26" t="str">
        <f>IF(AND(ISNUMBER(E612),ISNUMBER(F612)),"",Controlemeldingen!$A$10)</f>
        <v>Enter amounts (or 0) in all cells</v>
      </c>
    </row>
    <row r="613" spans="1:7" s="4" customFormat="1" ht="20" x14ac:dyDescent="0.25">
      <c r="A613" s="15" t="s">
        <v>94</v>
      </c>
      <c r="B613" s="3" t="s">
        <v>517</v>
      </c>
      <c r="C613" s="169"/>
      <c r="D613" s="169"/>
      <c r="E613" s="19"/>
      <c r="F613" s="19"/>
      <c r="G613" s="26" t="str">
        <f>IF(AND(ISNUMBER(E613),ISNUMBER(F613)),"",Controlemeldingen!$A$10)</f>
        <v>Enter amounts (or 0) in all cells</v>
      </c>
    </row>
    <row r="614" spans="1:7" s="4" customFormat="1" ht="20" x14ac:dyDescent="0.25">
      <c r="A614" s="15" t="s">
        <v>95</v>
      </c>
      <c r="B614" s="3" t="s">
        <v>515</v>
      </c>
      <c r="C614" s="169"/>
      <c r="D614" s="169"/>
      <c r="E614" s="19"/>
      <c r="F614" s="19"/>
      <c r="G614" s="26" t="str">
        <f>IF(AND(ISNUMBER(E614),ISNUMBER(F614)),"",Controlemeldingen!$A$10)</f>
        <v>Enter amounts (or 0) in all cells</v>
      </c>
    </row>
    <row r="615" spans="1:7" s="4" customFormat="1" x14ac:dyDescent="0.25">
      <c r="A615" s="15"/>
      <c r="B615" s="15"/>
      <c r="C615" s="15"/>
      <c r="D615" s="15"/>
      <c r="E615" s="15"/>
      <c r="F615" s="15"/>
      <c r="G615" s="15"/>
    </row>
    <row r="616" spans="1:7" s="4" customFormat="1" x14ac:dyDescent="0.25">
      <c r="C616" s="169" t="s">
        <v>449</v>
      </c>
      <c r="D616" s="169"/>
      <c r="E616" s="169"/>
      <c r="F616" s="169"/>
      <c r="G616" s="11" t="s">
        <v>448</v>
      </c>
    </row>
    <row r="617" spans="1:7" s="4" customFormat="1" ht="30" x14ac:dyDescent="0.25">
      <c r="A617" s="15" t="s">
        <v>96</v>
      </c>
      <c r="B617" s="3" t="s">
        <v>518</v>
      </c>
      <c r="C617" s="170" t="s">
        <v>374</v>
      </c>
      <c r="D617" s="171"/>
      <c r="E617" s="171"/>
      <c r="F617" s="172"/>
      <c r="G617" s="26" t="str">
        <f>IF(C617=Lists!$B$2,Controlemeldingen!$A$15,"")</f>
        <v xml:space="preserve">Please specify (obligatory) </v>
      </c>
    </row>
    <row r="618" spans="1:7" s="4" customFormat="1" x14ac:dyDescent="0.25">
      <c r="A618" s="15"/>
      <c r="B618" s="39"/>
      <c r="C618" s="141"/>
      <c r="D618" s="141"/>
      <c r="E618" s="141"/>
      <c r="F618" s="141"/>
      <c r="G618" s="39"/>
    </row>
    <row r="619" spans="1:7" s="4" customFormat="1" x14ac:dyDescent="0.25">
      <c r="A619" s="15"/>
      <c r="B619" s="15"/>
      <c r="C619" s="179" t="s">
        <v>485</v>
      </c>
      <c r="D619" s="179"/>
      <c r="E619" s="179"/>
      <c r="F619" s="179"/>
      <c r="G619" s="11" t="s">
        <v>448</v>
      </c>
    </row>
    <row r="620" spans="1:7" s="4" customFormat="1" x14ac:dyDescent="0.25">
      <c r="A620" s="15" t="s">
        <v>97</v>
      </c>
      <c r="B620" s="3" t="s">
        <v>2480</v>
      </c>
      <c r="C620" s="170"/>
      <c r="D620" s="171"/>
      <c r="E620" s="171"/>
      <c r="F620" s="172"/>
      <c r="G620" s="26" t="str">
        <f>IF(ISNUMBER(C620),"",Controlemeldingen!$A$9)</f>
        <v>Enter a number (or 0)</v>
      </c>
    </row>
    <row r="621" spans="1:7" s="4" customFormat="1" x14ac:dyDescent="0.25">
      <c r="A621" s="15"/>
      <c r="B621" s="70"/>
      <c r="C621" s="142"/>
      <c r="D621" s="142"/>
      <c r="E621" s="142"/>
      <c r="F621" s="142"/>
      <c r="G621" s="26"/>
    </row>
    <row r="622" spans="1:7" s="12" customFormat="1" x14ac:dyDescent="0.25">
      <c r="A622" s="15"/>
      <c r="B622" s="70"/>
      <c r="C622" s="179" t="s">
        <v>485</v>
      </c>
      <c r="D622" s="179"/>
      <c r="E622" s="179"/>
      <c r="F622" s="179"/>
      <c r="G622" s="11" t="s">
        <v>448</v>
      </c>
    </row>
    <row r="623" spans="1:7" s="4" customFormat="1" ht="20" x14ac:dyDescent="0.25">
      <c r="A623" s="15" t="s">
        <v>98</v>
      </c>
      <c r="B623" s="3" t="s">
        <v>1757</v>
      </c>
      <c r="C623" s="170"/>
      <c r="D623" s="171"/>
      <c r="E623" s="171"/>
      <c r="F623" s="172"/>
      <c r="G623" s="26" t="str">
        <f>IF(ISNUMBER(C623),"",Controlemeldingen!$A$9)</f>
        <v>Enter a number (or 0)</v>
      </c>
    </row>
    <row r="624" spans="1:7" s="4" customFormat="1" x14ac:dyDescent="0.25">
      <c r="A624" s="68"/>
      <c r="B624" s="71"/>
      <c r="C624" s="143"/>
      <c r="D624" s="143"/>
      <c r="E624" s="144"/>
      <c r="F624" s="144"/>
      <c r="G624" s="39"/>
    </row>
    <row r="625" spans="1:7" s="4" customFormat="1" x14ac:dyDescent="0.25">
      <c r="C625" s="169"/>
      <c r="D625" s="169"/>
      <c r="E625" s="17" t="s">
        <v>1758</v>
      </c>
      <c r="F625" s="17" t="s">
        <v>1759</v>
      </c>
      <c r="G625" s="27"/>
    </row>
    <row r="626" spans="1:7" s="4" customFormat="1" ht="45" customHeight="1" x14ac:dyDescent="0.25">
      <c r="A626" s="15" t="s">
        <v>99</v>
      </c>
      <c r="B626" s="3" t="s">
        <v>2070</v>
      </c>
      <c r="C626" s="127"/>
      <c r="D626" s="127"/>
      <c r="E626" s="103" t="s">
        <v>485</v>
      </c>
      <c r="F626" s="103" t="s">
        <v>522</v>
      </c>
      <c r="G626" s="134" t="s">
        <v>448</v>
      </c>
    </row>
    <row r="627" spans="1:7" s="4" customFormat="1" ht="19.5" customHeight="1" x14ac:dyDescent="0.25">
      <c r="A627" s="15" t="s">
        <v>1760</v>
      </c>
      <c r="B627" s="3" t="s">
        <v>1205</v>
      </c>
      <c r="C627" s="169"/>
      <c r="D627" s="169"/>
      <c r="E627" s="19"/>
      <c r="F627" s="19"/>
      <c r="G627" s="26" t="str">
        <f>IF(AND(ISNUMBER(E627),ISNUMBER(F627)),"",Controlemeldingen!$A$10)</f>
        <v>Enter amounts (or 0) in all cells</v>
      </c>
    </row>
    <row r="628" spans="1:7" s="4" customFormat="1" ht="19.5" customHeight="1" x14ac:dyDescent="0.25">
      <c r="A628" s="15" t="s">
        <v>1761</v>
      </c>
      <c r="B628" s="3" t="s">
        <v>1206</v>
      </c>
      <c r="C628" s="127"/>
      <c r="D628" s="127"/>
      <c r="E628" s="19"/>
      <c r="F628" s="19"/>
      <c r="G628" s="26" t="str">
        <f>IF(AND(ISNUMBER(E628),ISNUMBER(F628)),"",Controlemeldingen!$A$10)</f>
        <v>Enter amounts (or 0) in all cells</v>
      </c>
    </row>
    <row r="629" spans="1:7" s="4" customFormat="1" ht="19.5" customHeight="1" x14ac:dyDescent="0.25">
      <c r="A629" s="15" t="s">
        <v>1762</v>
      </c>
      <c r="B629" s="3" t="s">
        <v>1207</v>
      </c>
      <c r="C629" s="127"/>
      <c r="D629" s="127"/>
      <c r="E629" s="19"/>
      <c r="F629" s="19"/>
      <c r="G629" s="26" t="str">
        <f>IF(AND(ISNUMBER(E629),ISNUMBER(F629)),"",Controlemeldingen!$A$10)</f>
        <v>Enter amounts (or 0) in all cells</v>
      </c>
    </row>
    <row r="630" spans="1:7" s="4" customFormat="1" ht="19.5" customHeight="1" x14ac:dyDescent="0.25">
      <c r="A630" s="15" t="s">
        <v>1763</v>
      </c>
      <c r="B630" s="3" t="s">
        <v>1208</v>
      </c>
      <c r="C630" s="127"/>
      <c r="D630" s="127"/>
      <c r="E630" s="19"/>
      <c r="F630" s="19"/>
      <c r="G630" s="26" t="str">
        <f>IF(AND(ISNUMBER(E630),ISNUMBER(F630)),"",Controlemeldingen!$A$10)</f>
        <v>Enter amounts (or 0) in all cells</v>
      </c>
    </row>
    <row r="631" spans="1:7" s="4" customFormat="1" ht="19.5" customHeight="1" x14ac:dyDescent="0.25">
      <c r="A631" s="15" t="s">
        <v>1764</v>
      </c>
      <c r="B631" s="3" t="s">
        <v>1209</v>
      </c>
      <c r="C631" s="127"/>
      <c r="D631" s="127"/>
      <c r="E631" s="19"/>
      <c r="F631" s="19"/>
      <c r="G631" s="26" t="str">
        <f>IF(AND(ISNUMBER(E631),ISNUMBER(F631)),"",Controlemeldingen!$A$10)</f>
        <v>Enter amounts (or 0) in all cells</v>
      </c>
    </row>
    <row r="632" spans="1:7" s="4" customFormat="1" ht="19.5" customHeight="1" x14ac:dyDescent="0.25">
      <c r="A632" s="15" t="s">
        <v>1765</v>
      </c>
      <c r="B632" s="3" t="s">
        <v>1210</v>
      </c>
      <c r="C632" s="127"/>
      <c r="D632" s="127"/>
      <c r="E632" s="19"/>
      <c r="F632" s="19"/>
      <c r="G632" s="26" t="str">
        <f>IF(AND(ISNUMBER(E632),ISNUMBER(F632)),"",Controlemeldingen!$A$10)</f>
        <v>Enter amounts (or 0) in all cells</v>
      </c>
    </row>
    <row r="633" spans="1:7" s="4" customFormat="1" ht="19.5" customHeight="1" x14ac:dyDescent="0.25">
      <c r="A633" s="15" t="s">
        <v>1766</v>
      </c>
      <c r="B633" s="3" t="s">
        <v>1211</v>
      </c>
      <c r="C633" s="127"/>
      <c r="D633" s="127"/>
      <c r="E633" s="19"/>
      <c r="F633" s="19"/>
      <c r="G633" s="26" t="str">
        <f>IF(AND(ISNUMBER(E633),ISNUMBER(F633)),"",Controlemeldingen!$A$10)</f>
        <v>Enter amounts (or 0) in all cells</v>
      </c>
    </row>
    <row r="634" spans="1:7" s="4" customFormat="1" ht="19.5" customHeight="1" x14ac:dyDescent="0.25">
      <c r="A634" s="15" t="s">
        <v>1767</v>
      </c>
      <c r="B634" s="3" t="s">
        <v>1212</v>
      </c>
      <c r="C634" s="127"/>
      <c r="D634" s="127"/>
      <c r="E634" s="19"/>
      <c r="F634" s="19"/>
      <c r="G634" s="26" t="str">
        <f>IF(AND(ISNUMBER(E634),ISNUMBER(F634)),"",Controlemeldingen!$A$10)</f>
        <v>Enter amounts (or 0) in all cells</v>
      </c>
    </row>
    <row r="635" spans="1:7" s="4" customFormat="1" ht="19.5" customHeight="1" x14ac:dyDescent="0.25">
      <c r="A635" s="15" t="s">
        <v>1768</v>
      </c>
      <c r="B635" s="3" t="s">
        <v>1213</v>
      </c>
      <c r="C635" s="127"/>
      <c r="D635" s="127"/>
      <c r="E635" s="19"/>
      <c r="F635" s="19"/>
      <c r="G635" s="26" t="str">
        <f>IF(AND(ISNUMBER(E635),ISNUMBER(F635)),"",Controlemeldingen!$A$10)</f>
        <v>Enter amounts (or 0) in all cells</v>
      </c>
    </row>
    <row r="636" spans="1:7" s="4" customFormat="1" ht="19.5" customHeight="1" x14ac:dyDescent="0.25">
      <c r="A636" s="15" t="s">
        <v>1769</v>
      </c>
      <c r="B636" s="3" t="s">
        <v>1214</v>
      </c>
      <c r="C636" s="127"/>
      <c r="D636" s="127"/>
      <c r="E636" s="19"/>
      <c r="F636" s="19"/>
      <c r="G636" s="26" t="str">
        <f>IF(AND(ISNUMBER(E636),ISNUMBER(F636)),"",Controlemeldingen!$A$10)</f>
        <v>Enter amounts (or 0) in all cells</v>
      </c>
    </row>
    <row r="637" spans="1:7" s="4" customFormat="1" ht="19.5" customHeight="1" x14ac:dyDescent="0.25">
      <c r="A637" s="15" t="s">
        <v>1770</v>
      </c>
      <c r="B637" s="3" t="s">
        <v>1215</v>
      </c>
      <c r="C637" s="127"/>
      <c r="D637" s="127"/>
      <c r="E637" s="19"/>
      <c r="F637" s="19"/>
      <c r="G637" s="26" t="str">
        <f>IF(AND(ISNUMBER(E637),ISNUMBER(F637)),"",Controlemeldingen!$A$10)</f>
        <v>Enter amounts (or 0) in all cells</v>
      </c>
    </row>
    <row r="638" spans="1:7" s="4" customFormat="1" ht="19.5" customHeight="1" x14ac:dyDescent="0.25">
      <c r="A638" s="15" t="s">
        <v>1771</v>
      </c>
      <c r="B638" s="3" t="s">
        <v>1216</v>
      </c>
      <c r="C638" s="127"/>
      <c r="D638" s="127"/>
      <c r="E638" s="19"/>
      <c r="F638" s="19"/>
      <c r="G638" s="26" t="str">
        <f>IF(AND(ISNUMBER(E638),ISNUMBER(F638)),"",Controlemeldingen!$A$10)</f>
        <v>Enter amounts (or 0) in all cells</v>
      </c>
    </row>
    <row r="639" spans="1:7" s="4" customFormat="1" ht="19.5" customHeight="1" x14ac:dyDescent="0.25">
      <c r="A639" s="15" t="s">
        <v>1772</v>
      </c>
      <c r="B639" s="3" t="s">
        <v>1217</v>
      </c>
      <c r="C639" s="127"/>
      <c r="D639" s="127"/>
      <c r="E639" s="19"/>
      <c r="F639" s="19"/>
      <c r="G639" s="26" t="str">
        <f>IF(AND(ISNUMBER(E639),ISNUMBER(F639)),"",Controlemeldingen!$A$10)</f>
        <v>Enter amounts (or 0) in all cells</v>
      </c>
    </row>
    <row r="640" spans="1:7" s="4" customFormat="1" ht="19.5" customHeight="1" x14ac:dyDescent="0.25">
      <c r="A640" s="15" t="s">
        <v>1773</v>
      </c>
      <c r="B640" s="3" t="s">
        <v>1218</v>
      </c>
      <c r="C640" s="127"/>
      <c r="D640" s="127"/>
      <c r="E640" s="19"/>
      <c r="F640" s="19"/>
      <c r="G640" s="26" t="str">
        <f>IF(AND(ISNUMBER(E640),ISNUMBER(F640)),"",Controlemeldingen!$A$10)</f>
        <v>Enter amounts (or 0) in all cells</v>
      </c>
    </row>
    <row r="641" spans="1:7" s="4" customFormat="1" ht="19.5" customHeight="1" x14ac:dyDescent="0.25">
      <c r="A641" s="15" t="s">
        <v>1774</v>
      </c>
      <c r="B641" s="3" t="s">
        <v>1219</v>
      </c>
      <c r="C641" s="127"/>
      <c r="D641" s="127"/>
      <c r="E641" s="19"/>
      <c r="F641" s="19"/>
      <c r="G641" s="26" t="str">
        <f>IF(AND(ISNUMBER(E641),ISNUMBER(F641)),"",Controlemeldingen!$A$10)</f>
        <v>Enter amounts (or 0) in all cells</v>
      </c>
    </row>
    <row r="642" spans="1:7" s="4" customFormat="1" ht="19.5" customHeight="1" x14ac:dyDescent="0.25">
      <c r="A642" s="15" t="s">
        <v>1775</v>
      </c>
      <c r="B642" s="3" t="s">
        <v>1220</v>
      </c>
      <c r="C642" s="127"/>
      <c r="D642" s="127"/>
      <c r="E642" s="19"/>
      <c r="F642" s="19"/>
      <c r="G642" s="26" t="str">
        <f>IF(AND(ISNUMBER(E642),ISNUMBER(F642)),"",Controlemeldingen!$A$10)</f>
        <v>Enter amounts (or 0) in all cells</v>
      </c>
    </row>
    <row r="643" spans="1:7" s="4" customFormat="1" ht="19.5" customHeight="1" x14ac:dyDescent="0.25">
      <c r="A643" s="15" t="s">
        <v>1776</v>
      </c>
      <c r="B643" s="3" t="s">
        <v>1221</v>
      </c>
      <c r="C643" s="127"/>
      <c r="D643" s="127"/>
      <c r="E643" s="19"/>
      <c r="F643" s="19"/>
      <c r="G643" s="26" t="str">
        <f>IF(AND(ISNUMBER(E643),ISNUMBER(F643)),"",Controlemeldingen!$A$10)</f>
        <v>Enter amounts (or 0) in all cells</v>
      </c>
    </row>
    <row r="644" spans="1:7" s="4" customFormat="1" ht="19.5" customHeight="1" x14ac:dyDescent="0.25">
      <c r="A644" s="15" t="s">
        <v>1777</v>
      </c>
      <c r="B644" s="3" t="s">
        <v>1222</v>
      </c>
      <c r="C644" s="127"/>
      <c r="D644" s="127"/>
      <c r="E644" s="19"/>
      <c r="F644" s="19"/>
      <c r="G644" s="26" t="str">
        <f>IF(AND(ISNUMBER(E644),ISNUMBER(F644)),"",Controlemeldingen!$A$10)</f>
        <v>Enter amounts (or 0) in all cells</v>
      </c>
    </row>
    <row r="645" spans="1:7" s="4" customFormat="1" ht="19.5" customHeight="1" x14ac:dyDescent="0.25">
      <c r="A645" s="15" t="s">
        <v>1778</v>
      </c>
      <c r="B645" s="3" t="s">
        <v>1223</v>
      </c>
      <c r="C645" s="127"/>
      <c r="D645" s="127"/>
      <c r="E645" s="19"/>
      <c r="F645" s="19"/>
      <c r="G645" s="26" t="str">
        <f>IF(AND(ISNUMBER(E645),ISNUMBER(F645)),"",Controlemeldingen!$A$10)</f>
        <v>Enter amounts (or 0) in all cells</v>
      </c>
    </row>
    <row r="646" spans="1:7" s="4" customFormat="1" ht="19.5" customHeight="1" x14ac:dyDescent="0.25">
      <c r="A646" s="15" t="s">
        <v>1779</v>
      </c>
      <c r="B646" s="3" t="s">
        <v>1224</v>
      </c>
      <c r="C646" s="127"/>
      <c r="D646" s="127"/>
      <c r="E646" s="19"/>
      <c r="F646" s="19"/>
      <c r="G646" s="26" t="str">
        <f>IF(AND(ISNUMBER(E646),ISNUMBER(F646)),"",Controlemeldingen!$A$10)</f>
        <v>Enter amounts (or 0) in all cells</v>
      </c>
    </row>
    <row r="647" spans="1:7" s="4" customFormat="1" ht="19.5" customHeight="1" x14ac:dyDescent="0.25">
      <c r="A647" s="15" t="s">
        <v>1780</v>
      </c>
      <c r="B647" s="3" t="s">
        <v>1225</v>
      </c>
      <c r="C647" s="127"/>
      <c r="D647" s="127"/>
      <c r="E647" s="19"/>
      <c r="F647" s="19"/>
      <c r="G647" s="26" t="str">
        <f>IF(AND(ISNUMBER(E647),ISNUMBER(F647)),"",Controlemeldingen!$A$10)</f>
        <v>Enter amounts (or 0) in all cells</v>
      </c>
    </row>
    <row r="648" spans="1:7" s="4" customFormat="1" ht="19.5" customHeight="1" x14ac:dyDescent="0.25">
      <c r="A648" s="15" t="s">
        <v>1781</v>
      </c>
      <c r="B648" s="3" t="s">
        <v>1226</v>
      </c>
      <c r="C648" s="127"/>
      <c r="D648" s="127"/>
      <c r="E648" s="19"/>
      <c r="F648" s="19"/>
      <c r="G648" s="26" t="str">
        <f>IF(AND(ISNUMBER(E648),ISNUMBER(F648)),"",Controlemeldingen!$A$10)</f>
        <v>Enter amounts (or 0) in all cells</v>
      </c>
    </row>
    <row r="649" spans="1:7" s="4" customFormat="1" ht="19.5" customHeight="1" x14ac:dyDescent="0.25">
      <c r="A649" s="15" t="s">
        <v>1782</v>
      </c>
      <c r="B649" s="3" t="s">
        <v>1227</v>
      </c>
      <c r="C649" s="127"/>
      <c r="D649" s="127"/>
      <c r="E649" s="19"/>
      <c r="F649" s="19"/>
      <c r="G649" s="26" t="str">
        <f>IF(AND(ISNUMBER(E649),ISNUMBER(F649)),"",Controlemeldingen!$A$10)</f>
        <v>Enter amounts (or 0) in all cells</v>
      </c>
    </row>
    <row r="650" spans="1:7" s="4" customFormat="1" ht="19.5" customHeight="1" x14ac:dyDescent="0.25">
      <c r="A650" s="15" t="s">
        <v>1783</v>
      </c>
      <c r="B650" s="3" t="s">
        <v>1228</v>
      </c>
      <c r="C650" s="127"/>
      <c r="D650" s="127"/>
      <c r="E650" s="19"/>
      <c r="F650" s="19"/>
      <c r="G650" s="26" t="str">
        <f>IF(AND(ISNUMBER(E650),ISNUMBER(F650)),"",Controlemeldingen!$A$10)</f>
        <v>Enter amounts (or 0) in all cells</v>
      </c>
    </row>
    <row r="651" spans="1:7" s="4" customFormat="1" ht="19.5" customHeight="1" x14ac:dyDescent="0.25">
      <c r="A651" s="15" t="s">
        <v>1784</v>
      </c>
      <c r="B651" s="3" t="s">
        <v>1229</v>
      </c>
      <c r="C651" s="127"/>
      <c r="D651" s="127"/>
      <c r="E651" s="19"/>
      <c r="F651" s="19"/>
      <c r="G651" s="26" t="str">
        <f>IF(AND(ISNUMBER(E651),ISNUMBER(F651)),"",Controlemeldingen!$A$10)</f>
        <v>Enter amounts (or 0) in all cells</v>
      </c>
    </row>
    <row r="652" spans="1:7" s="4" customFormat="1" ht="19.5" customHeight="1" x14ac:dyDescent="0.25">
      <c r="A652" s="15" t="s">
        <v>1785</v>
      </c>
      <c r="B652" s="3" t="s">
        <v>1230</v>
      </c>
      <c r="C652" s="127"/>
      <c r="D652" s="127"/>
      <c r="E652" s="19"/>
      <c r="F652" s="19"/>
      <c r="G652" s="26" t="str">
        <f>IF(AND(ISNUMBER(E652),ISNUMBER(F652)),"",Controlemeldingen!$A$10)</f>
        <v>Enter amounts (or 0) in all cells</v>
      </c>
    </row>
    <row r="653" spans="1:7" s="4" customFormat="1" ht="19.5" customHeight="1" x14ac:dyDescent="0.25">
      <c r="A653" s="15" t="s">
        <v>1786</v>
      </c>
      <c r="B653" s="3" t="s">
        <v>1231</v>
      </c>
      <c r="C653" s="127"/>
      <c r="D653" s="127"/>
      <c r="E653" s="19"/>
      <c r="F653" s="19"/>
      <c r="G653" s="26" t="str">
        <f>IF(AND(ISNUMBER(E653),ISNUMBER(F653)),"",Controlemeldingen!$A$10)</f>
        <v>Enter amounts (or 0) in all cells</v>
      </c>
    </row>
    <row r="654" spans="1:7" s="4" customFormat="1" ht="19.5" customHeight="1" x14ac:dyDescent="0.25">
      <c r="A654" s="15" t="s">
        <v>1787</v>
      </c>
      <c r="B654" s="3" t="s">
        <v>1232</v>
      </c>
      <c r="C654" s="127"/>
      <c r="D654" s="127"/>
      <c r="E654" s="19"/>
      <c r="F654" s="19"/>
      <c r="G654" s="26" t="str">
        <f>IF(AND(ISNUMBER(E654),ISNUMBER(F654)),"",Controlemeldingen!$A$10)</f>
        <v>Enter amounts (or 0) in all cells</v>
      </c>
    </row>
    <row r="655" spans="1:7" s="4" customFormat="1" ht="19.5" customHeight="1" x14ac:dyDescent="0.25">
      <c r="A655" s="15" t="s">
        <v>1788</v>
      </c>
      <c r="B655" s="3" t="s">
        <v>1233</v>
      </c>
      <c r="C655" s="127"/>
      <c r="D655" s="127"/>
      <c r="E655" s="19"/>
      <c r="F655" s="19"/>
      <c r="G655" s="26" t="str">
        <f>IF(AND(ISNUMBER(E655),ISNUMBER(F655)),"",Controlemeldingen!$A$10)</f>
        <v>Enter amounts (or 0) in all cells</v>
      </c>
    </row>
    <row r="656" spans="1:7" s="4" customFormat="1" ht="19.5" customHeight="1" x14ac:dyDescent="0.25">
      <c r="A656" s="15" t="s">
        <v>1789</v>
      </c>
      <c r="B656" s="3" t="s">
        <v>1234</v>
      </c>
      <c r="C656" s="127"/>
      <c r="D656" s="127"/>
      <c r="E656" s="19"/>
      <c r="F656" s="19"/>
      <c r="G656" s="26" t="str">
        <f>IF(AND(ISNUMBER(E656),ISNUMBER(F656)),"",Controlemeldingen!$A$10)</f>
        <v>Enter amounts (or 0) in all cells</v>
      </c>
    </row>
    <row r="657" spans="1:7" s="4" customFormat="1" ht="19.5" customHeight="1" x14ac:dyDescent="0.25">
      <c r="A657" s="15" t="s">
        <v>1790</v>
      </c>
      <c r="B657" s="3" t="s">
        <v>1235</v>
      </c>
      <c r="C657" s="127"/>
      <c r="D657" s="127"/>
      <c r="E657" s="19"/>
      <c r="F657" s="19"/>
      <c r="G657" s="26" t="str">
        <f>IF(AND(ISNUMBER(E657),ISNUMBER(F657)),"",Controlemeldingen!$A$10)</f>
        <v>Enter amounts (or 0) in all cells</v>
      </c>
    </row>
    <row r="658" spans="1:7" s="4" customFormat="1" ht="19.5" customHeight="1" x14ac:dyDescent="0.25">
      <c r="A658" s="15" t="s">
        <v>1791</v>
      </c>
      <c r="B658" s="3" t="s">
        <v>1236</v>
      </c>
      <c r="C658" s="127"/>
      <c r="D658" s="127"/>
      <c r="E658" s="19"/>
      <c r="F658" s="19"/>
      <c r="G658" s="26" t="str">
        <f>IF(AND(ISNUMBER(E658),ISNUMBER(F658)),"",Controlemeldingen!$A$10)</f>
        <v>Enter amounts (or 0) in all cells</v>
      </c>
    </row>
    <row r="659" spans="1:7" s="4" customFormat="1" ht="19.5" customHeight="1" x14ac:dyDescent="0.25">
      <c r="A659" s="15" t="s">
        <v>1792</v>
      </c>
      <c r="B659" s="3" t="s">
        <v>1237</v>
      </c>
      <c r="C659" s="127"/>
      <c r="D659" s="127"/>
      <c r="E659" s="19"/>
      <c r="F659" s="19"/>
      <c r="G659" s="26" t="str">
        <f>IF(AND(ISNUMBER(E659),ISNUMBER(F659)),"",Controlemeldingen!$A$10)</f>
        <v>Enter amounts (or 0) in all cells</v>
      </c>
    </row>
    <row r="660" spans="1:7" s="4" customFormat="1" ht="19.5" customHeight="1" x14ac:dyDescent="0.25">
      <c r="A660" s="15" t="s">
        <v>1793</v>
      </c>
      <c r="B660" s="3" t="s">
        <v>1238</v>
      </c>
      <c r="C660" s="127"/>
      <c r="D660" s="127"/>
      <c r="E660" s="19"/>
      <c r="F660" s="19"/>
      <c r="G660" s="26" t="str">
        <f>IF(AND(ISNUMBER(E660),ISNUMBER(F660)),"",Controlemeldingen!$A$10)</f>
        <v>Enter amounts (or 0) in all cells</v>
      </c>
    </row>
    <row r="661" spans="1:7" s="4" customFormat="1" ht="19.5" customHeight="1" x14ac:dyDescent="0.25">
      <c r="A661" s="15" t="s">
        <v>1794</v>
      </c>
      <c r="B661" s="3" t="s">
        <v>1239</v>
      </c>
      <c r="C661" s="127"/>
      <c r="D661" s="127"/>
      <c r="E661" s="19"/>
      <c r="F661" s="19"/>
      <c r="G661" s="26" t="str">
        <f>IF(AND(ISNUMBER(E661),ISNUMBER(F661)),"",Controlemeldingen!$A$10)</f>
        <v>Enter amounts (or 0) in all cells</v>
      </c>
    </row>
    <row r="662" spans="1:7" s="4" customFormat="1" ht="19.5" customHeight="1" x14ac:dyDescent="0.25">
      <c r="A662" s="15" t="s">
        <v>1795</v>
      </c>
      <c r="B662" s="3" t="s">
        <v>1240</v>
      </c>
      <c r="C662" s="127"/>
      <c r="D662" s="127"/>
      <c r="E662" s="19"/>
      <c r="F662" s="19"/>
      <c r="G662" s="26" t="str">
        <f>IF(AND(ISNUMBER(E662),ISNUMBER(F662)),"",Controlemeldingen!$A$10)</f>
        <v>Enter amounts (or 0) in all cells</v>
      </c>
    </row>
    <row r="663" spans="1:7" s="4" customFormat="1" ht="19.5" customHeight="1" x14ac:dyDescent="0.25">
      <c r="A663" s="15" t="s">
        <v>1796</v>
      </c>
      <c r="B663" s="3" t="s">
        <v>1241</v>
      </c>
      <c r="C663" s="127"/>
      <c r="D663" s="127"/>
      <c r="E663" s="19"/>
      <c r="F663" s="19"/>
      <c r="G663" s="26" t="str">
        <f>IF(AND(ISNUMBER(E663),ISNUMBER(F663)),"",Controlemeldingen!$A$10)</f>
        <v>Enter amounts (or 0) in all cells</v>
      </c>
    </row>
    <row r="664" spans="1:7" s="4" customFormat="1" ht="19.5" customHeight="1" x14ac:dyDescent="0.25">
      <c r="A664" s="15" t="s">
        <v>1797</v>
      </c>
      <c r="B664" s="3" t="s">
        <v>1242</v>
      </c>
      <c r="C664" s="127"/>
      <c r="D664" s="127"/>
      <c r="E664" s="19"/>
      <c r="F664" s="19"/>
      <c r="G664" s="26" t="str">
        <f>IF(AND(ISNUMBER(E664),ISNUMBER(F664)),"",Controlemeldingen!$A$10)</f>
        <v>Enter amounts (or 0) in all cells</v>
      </c>
    </row>
    <row r="665" spans="1:7" s="4" customFormat="1" ht="19.5" customHeight="1" x14ac:dyDescent="0.25">
      <c r="A665" s="15" t="s">
        <v>1798</v>
      </c>
      <c r="B665" s="3" t="s">
        <v>1243</v>
      </c>
      <c r="C665" s="127"/>
      <c r="D665" s="127"/>
      <c r="E665" s="19"/>
      <c r="F665" s="19"/>
      <c r="G665" s="26" t="str">
        <f>IF(AND(ISNUMBER(E665),ISNUMBER(F665)),"",Controlemeldingen!$A$10)</f>
        <v>Enter amounts (or 0) in all cells</v>
      </c>
    </row>
    <row r="666" spans="1:7" s="4" customFormat="1" ht="19.5" customHeight="1" x14ac:dyDescent="0.25">
      <c r="A666" s="15" t="s">
        <v>1799</v>
      </c>
      <c r="B666" s="3" t="s">
        <v>1244</v>
      </c>
      <c r="C666" s="127"/>
      <c r="D666" s="127"/>
      <c r="E666" s="19"/>
      <c r="F666" s="19"/>
      <c r="G666" s="26" t="str">
        <f>IF(AND(ISNUMBER(E666),ISNUMBER(F666)),"",Controlemeldingen!$A$10)</f>
        <v>Enter amounts (or 0) in all cells</v>
      </c>
    </row>
    <row r="667" spans="1:7" s="4" customFormat="1" ht="19.5" customHeight="1" x14ac:dyDescent="0.25">
      <c r="A667" s="15" t="s">
        <v>1800</v>
      </c>
      <c r="B667" s="3" t="s">
        <v>1245</v>
      </c>
      <c r="C667" s="127"/>
      <c r="D667" s="127"/>
      <c r="E667" s="19"/>
      <c r="F667" s="19"/>
      <c r="G667" s="26" t="str">
        <f>IF(AND(ISNUMBER(E667),ISNUMBER(F667)),"",Controlemeldingen!$A$10)</f>
        <v>Enter amounts (or 0) in all cells</v>
      </c>
    </row>
    <row r="668" spans="1:7" s="4" customFormat="1" ht="19.5" customHeight="1" x14ac:dyDescent="0.25">
      <c r="A668" s="15" t="s">
        <v>1801</v>
      </c>
      <c r="B668" s="3" t="s">
        <v>1246</v>
      </c>
      <c r="C668" s="127"/>
      <c r="D668" s="127"/>
      <c r="E668" s="19"/>
      <c r="F668" s="19"/>
      <c r="G668" s="26" t="str">
        <f>IF(AND(ISNUMBER(E668),ISNUMBER(F668)),"",Controlemeldingen!$A$10)</f>
        <v>Enter amounts (or 0) in all cells</v>
      </c>
    </row>
    <row r="669" spans="1:7" s="4" customFormat="1" ht="19.5" customHeight="1" x14ac:dyDescent="0.25">
      <c r="A669" s="15" t="s">
        <v>1802</v>
      </c>
      <c r="B669" s="3" t="s">
        <v>1247</v>
      </c>
      <c r="C669" s="127"/>
      <c r="D669" s="127"/>
      <c r="E669" s="19"/>
      <c r="F669" s="19"/>
      <c r="G669" s="26" t="str">
        <f>IF(AND(ISNUMBER(E669),ISNUMBER(F669)),"",Controlemeldingen!$A$10)</f>
        <v>Enter amounts (or 0) in all cells</v>
      </c>
    </row>
    <row r="670" spans="1:7" s="4" customFormat="1" ht="19.5" customHeight="1" x14ac:dyDescent="0.25">
      <c r="A670" s="15" t="s">
        <v>1803</v>
      </c>
      <c r="B670" s="3" t="s">
        <v>1248</v>
      </c>
      <c r="C670" s="127"/>
      <c r="D670" s="127"/>
      <c r="E670" s="19"/>
      <c r="F670" s="19"/>
      <c r="G670" s="26" t="str">
        <f>IF(AND(ISNUMBER(E670),ISNUMBER(F670)),"",Controlemeldingen!$A$10)</f>
        <v>Enter amounts (or 0) in all cells</v>
      </c>
    </row>
    <row r="671" spans="1:7" s="4" customFormat="1" ht="19.5" customHeight="1" x14ac:dyDescent="0.25">
      <c r="A671" s="15" t="s">
        <v>1804</v>
      </c>
      <c r="B671" s="3" t="s">
        <v>1249</v>
      </c>
      <c r="C671" s="127"/>
      <c r="D671" s="127"/>
      <c r="E671" s="19"/>
      <c r="F671" s="19"/>
      <c r="G671" s="26" t="str">
        <f>IF(AND(ISNUMBER(E671),ISNUMBER(F671)),"",Controlemeldingen!$A$10)</f>
        <v>Enter amounts (or 0) in all cells</v>
      </c>
    </row>
    <row r="672" spans="1:7" s="4" customFormat="1" ht="19.5" customHeight="1" x14ac:dyDescent="0.25">
      <c r="A672" s="15" t="s">
        <v>1805</v>
      </c>
      <c r="B672" s="3" t="s">
        <v>1250</v>
      </c>
      <c r="C672" s="127"/>
      <c r="D672" s="127"/>
      <c r="E672" s="19"/>
      <c r="F672" s="19"/>
      <c r="G672" s="26" t="str">
        <f>IF(AND(ISNUMBER(E672),ISNUMBER(F672)),"",Controlemeldingen!$A$10)</f>
        <v>Enter amounts (or 0) in all cells</v>
      </c>
    </row>
    <row r="673" spans="1:7" s="4" customFormat="1" ht="19.5" customHeight="1" x14ac:dyDescent="0.25">
      <c r="A673" s="15" t="s">
        <v>1806</v>
      </c>
      <c r="B673" s="3" t="s">
        <v>1251</v>
      </c>
      <c r="C673" s="127"/>
      <c r="D673" s="127"/>
      <c r="E673" s="19"/>
      <c r="F673" s="19"/>
      <c r="G673" s="26" t="str">
        <f>IF(AND(ISNUMBER(E673),ISNUMBER(F673)),"",Controlemeldingen!$A$10)</f>
        <v>Enter amounts (or 0) in all cells</v>
      </c>
    </row>
    <row r="674" spans="1:7" s="4" customFormat="1" ht="19.5" customHeight="1" x14ac:dyDescent="0.25">
      <c r="A674" s="15" t="s">
        <v>1807</v>
      </c>
      <c r="B674" s="3" t="s">
        <v>1252</v>
      </c>
      <c r="C674" s="127"/>
      <c r="D674" s="127"/>
      <c r="E674" s="19"/>
      <c r="F674" s="19"/>
      <c r="G674" s="26" t="str">
        <f>IF(AND(ISNUMBER(E674),ISNUMBER(F674)),"",Controlemeldingen!$A$10)</f>
        <v>Enter amounts (or 0) in all cells</v>
      </c>
    </row>
    <row r="675" spans="1:7" s="4" customFormat="1" ht="19.5" customHeight="1" x14ac:dyDescent="0.25">
      <c r="A675" s="15" t="s">
        <v>1808</v>
      </c>
      <c r="B675" s="3" t="s">
        <v>1253</v>
      </c>
      <c r="C675" s="127"/>
      <c r="D675" s="127"/>
      <c r="E675" s="19"/>
      <c r="F675" s="19"/>
      <c r="G675" s="26" t="str">
        <f>IF(AND(ISNUMBER(E675),ISNUMBER(F675)),"",Controlemeldingen!$A$10)</f>
        <v>Enter amounts (or 0) in all cells</v>
      </c>
    </row>
    <row r="676" spans="1:7" s="4" customFormat="1" ht="19.5" customHeight="1" x14ac:dyDescent="0.25">
      <c r="A676" s="15" t="s">
        <v>1809</v>
      </c>
      <c r="B676" s="3" t="s">
        <v>1254</v>
      </c>
      <c r="C676" s="127"/>
      <c r="D676" s="127"/>
      <c r="E676" s="19"/>
      <c r="F676" s="19"/>
      <c r="G676" s="26" t="str">
        <f>IF(AND(ISNUMBER(E676),ISNUMBER(F676)),"",Controlemeldingen!$A$10)</f>
        <v>Enter amounts (or 0) in all cells</v>
      </c>
    </row>
    <row r="677" spans="1:7" s="4" customFormat="1" ht="19.5" customHeight="1" x14ac:dyDescent="0.25">
      <c r="A677" s="15" t="s">
        <v>1810</v>
      </c>
      <c r="B677" s="3" t="s">
        <v>1255</v>
      </c>
      <c r="C677" s="127"/>
      <c r="D677" s="127"/>
      <c r="E677" s="19"/>
      <c r="F677" s="19"/>
      <c r="G677" s="26" t="str">
        <f>IF(AND(ISNUMBER(E677),ISNUMBER(F677)),"",Controlemeldingen!$A$10)</f>
        <v>Enter amounts (or 0) in all cells</v>
      </c>
    </row>
    <row r="678" spans="1:7" s="4" customFormat="1" ht="19.5" customHeight="1" x14ac:dyDescent="0.25">
      <c r="A678" s="15" t="s">
        <v>1811</v>
      </c>
      <c r="B678" s="3" t="s">
        <v>1256</v>
      </c>
      <c r="C678" s="127"/>
      <c r="D678" s="127"/>
      <c r="E678" s="19"/>
      <c r="F678" s="19"/>
      <c r="G678" s="26" t="str">
        <f>IF(AND(ISNUMBER(E678),ISNUMBER(F678)),"",Controlemeldingen!$A$10)</f>
        <v>Enter amounts (or 0) in all cells</v>
      </c>
    </row>
    <row r="679" spans="1:7" s="4" customFormat="1" ht="19.5" customHeight="1" x14ac:dyDescent="0.25">
      <c r="A679" s="15" t="s">
        <v>1812</v>
      </c>
      <c r="B679" s="3" t="s">
        <v>1257</v>
      </c>
      <c r="C679" s="127"/>
      <c r="D679" s="127"/>
      <c r="E679" s="19"/>
      <c r="F679" s="19"/>
      <c r="G679" s="26" t="str">
        <f>IF(AND(ISNUMBER(E679),ISNUMBER(F679)),"",Controlemeldingen!$A$10)</f>
        <v>Enter amounts (or 0) in all cells</v>
      </c>
    </row>
    <row r="680" spans="1:7" s="4" customFormat="1" ht="19.5" customHeight="1" x14ac:dyDescent="0.25">
      <c r="A680" s="15" t="s">
        <v>1813</v>
      </c>
      <c r="B680" s="3" t="s">
        <v>1258</v>
      </c>
      <c r="C680" s="127"/>
      <c r="D680" s="127"/>
      <c r="E680" s="19"/>
      <c r="F680" s="19"/>
      <c r="G680" s="26" t="str">
        <f>IF(AND(ISNUMBER(E680),ISNUMBER(F680)),"",Controlemeldingen!$A$10)</f>
        <v>Enter amounts (or 0) in all cells</v>
      </c>
    </row>
    <row r="681" spans="1:7" s="4" customFormat="1" ht="19.5" customHeight="1" x14ac:dyDescent="0.25">
      <c r="A681" s="15" t="s">
        <v>1814</v>
      </c>
      <c r="B681" s="3" t="s">
        <v>1259</v>
      </c>
      <c r="C681" s="127"/>
      <c r="D681" s="127"/>
      <c r="E681" s="19"/>
      <c r="F681" s="19"/>
      <c r="G681" s="26" t="str">
        <f>IF(AND(ISNUMBER(E681),ISNUMBER(F681)),"",Controlemeldingen!$A$10)</f>
        <v>Enter amounts (or 0) in all cells</v>
      </c>
    </row>
    <row r="682" spans="1:7" s="4" customFormat="1" ht="19.5" customHeight="1" x14ac:dyDescent="0.25">
      <c r="A682" s="15" t="s">
        <v>1815</v>
      </c>
      <c r="B682" s="3" t="s">
        <v>1260</v>
      </c>
      <c r="C682" s="127"/>
      <c r="D682" s="127"/>
      <c r="E682" s="19"/>
      <c r="F682" s="19"/>
      <c r="G682" s="26" t="str">
        <f>IF(AND(ISNUMBER(E682),ISNUMBER(F682)),"",Controlemeldingen!$A$10)</f>
        <v>Enter amounts (or 0) in all cells</v>
      </c>
    </row>
    <row r="683" spans="1:7" s="4" customFormat="1" ht="19.5" customHeight="1" x14ac:dyDescent="0.25">
      <c r="A683" s="15" t="s">
        <v>1816</v>
      </c>
      <c r="B683" s="3" t="s">
        <v>1261</v>
      </c>
      <c r="C683" s="127"/>
      <c r="D683" s="127"/>
      <c r="E683" s="19"/>
      <c r="F683" s="19"/>
      <c r="G683" s="26" t="str">
        <f>IF(AND(ISNUMBER(E683),ISNUMBER(F683)),"",Controlemeldingen!$A$10)</f>
        <v>Enter amounts (or 0) in all cells</v>
      </c>
    </row>
    <row r="684" spans="1:7" s="4" customFormat="1" ht="19.5" customHeight="1" x14ac:dyDescent="0.25">
      <c r="A684" s="15" t="s">
        <v>1817</v>
      </c>
      <c r="B684" s="3" t="s">
        <v>1262</v>
      </c>
      <c r="C684" s="127"/>
      <c r="D684" s="127"/>
      <c r="E684" s="19"/>
      <c r="F684" s="19"/>
      <c r="G684" s="26" t="str">
        <f>IF(AND(ISNUMBER(E684),ISNUMBER(F684)),"",Controlemeldingen!$A$10)</f>
        <v>Enter amounts (or 0) in all cells</v>
      </c>
    </row>
    <row r="685" spans="1:7" s="4" customFormat="1" ht="19.5" customHeight="1" x14ac:dyDescent="0.25">
      <c r="A685" s="15" t="s">
        <v>1818</v>
      </c>
      <c r="B685" s="3" t="s">
        <v>1263</v>
      </c>
      <c r="C685" s="127"/>
      <c r="D685" s="127"/>
      <c r="E685" s="19"/>
      <c r="F685" s="19"/>
      <c r="G685" s="26" t="str">
        <f>IF(AND(ISNUMBER(E685),ISNUMBER(F685)),"",Controlemeldingen!$A$10)</f>
        <v>Enter amounts (or 0) in all cells</v>
      </c>
    </row>
    <row r="686" spans="1:7" s="4" customFormat="1" ht="19.5" customHeight="1" x14ac:dyDescent="0.25">
      <c r="A686" s="15" t="s">
        <v>1819</v>
      </c>
      <c r="B686" s="3" t="s">
        <v>1264</v>
      </c>
      <c r="C686" s="127"/>
      <c r="D686" s="127"/>
      <c r="E686" s="19"/>
      <c r="F686" s="19"/>
      <c r="G686" s="26" t="str">
        <f>IF(AND(ISNUMBER(E686),ISNUMBER(F686)),"",Controlemeldingen!$A$10)</f>
        <v>Enter amounts (or 0) in all cells</v>
      </c>
    </row>
    <row r="687" spans="1:7" s="4" customFormat="1" ht="19.5" customHeight="1" x14ac:dyDescent="0.25">
      <c r="A687" s="15" t="s">
        <v>1820</v>
      </c>
      <c r="B687" s="3" t="s">
        <v>1265</v>
      </c>
      <c r="C687" s="127"/>
      <c r="D687" s="127"/>
      <c r="E687" s="19"/>
      <c r="F687" s="19"/>
      <c r="G687" s="26" t="str">
        <f>IF(AND(ISNUMBER(E687),ISNUMBER(F687)),"",Controlemeldingen!$A$10)</f>
        <v>Enter amounts (or 0) in all cells</v>
      </c>
    </row>
    <row r="688" spans="1:7" s="4" customFormat="1" ht="19.5" customHeight="1" x14ac:dyDescent="0.25">
      <c r="A688" s="15" t="s">
        <v>1821</v>
      </c>
      <c r="B688" s="3" t="s">
        <v>1266</v>
      </c>
      <c r="C688" s="127"/>
      <c r="D688" s="127"/>
      <c r="E688" s="19"/>
      <c r="F688" s="19"/>
      <c r="G688" s="26" t="str">
        <f>IF(AND(ISNUMBER(E688),ISNUMBER(F688)),"",Controlemeldingen!$A$10)</f>
        <v>Enter amounts (or 0) in all cells</v>
      </c>
    </row>
    <row r="689" spans="1:7" s="4" customFormat="1" ht="19.5" customHeight="1" x14ac:dyDescent="0.25">
      <c r="A689" s="15" t="s">
        <v>1822</v>
      </c>
      <c r="B689" s="3" t="s">
        <v>1267</v>
      </c>
      <c r="C689" s="127"/>
      <c r="D689" s="127"/>
      <c r="E689" s="19"/>
      <c r="F689" s="19"/>
      <c r="G689" s="26" t="str">
        <f>IF(AND(ISNUMBER(E689),ISNUMBER(F689)),"",Controlemeldingen!$A$10)</f>
        <v>Enter amounts (or 0) in all cells</v>
      </c>
    </row>
    <row r="690" spans="1:7" s="4" customFormat="1" ht="19.5" customHeight="1" x14ac:dyDescent="0.25">
      <c r="A690" s="15" t="s">
        <v>1823</v>
      </c>
      <c r="B690" s="3" t="s">
        <v>1268</v>
      </c>
      <c r="C690" s="127"/>
      <c r="D690" s="127"/>
      <c r="E690" s="19"/>
      <c r="F690" s="19"/>
      <c r="G690" s="26" t="str">
        <f>IF(AND(ISNUMBER(E690),ISNUMBER(F690)),"",Controlemeldingen!$A$10)</f>
        <v>Enter amounts (or 0) in all cells</v>
      </c>
    </row>
    <row r="691" spans="1:7" s="4" customFormat="1" ht="19.5" customHeight="1" x14ac:dyDescent="0.25">
      <c r="A691" s="15" t="s">
        <v>1824</v>
      </c>
      <c r="B691" s="3" t="s">
        <v>1269</v>
      </c>
      <c r="C691" s="127"/>
      <c r="D691" s="127"/>
      <c r="E691" s="19"/>
      <c r="F691" s="19"/>
      <c r="G691" s="26" t="str">
        <f>IF(AND(ISNUMBER(E691),ISNUMBER(F691)),"",Controlemeldingen!$A$10)</f>
        <v>Enter amounts (or 0) in all cells</v>
      </c>
    </row>
    <row r="692" spans="1:7" s="4" customFormat="1" ht="19.5" customHeight="1" x14ac:dyDescent="0.25">
      <c r="A692" s="15" t="s">
        <v>1825</v>
      </c>
      <c r="B692" s="3" t="s">
        <v>1270</v>
      </c>
      <c r="C692" s="127"/>
      <c r="D692" s="127"/>
      <c r="E692" s="19"/>
      <c r="F692" s="19"/>
      <c r="G692" s="26" t="str">
        <f>IF(AND(ISNUMBER(E692),ISNUMBER(F692)),"",Controlemeldingen!$A$10)</f>
        <v>Enter amounts (or 0) in all cells</v>
      </c>
    </row>
    <row r="693" spans="1:7" s="4" customFormat="1" ht="19.5" customHeight="1" x14ac:dyDescent="0.25">
      <c r="A693" s="15" t="s">
        <v>1826</v>
      </c>
      <c r="B693" s="3" t="s">
        <v>1271</v>
      </c>
      <c r="C693" s="127"/>
      <c r="D693" s="127"/>
      <c r="E693" s="19"/>
      <c r="F693" s="19"/>
      <c r="G693" s="26" t="str">
        <f>IF(AND(ISNUMBER(E693),ISNUMBER(F693)),"",Controlemeldingen!$A$10)</f>
        <v>Enter amounts (or 0) in all cells</v>
      </c>
    </row>
    <row r="694" spans="1:7" s="4" customFormat="1" ht="19.5" customHeight="1" x14ac:dyDescent="0.25">
      <c r="A694" s="15" t="s">
        <v>1827</v>
      </c>
      <c r="B694" s="3" t="s">
        <v>1272</v>
      </c>
      <c r="C694" s="127"/>
      <c r="D694" s="127"/>
      <c r="E694" s="19"/>
      <c r="F694" s="19"/>
      <c r="G694" s="26" t="str">
        <f>IF(AND(ISNUMBER(E694),ISNUMBER(F694)),"",Controlemeldingen!$A$10)</f>
        <v>Enter amounts (or 0) in all cells</v>
      </c>
    </row>
    <row r="695" spans="1:7" s="4" customFormat="1" ht="19.5" customHeight="1" x14ac:dyDescent="0.25">
      <c r="A695" s="15" t="s">
        <v>1828</v>
      </c>
      <c r="B695" s="3" t="s">
        <v>1273</v>
      </c>
      <c r="C695" s="127"/>
      <c r="D695" s="127"/>
      <c r="E695" s="19"/>
      <c r="F695" s="19"/>
      <c r="G695" s="26" t="str">
        <f>IF(AND(ISNUMBER(E695),ISNUMBER(F695)),"",Controlemeldingen!$A$10)</f>
        <v>Enter amounts (or 0) in all cells</v>
      </c>
    </row>
    <row r="696" spans="1:7" s="4" customFormat="1" ht="19.5" customHeight="1" x14ac:dyDescent="0.25">
      <c r="A696" s="15" t="s">
        <v>1829</v>
      </c>
      <c r="B696" s="3" t="s">
        <v>1274</v>
      </c>
      <c r="C696" s="127"/>
      <c r="D696" s="127"/>
      <c r="E696" s="19"/>
      <c r="F696" s="19"/>
      <c r="G696" s="26" t="str">
        <f>IF(AND(ISNUMBER(E696),ISNUMBER(F696)),"",Controlemeldingen!$A$10)</f>
        <v>Enter amounts (or 0) in all cells</v>
      </c>
    </row>
    <row r="697" spans="1:7" s="4" customFormat="1" ht="19.5" customHeight="1" x14ac:dyDescent="0.25">
      <c r="A697" s="15" t="s">
        <v>1830</v>
      </c>
      <c r="B697" s="3" t="s">
        <v>1275</v>
      </c>
      <c r="C697" s="127"/>
      <c r="D697" s="127"/>
      <c r="E697" s="19"/>
      <c r="F697" s="19"/>
      <c r="G697" s="26" t="str">
        <f>IF(AND(ISNUMBER(E697),ISNUMBER(F697)),"",Controlemeldingen!$A$10)</f>
        <v>Enter amounts (or 0) in all cells</v>
      </c>
    </row>
    <row r="698" spans="1:7" s="4" customFormat="1" ht="19.5" customHeight="1" x14ac:dyDescent="0.25">
      <c r="A698" s="15" t="s">
        <v>1831</v>
      </c>
      <c r="B698" s="3" t="s">
        <v>1276</v>
      </c>
      <c r="C698" s="127"/>
      <c r="D698" s="127"/>
      <c r="E698" s="19"/>
      <c r="F698" s="19"/>
      <c r="G698" s="26" t="str">
        <f>IF(AND(ISNUMBER(E698),ISNUMBER(F698)),"",Controlemeldingen!$A$10)</f>
        <v>Enter amounts (or 0) in all cells</v>
      </c>
    </row>
    <row r="699" spans="1:7" s="4" customFormat="1" ht="19.5" customHeight="1" x14ac:dyDescent="0.25">
      <c r="A699" s="15" t="s">
        <v>1832</v>
      </c>
      <c r="B699" s="3" t="s">
        <v>1277</v>
      </c>
      <c r="C699" s="127"/>
      <c r="D699" s="127"/>
      <c r="E699" s="19"/>
      <c r="F699" s="19"/>
      <c r="G699" s="26" t="str">
        <f>IF(AND(ISNUMBER(E699),ISNUMBER(F699)),"",Controlemeldingen!$A$10)</f>
        <v>Enter amounts (or 0) in all cells</v>
      </c>
    </row>
    <row r="700" spans="1:7" s="4" customFormat="1" ht="19.5" customHeight="1" x14ac:dyDescent="0.25">
      <c r="A700" s="15" t="s">
        <v>1833</v>
      </c>
      <c r="B700" s="3" t="s">
        <v>1278</v>
      </c>
      <c r="C700" s="127"/>
      <c r="D700" s="127"/>
      <c r="E700" s="19"/>
      <c r="F700" s="19"/>
      <c r="G700" s="26" t="str">
        <f>IF(AND(ISNUMBER(E700),ISNUMBER(F700)),"",Controlemeldingen!$A$10)</f>
        <v>Enter amounts (or 0) in all cells</v>
      </c>
    </row>
    <row r="701" spans="1:7" s="4" customFormat="1" ht="19.5" customHeight="1" x14ac:dyDescent="0.25">
      <c r="A701" s="15" t="s">
        <v>1834</v>
      </c>
      <c r="B701" s="3" t="s">
        <v>1279</v>
      </c>
      <c r="C701" s="127"/>
      <c r="D701" s="127"/>
      <c r="E701" s="19"/>
      <c r="F701" s="19"/>
      <c r="G701" s="26" t="str">
        <f>IF(AND(ISNUMBER(E701),ISNUMBER(F701)),"",Controlemeldingen!$A$10)</f>
        <v>Enter amounts (or 0) in all cells</v>
      </c>
    </row>
    <row r="702" spans="1:7" s="4" customFormat="1" ht="19.5" customHeight="1" x14ac:dyDescent="0.25">
      <c r="A702" s="15" t="s">
        <v>1835</v>
      </c>
      <c r="B702" s="3" t="s">
        <v>1280</v>
      </c>
      <c r="C702" s="127"/>
      <c r="D702" s="127"/>
      <c r="E702" s="19"/>
      <c r="F702" s="19"/>
      <c r="G702" s="26" t="str">
        <f>IF(AND(ISNUMBER(E702),ISNUMBER(F702)),"",Controlemeldingen!$A$10)</f>
        <v>Enter amounts (or 0) in all cells</v>
      </c>
    </row>
    <row r="703" spans="1:7" s="4" customFormat="1" ht="19.5" customHeight="1" x14ac:dyDescent="0.25">
      <c r="A703" s="15" t="s">
        <v>1836</v>
      </c>
      <c r="B703" s="3" t="s">
        <v>1281</v>
      </c>
      <c r="C703" s="127"/>
      <c r="D703" s="127"/>
      <c r="E703" s="19"/>
      <c r="F703" s="19"/>
      <c r="G703" s="26" t="str">
        <f>IF(AND(ISNUMBER(E703),ISNUMBER(F703)),"",Controlemeldingen!$A$10)</f>
        <v>Enter amounts (or 0) in all cells</v>
      </c>
    </row>
    <row r="704" spans="1:7" s="4" customFormat="1" ht="19.5" customHeight="1" x14ac:dyDescent="0.25">
      <c r="A704" s="15" t="s">
        <v>1837</v>
      </c>
      <c r="B704" s="3" t="s">
        <v>1282</v>
      </c>
      <c r="C704" s="127"/>
      <c r="D704" s="127"/>
      <c r="E704" s="19"/>
      <c r="F704" s="19"/>
      <c r="G704" s="26" t="str">
        <f>IF(AND(ISNUMBER(E704),ISNUMBER(F704)),"",Controlemeldingen!$A$10)</f>
        <v>Enter amounts (or 0) in all cells</v>
      </c>
    </row>
    <row r="705" spans="1:7" s="4" customFormat="1" ht="19.5" customHeight="1" x14ac:dyDescent="0.25">
      <c r="A705" s="15" t="s">
        <v>1838</v>
      </c>
      <c r="B705" s="3" t="s">
        <v>1283</v>
      </c>
      <c r="C705" s="127"/>
      <c r="D705" s="127"/>
      <c r="E705" s="19"/>
      <c r="F705" s="19"/>
      <c r="G705" s="26" t="str">
        <f>IF(AND(ISNUMBER(E705),ISNUMBER(F705)),"",Controlemeldingen!$A$10)</f>
        <v>Enter amounts (or 0) in all cells</v>
      </c>
    </row>
    <row r="706" spans="1:7" s="4" customFormat="1" ht="19.5" customHeight="1" x14ac:dyDescent="0.25">
      <c r="A706" s="15" t="s">
        <v>1839</v>
      </c>
      <c r="B706" s="3" t="s">
        <v>1284</v>
      </c>
      <c r="C706" s="127"/>
      <c r="D706" s="127"/>
      <c r="E706" s="19"/>
      <c r="F706" s="19"/>
      <c r="G706" s="26" t="str">
        <f>IF(AND(ISNUMBER(E706),ISNUMBER(F706)),"",Controlemeldingen!$A$10)</f>
        <v>Enter amounts (or 0) in all cells</v>
      </c>
    </row>
    <row r="707" spans="1:7" s="4" customFormat="1" ht="19.5" customHeight="1" x14ac:dyDescent="0.25">
      <c r="A707" s="15" t="s">
        <v>1840</v>
      </c>
      <c r="B707" s="3" t="s">
        <v>1285</v>
      </c>
      <c r="C707" s="127"/>
      <c r="D707" s="127"/>
      <c r="E707" s="19"/>
      <c r="F707" s="19"/>
      <c r="G707" s="26" t="str">
        <f>IF(AND(ISNUMBER(E707),ISNUMBER(F707)),"",Controlemeldingen!$A$10)</f>
        <v>Enter amounts (or 0) in all cells</v>
      </c>
    </row>
    <row r="708" spans="1:7" s="4" customFormat="1" ht="19.5" customHeight="1" x14ac:dyDescent="0.25">
      <c r="A708" s="15" t="s">
        <v>1841</v>
      </c>
      <c r="B708" s="3" t="s">
        <v>1286</v>
      </c>
      <c r="C708" s="127"/>
      <c r="D708" s="127"/>
      <c r="E708" s="19"/>
      <c r="F708" s="19"/>
      <c r="G708" s="26" t="str">
        <f>IF(AND(ISNUMBER(E708),ISNUMBER(F708)),"",Controlemeldingen!$A$10)</f>
        <v>Enter amounts (or 0) in all cells</v>
      </c>
    </row>
    <row r="709" spans="1:7" s="4" customFormat="1" ht="19.5" customHeight="1" x14ac:dyDescent="0.25">
      <c r="A709" s="15" t="s">
        <v>1842</v>
      </c>
      <c r="B709" s="3" t="s">
        <v>1287</v>
      </c>
      <c r="C709" s="127"/>
      <c r="D709" s="127"/>
      <c r="E709" s="19"/>
      <c r="F709" s="19"/>
      <c r="G709" s="26" t="str">
        <f>IF(AND(ISNUMBER(E709),ISNUMBER(F709)),"",Controlemeldingen!$A$10)</f>
        <v>Enter amounts (or 0) in all cells</v>
      </c>
    </row>
    <row r="710" spans="1:7" s="4" customFormat="1" ht="19.5" customHeight="1" x14ac:dyDescent="0.25">
      <c r="A710" s="15" t="s">
        <v>1843</v>
      </c>
      <c r="B710" s="3" t="s">
        <v>1288</v>
      </c>
      <c r="C710" s="127"/>
      <c r="D710" s="127"/>
      <c r="E710" s="19"/>
      <c r="F710" s="19"/>
      <c r="G710" s="26" t="str">
        <f>IF(AND(ISNUMBER(E710),ISNUMBER(F710)),"",Controlemeldingen!$A$10)</f>
        <v>Enter amounts (or 0) in all cells</v>
      </c>
    </row>
    <row r="711" spans="1:7" s="4" customFormat="1" ht="19.5" customHeight="1" x14ac:dyDescent="0.25">
      <c r="A711" s="15" t="s">
        <v>1844</v>
      </c>
      <c r="B711" s="3" t="s">
        <v>1289</v>
      </c>
      <c r="C711" s="127"/>
      <c r="D711" s="127"/>
      <c r="E711" s="19"/>
      <c r="F711" s="19"/>
      <c r="G711" s="26" t="str">
        <f>IF(AND(ISNUMBER(E711),ISNUMBER(F711)),"",Controlemeldingen!$A$10)</f>
        <v>Enter amounts (or 0) in all cells</v>
      </c>
    </row>
    <row r="712" spans="1:7" s="4" customFormat="1" ht="19.5" customHeight="1" x14ac:dyDescent="0.25">
      <c r="A712" s="15" t="s">
        <v>1845</v>
      </c>
      <c r="B712" s="3" t="s">
        <v>1290</v>
      </c>
      <c r="C712" s="127"/>
      <c r="D712" s="127"/>
      <c r="E712" s="19"/>
      <c r="F712" s="19"/>
      <c r="G712" s="26" t="str">
        <f>IF(AND(ISNUMBER(E712),ISNUMBER(F712)),"",Controlemeldingen!$A$10)</f>
        <v>Enter amounts (or 0) in all cells</v>
      </c>
    </row>
    <row r="713" spans="1:7" s="4" customFormat="1" ht="19.5" customHeight="1" x14ac:dyDescent="0.25">
      <c r="A713" s="15" t="s">
        <v>1846</v>
      </c>
      <c r="B713" s="3" t="s">
        <v>1291</v>
      </c>
      <c r="C713" s="127"/>
      <c r="D713" s="127"/>
      <c r="E713" s="19"/>
      <c r="F713" s="19"/>
      <c r="G713" s="26" t="str">
        <f>IF(AND(ISNUMBER(E713),ISNUMBER(F713)),"",Controlemeldingen!$A$10)</f>
        <v>Enter amounts (or 0) in all cells</v>
      </c>
    </row>
    <row r="714" spans="1:7" s="4" customFormat="1" ht="19.5" customHeight="1" x14ac:dyDescent="0.25">
      <c r="A714" s="15" t="s">
        <v>1847</v>
      </c>
      <c r="B714" s="3" t="s">
        <v>1292</v>
      </c>
      <c r="C714" s="127"/>
      <c r="D714" s="127"/>
      <c r="E714" s="19"/>
      <c r="F714" s="19"/>
      <c r="G714" s="26" t="str">
        <f>IF(AND(ISNUMBER(E714),ISNUMBER(F714)),"",Controlemeldingen!$A$10)</f>
        <v>Enter amounts (or 0) in all cells</v>
      </c>
    </row>
    <row r="715" spans="1:7" s="4" customFormat="1" ht="19.5" customHeight="1" x14ac:dyDescent="0.25">
      <c r="A715" s="15" t="s">
        <v>1848</v>
      </c>
      <c r="B715" s="3" t="s">
        <v>1293</v>
      </c>
      <c r="C715" s="127"/>
      <c r="D715" s="127"/>
      <c r="E715" s="19"/>
      <c r="F715" s="19"/>
      <c r="G715" s="26" t="str">
        <f>IF(AND(ISNUMBER(E715),ISNUMBER(F715)),"",Controlemeldingen!$A$10)</f>
        <v>Enter amounts (or 0) in all cells</v>
      </c>
    </row>
    <row r="716" spans="1:7" s="4" customFormat="1" ht="19.5" customHeight="1" x14ac:dyDescent="0.25">
      <c r="A716" s="15" t="s">
        <v>1849</v>
      </c>
      <c r="B716" s="3" t="s">
        <v>1294</v>
      </c>
      <c r="C716" s="127"/>
      <c r="D716" s="127"/>
      <c r="E716" s="19"/>
      <c r="F716" s="19"/>
      <c r="G716" s="26" t="str">
        <f>IF(AND(ISNUMBER(E716),ISNUMBER(F716)),"",Controlemeldingen!$A$10)</f>
        <v>Enter amounts (or 0) in all cells</v>
      </c>
    </row>
    <row r="717" spans="1:7" s="4" customFormat="1" ht="19.5" customHeight="1" x14ac:dyDescent="0.25">
      <c r="A717" s="15" t="s">
        <v>1850</v>
      </c>
      <c r="B717" s="3" t="s">
        <v>1295</v>
      </c>
      <c r="C717" s="127"/>
      <c r="D717" s="127"/>
      <c r="E717" s="19"/>
      <c r="F717" s="19"/>
      <c r="G717" s="26" t="str">
        <f>IF(AND(ISNUMBER(E717),ISNUMBER(F717)),"",Controlemeldingen!$A$10)</f>
        <v>Enter amounts (or 0) in all cells</v>
      </c>
    </row>
    <row r="718" spans="1:7" s="4" customFormat="1" ht="19.5" customHeight="1" x14ac:dyDescent="0.25">
      <c r="A718" s="15" t="s">
        <v>1851</v>
      </c>
      <c r="B718" s="3" t="s">
        <v>1296</v>
      </c>
      <c r="C718" s="127"/>
      <c r="D718" s="127"/>
      <c r="E718" s="19"/>
      <c r="F718" s="19"/>
      <c r="G718" s="26" t="str">
        <f>IF(AND(ISNUMBER(E718),ISNUMBER(F718)),"",Controlemeldingen!$A$10)</f>
        <v>Enter amounts (or 0) in all cells</v>
      </c>
    </row>
    <row r="719" spans="1:7" s="4" customFormat="1" ht="19.5" customHeight="1" x14ac:dyDescent="0.25">
      <c r="A719" s="15" t="s">
        <v>1852</v>
      </c>
      <c r="B719" s="3" t="s">
        <v>1297</v>
      </c>
      <c r="C719" s="127"/>
      <c r="D719" s="127"/>
      <c r="E719" s="19"/>
      <c r="F719" s="19"/>
      <c r="G719" s="26" t="str">
        <f>IF(AND(ISNUMBER(E719),ISNUMBER(F719)),"",Controlemeldingen!$A$10)</f>
        <v>Enter amounts (or 0) in all cells</v>
      </c>
    </row>
    <row r="720" spans="1:7" s="4" customFormat="1" ht="19.5" customHeight="1" x14ac:dyDescent="0.25">
      <c r="A720" s="15" t="s">
        <v>1853</v>
      </c>
      <c r="B720" s="3" t="s">
        <v>1298</v>
      </c>
      <c r="C720" s="127"/>
      <c r="D720" s="127"/>
      <c r="E720" s="19"/>
      <c r="F720" s="19"/>
      <c r="G720" s="26" t="str">
        <f>IF(AND(ISNUMBER(E720),ISNUMBER(F720)),"",Controlemeldingen!$A$10)</f>
        <v>Enter amounts (or 0) in all cells</v>
      </c>
    </row>
    <row r="721" spans="1:7" s="4" customFormat="1" ht="19.5" customHeight="1" x14ac:dyDescent="0.25">
      <c r="A721" s="15" t="s">
        <v>1854</v>
      </c>
      <c r="B721" s="3" t="s">
        <v>1299</v>
      </c>
      <c r="C721" s="127"/>
      <c r="D721" s="127"/>
      <c r="E721" s="19"/>
      <c r="F721" s="19"/>
      <c r="G721" s="26" t="str">
        <f>IF(AND(ISNUMBER(E721),ISNUMBER(F721)),"",Controlemeldingen!$A$10)</f>
        <v>Enter amounts (or 0) in all cells</v>
      </c>
    </row>
    <row r="722" spans="1:7" s="4" customFormat="1" ht="19.5" customHeight="1" x14ac:dyDescent="0.25">
      <c r="A722" s="15" t="s">
        <v>1855</v>
      </c>
      <c r="B722" s="3" t="s">
        <v>1300</v>
      </c>
      <c r="C722" s="127"/>
      <c r="D722" s="127"/>
      <c r="E722" s="19"/>
      <c r="F722" s="19"/>
      <c r="G722" s="26" t="str">
        <f>IF(AND(ISNUMBER(E722),ISNUMBER(F722)),"",Controlemeldingen!$A$10)</f>
        <v>Enter amounts (or 0) in all cells</v>
      </c>
    </row>
    <row r="723" spans="1:7" s="4" customFormat="1" ht="19.5" customHeight="1" x14ac:dyDescent="0.25">
      <c r="A723" s="15" t="s">
        <v>1856</v>
      </c>
      <c r="B723" s="3" t="s">
        <v>1301</v>
      </c>
      <c r="C723" s="127"/>
      <c r="D723" s="127"/>
      <c r="E723" s="19"/>
      <c r="F723" s="19"/>
      <c r="G723" s="26" t="str">
        <f>IF(AND(ISNUMBER(E723),ISNUMBER(F723)),"",Controlemeldingen!$A$10)</f>
        <v>Enter amounts (or 0) in all cells</v>
      </c>
    </row>
    <row r="724" spans="1:7" s="4" customFormat="1" ht="19.5" customHeight="1" x14ac:dyDescent="0.25">
      <c r="A724" s="15" t="s">
        <v>1857</v>
      </c>
      <c r="B724" s="3" t="s">
        <v>1302</v>
      </c>
      <c r="C724" s="127"/>
      <c r="D724" s="127"/>
      <c r="E724" s="19"/>
      <c r="F724" s="19"/>
      <c r="G724" s="26" t="str">
        <f>IF(AND(ISNUMBER(E724),ISNUMBER(F724)),"",Controlemeldingen!$A$10)</f>
        <v>Enter amounts (or 0) in all cells</v>
      </c>
    </row>
    <row r="725" spans="1:7" s="4" customFormat="1" ht="19.5" customHeight="1" x14ac:dyDescent="0.25">
      <c r="A725" s="15" t="s">
        <v>1858</v>
      </c>
      <c r="B725" s="3" t="s">
        <v>1303</v>
      </c>
      <c r="C725" s="127"/>
      <c r="D725" s="127"/>
      <c r="E725" s="19"/>
      <c r="F725" s="19"/>
      <c r="G725" s="26" t="str">
        <f>IF(AND(ISNUMBER(E725),ISNUMBER(F725)),"",Controlemeldingen!$A$10)</f>
        <v>Enter amounts (or 0) in all cells</v>
      </c>
    </row>
    <row r="726" spans="1:7" s="4" customFormat="1" ht="19.5" customHeight="1" x14ac:dyDescent="0.25">
      <c r="A726" s="15" t="s">
        <v>1859</v>
      </c>
      <c r="B726" s="3" t="s">
        <v>1304</v>
      </c>
      <c r="C726" s="127"/>
      <c r="D726" s="127"/>
      <c r="E726" s="19"/>
      <c r="F726" s="19"/>
      <c r="G726" s="26" t="str">
        <f>IF(AND(ISNUMBER(E726),ISNUMBER(F726)),"",Controlemeldingen!$A$10)</f>
        <v>Enter amounts (or 0) in all cells</v>
      </c>
    </row>
    <row r="727" spans="1:7" s="4" customFormat="1" ht="19.5" customHeight="1" x14ac:dyDescent="0.25">
      <c r="A727" s="15" t="s">
        <v>1860</v>
      </c>
      <c r="B727" s="3" t="s">
        <v>1305</v>
      </c>
      <c r="C727" s="127"/>
      <c r="D727" s="127"/>
      <c r="E727" s="19"/>
      <c r="F727" s="19"/>
      <c r="G727" s="26" t="str">
        <f>IF(AND(ISNUMBER(E727),ISNUMBER(F727)),"",Controlemeldingen!$A$10)</f>
        <v>Enter amounts (or 0) in all cells</v>
      </c>
    </row>
    <row r="728" spans="1:7" s="4" customFormat="1" ht="19.5" customHeight="1" x14ac:dyDescent="0.25">
      <c r="A728" s="15" t="s">
        <v>1861</v>
      </c>
      <c r="B728" s="3" t="s">
        <v>1306</v>
      </c>
      <c r="C728" s="127"/>
      <c r="D728" s="127"/>
      <c r="E728" s="19"/>
      <c r="F728" s="19"/>
      <c r="G728" s="26" t="str">
        <f>IF(AND(ISNUMBER(E728),ISNUMBER(F728)),"",Controlemeldingen!$A$10)</f>
        <v>Enter amounts (or 0) in all cells</v>
      </c>
    </row>
    <row r="729" spans="1:7" s="4" customFormat="1" ht="19.5" customHeight="1" x14ac:dyDescent="0.25">
      <c r="A729" s="15" t="s">
        <v>1862</v>
      </c>
      <c r="B729" s="3" t="s">
        <v>1307</v>
      </c>
      <c r="C729" s="127"/>
      <c r="D729" s="127"/>
      <c r="E729" s="19"/>
      <c r="F729" s="19"/>
      <c r="G729" s="26" t="str">
        <f>IF(AND(ISNUMBER(E729),ISNUMBER(F729)),"",Controlemeldingen!$A$10)</f>
        <v>Enter amounts (or 0) in all cells</v>
      </c>
    </row>
    <row r="730" spans="1:7" s="4" customFormat="1" ht="19.5" customHeight="1" x14ac:dyDescent="0.25">
      <c r="A730" s="15" t="s">
        <v>1863</v>
      </c>
      <c r="B730" s="3" t="s">
        <v>1308</v>
      </c>
      <c r="C730" s="127"/>
      <c r="D730" s="127"/>
      <c r="E730" s="19"/>
      <c r="F730" s="19"/>
      <c r="G730" s="26" t="str">
        <f>IF(AND(ISNUMBER(E730),ISNUMBER(F730)),"",Controlemeldingen!$A$10)</f>
        <v>Enter amounts (or 0) in all cells</v>
      </c>
    </row>
    <row r="731" spans="1:7" s="4" customFormat="1" ht="19.5" customHeight="1" x14ac:dyDescent="0.25">
      <c r="A731" s="15" t="s">
        <v>1864</v>
      </c>
      <c r="B731" s="3" t="s">
        <v>1309</v>
      </c>
      <c r="C731" s="127"/>
      <c r="D731" s="127"/>
      <c r="E731" s="19"/>
      <c r="F731" s="19"/>
      <c r="G731" s="26" t="str">
        <f>IF(AND(ISNUMBER(E731),ISNUMBER(F731)),"",Controlemeldingen!$A$10)</f>
        <v>Enter amounts (or 0) in all cells</v>
      </c>
    </row>
    <row r="732" spans="1:7" s="4" customFormat="1" ht="19.5" customHeight="1" x14ac:dyDescent="0.25">
      <c r="A732" s="15" t="s">
        <v>1865</v>
      </c>
      <c r="B732" s="3" t="s">
        <v>1310</v>
      </c>
      <c r="C732" s="127"/>
      <c r="D732" s="127"/>
      <c r="E732" s="19"/>
      <c r="F732" s="19"/>
      <c r="G732" s="26" t="str">
        <f>IF(AND(ISNUMBER(E732),ISNUMBER(F732)),"",Controlemeldingen!$A$10)</f>
        <v>Enter amounts (or 0) in all cells</v>
      </c>
    </row>
    <row r="733" spans="1:7" s="4" customFormat="1" ht="19.5" customHeight="1" x14ac:dyDescent="0.25">
      <c r="A733" s="15" t="s">
        <v>1866</v>
      </c>
      <c r="B733" s="3" t="s">
        <v>1311</v>
      </c>
      <c r="C733" s="127"/>
      <c r="D733" s="127"/>
      <c r="E733" s="19"/>
      <c r="F733" s="19"/>
      <c r="G733" s="26" t="str">
        <f>IF(AND(ISNUMBER(E733),ISNUMBER(F733)),"",Controlemeldingen!$A$10)</f>
        <v>Enter amounts (or 0) in all cells</v>
      </c>
    </row>
    <row r="734" spans="1:7" s="4" customFormat="1" ht="19.5" customHeight="1" x14ac:dyDescent="0.25">
      <c r="A734" s="15" t="s">
        <v>1867</v>
      </c>
      <c r="B734" s="3" t="s">
        <v>1312</v>
      </c>
      <c r="C734" s="127"/>
      <c r="D734" s="127"/>
      <c r="E734" s="19"/>
      <c r="F734" s="19"/>
      <c r="G734" s="26" t="str">
        <f>IF(AND(ISNUMBER(E734),ISNUMBER(F734)),"",Controlemeldingen!$A$10)</f>
        <v>Enter amounts (or 0) in all cells</v>
      </c>
    </row>
    <row r="735" spans="1:7" s="4" customFormat="1" ht="19.5" customHeight="1" x14ac:dyDescent="0.25">
      <c r="A735" s="15" t="s">
        <v>1868</v>
      </c>
      <c r="B735" s="3" t="s">
        <v>1313</v>
      </c>
      <c r="C735" s="127"/>
      <c r="D735" s="127"/>
      <c r="E735" s="19"/>
      <c r="F735" s="19"/>
      <c r="G735" s="26" t="str">
        <f>IF(AND(ISNUMBER(E735),ISNUMBER(F735)),"",Controlemeldingen!$A$10)</f>
        <v>Enter amounts (or 0) in all cells</v>
      </c>
    </row>
    <row r="736" spans="1:7" s="4" customFormat="1" ht="19.5" customHeight="1" x14ac:dyDescent="0.25">
      <c r="A736" s="15" t="s">
        <v>1869</v>
      </c>
      <c r="B736" s="3" t="s">
        <v>1314</v>
      </c>
      <c r="C736" s="127"/>
      <c r="D736" s="127"/>
      <c r="E736" s="19"/>
      <c r="F736" s="19"/>
      <c r="G736" s="26" t="str">
        <f>IF(AND(ISNUMBER(E736),ISNUMBER(F736)),"",Controlemeldingen!$A$10)</f>
        <v>Enter amounts (or 0) in all cells</v>
      </c>
    </row>
    <row r="737" spans="1:7" s="4" customFormat="1" ht="19.5" customHeight="1" x14ac:dyDescent="0.25">
      <c r="A737" s="15" t="s">
        <v>1870</v>
      </c>
      <c r="B737" s="3" t="s">
        <v>1315</v>
      </c>
      <c r="C737" s="127"/>
      <c r="D737" s="127"/>
      <c r="E737" s="19"/>
      <c r="F737" s="19"/>
      <c r="G737" s="26" t="str">
        <f>IF(AND(ISNUMBER(E737),ISNUMBER(F737)),"",Controlemeldingen!$A$10)</f>
        <v>Enter amounts (or 0) in all cells</v>
      </c>
    </row>
    <row r="738" spans="1:7" s="4" customFormat="1" ht="19.5" customHeight="1" x14ac:dyDescent="0.25">
      <c r="A738" s="15" t="s">
        <v>1871</v>
      </c>
      <c r="B738" s="3" t="s">
        <v>1316</v>
      </c>
      <c r="C738" s="127"/>
      <c r="D738" s="127"/>
      <c r="E738" s="19"/>
      <c r="F738" s="19"/>
      <c r="G738" s="26" t="str">
        <f>IF(AND(ISNUMBER(E738),ISNUMBER(F738)),"",Controlemeldingen!$A$10)</f>
        <v>Enter amounts (or 0) in all cells</v>
      </c>
    </row>
    <row r="739" spans="1:7" s="4" customFormat="1" ht="19.5" customHeight="1" x14ac:dyDescent="0.25">
      <c r="A739" s="15" t="s">
        <v>1872</v>
      </c>
      <c r="B739" s="3" t="s">
        <v>1317</v>
      </c>
      <c r="C739" s="127"/>
      <c r="D739" s="127"/>
      <c r="E739" s="19"/>
      <c r="F739" s="19"/>
      <c r="G739" s="26" t="str">
        <f>IF(AND(ISNUMBER(E739),ISNUMBER(F739)),"",Controlemeldingen!$A$10)</f>
        <v>Enter amounts (or 0) in all cells</v>
      </c>
    </row>
    <row r="740" spans="1:7" s="4" customFormat="1" ht="19.5" customHeight="1" x14ac:dyDescent="0.25">
      <c r="A740" s="15" t="s">
        <v>1873</v>
      </c>
      <c r="B740" s="3" t="s">
        <v>1318</v>
      </c>
      <c r="C740" s="127"/>
      <c r="D740" s="127"/>
      <c r="E740" s="19"/>
      <c r="F740" s="19"/>
      <c r="G740" s="26" t="str">
        <f>IF(AND(ISNUMBER(E740),ISNUMBER(F740)),"",Controlemeldingen!$A$10)</f>
        <v>Enter amounts (or 0) in all cells</v>
      </c>
    </row>
    <row r="741" spans="1:7" s="4" customFormat="1" ht="19.5" customHeight="1" x14ac:dyDescent="0.25">
      <c r="A741" s="15" t="s">
        <v>1874</v>
      </c>
      <c r="B741" s="3" t="s">
        <v>1319</v>
      </c>
      <c r="C741" s="127"/>
      <c r="D741" s="127"/>
      <c r="E741" s="19"/>
      <c r="F741" s="19"/>
      <c r="G741" s="26" t="str">
        <f>IF(AND(ISNUMBER(E741),ISNUMBER(F741)),"",Controlemeldingen!$A$10)</f>
        <v>Enter amounts (or 0) in all cells</v>
      </c>
    </row>
    <row r="742" spans="1:7" s="4" customFormat="1" ht="19.5" customHeight="1" x14ac:dyDescent="0.25">
      <c r="A742" s="15" t="s">
        <v>1875</v>
      </c>
      <c r="B742" s="3" t="s">
        <v>1320</v>
      </c>
      <c r="C742" s="127"/>
      <c r="D742" s="127"/>
      <c r="E742" s="19"/>
      <c r="F742" s="19"/>
      <c r="G742" s="26" t="str">
        <f>IF(AND(ISNUMBER(E742),ISNUMBER(F742)),"",Controlemeldingen!$A$10)</f>
        <v>Enter amounts (or 0) in all cells</v>
      </c>
    </row>
    <row r="743" spans="1:7" s="4" customFormat="1" ht="19.5" customHeight="1" x14ac:dyDescent="0.25">
      <c r="A743" s="15" t="s">
        <v>1876</v>
      </c>
      <c r="B743" s="3" t="s">
        <v>1321</v>
      </c>
      <c r="C743" s="127"/>
      <c r="D743" s="127"/>
      <c r="E743" s="19"/>
      <c r="F743" s="19"/>
      <c r="G743" s="26" t="str">
        <f>IF(AND(ISNUMBER(E743),ISNUMBER(F743)),"",Controlemeldingen!$A$10)</f>
        <v>Enter amounts (or 0) in all cells</v>
      </c>
    </row>
    <row r="744" spans="1:7" s="4" customFormat="1" ht="19.5" customHeight="1" x14ac:dyDescent="0.25">
      <c r="A744" s="15" t="s">
        <v>1877</v>
      </c>
      <c r="B744" s="3" t="s">
        <v>1322</v>
      </c>
      <c r="C744" s="127"/>
      <c r="D744" s="127"/>
      <c r="E744" s="19"/>
      <c r="F744" s="19"/>
      <c r="G744" s="26" t="str">
        <f>IF(AND(ISNUMBER(E744),ISNUMBER(F744)),"",Controlemeldingen!$A$10)</f>
        <v>Enter amounts (or 0) in all cells</v>
      </c>
    </row>
    <row r="745" spans="1:7" s="4" customFormat="1" ht="19.5" customHeight="1" x14ac:dyDescent="0.25">
      <c r="A745" s="15" t="s">
        <v>1878</v>
      </c>
      <c r="B745" s="3" t="s">
        <v>1323</v>
      </c>
      <c r="C745" s="127"/>
      <c r="D745" s="127"/>
      <c r="E745" s="19"/>
      <c r="F745" s="19"/>
      <c r="G745" s="26" t="str">
        <f>IF(AND(ISNUMBER(E745),ISNUMBER(F745)),"",Controlemeldingen!$A$10)</f>
        <v>Enter amounts (or 0) in all cells</v>
      </c>
    </row>
    <row r="746" spans="1:7" s="4" customFormat="1" ht="19.5" customHeight="1" x14ac:dyDescent="0.25">
      <c r="A746" s="15" t="s">
        <v>1879</v>
      </c>
      <c r="B746" s="3" t="s">
        <v>1324</v>
      </c>
      <c r="C746" s="127"/>
      <c r="D746" s="127"/>
      <c r="E746" s="19"/>
      <c r="F746" s="19"/>
      <c r="G746" s="26" t="str">
        <f>IF(AND(ISNUMBER(E746),ISNUMBER(F746)),"",Controlemeldingen!$A$10)</f>
        <v>Enter amounts (or 0) in all cells</v>
      </c>
    </row>
    <row r="747" spans="1:7" s="4" customFormat="1" ht="19.5" customHeight="1" x14ac:dyDescent="0.25">
      <c r="A747" s="15" t="s">
        <v>1880</v>
      </c>
      <c r="B747" s="3" t="s">
        <v>1325</v>
      </c>
      <c r="C747" s="127"/>
      <c r="D747" s="127"/>
      <c r="E747" s="19"/>
      <c r="F747" s="19"/>
      <c r="G747" s="26" t="str">
        <f>IF(AND(ISNUMBER(E747),ISNUMBER(F747)),"",Controlemeldingen!$A$10)</f>
        <v>Enter amounts (or 0) in all cells</v>
      </c>
    </row>
    <row r="748" spans="1:7" s="4" customFormat="1" ht="19.5" customHeight="1" x14ac:dyDescent="0.25">
      <c r="A748" s="15" t="s">
        <v>1881</v>
      </c>
      <c r="B748" s="3" t="s">
        <v>1326</v>
      </c>
      <c r="C748" s="127"/>
      <c r="D748" s="127"/>
      <c r="E748" s="19"/>
      <c r="F748" s="19"/>
      <c r="G748" s="26" t="str">
        <f>IF(AND(ISNUMBER(E748),ISNUMBER(F748)),"",Controlemeldingen!$A$10)</f>
        <v>Enter amounts (or 0) in all cells</v>
      </c>
    </row>
    <row r="749" spans="1:7" s="4" customFormat="1" ht="19.5" customHeight="1" x14ac:dyDescent="0.25">
      <c r="A749" s="15" t="s">
        <v>1882</v>
      </c>
      <c r="B749" s="3" t="s">
        <v>1327</v>
      </c>
      <c r="C749" s="127"/>
      <c r="D749" s="127"/>
      <c r="E749" s="19"/>
      <c r="F749" s="19"/>
      <c r="G749" s="26" t="str">
        <f>IF(AND(ISNUMBER(E749),ISNUMBER(F749)),"",Controlemeldingen!$A$10)</f>
        <v>Enter amounts (or 0) in all cells</v>
      </c>
    </row>
    <row r="750" spans="1:7" s="4" customFormat="1" ht="19.5" customHeight="1" x14ac:dyDescent="0.25">
      <c r="A750" s="15" t="s">
        <v>1883</v>
      </c>
      <c r="B750" s="3" t="s">
        <v>1328</v>
      </c>
      <c r="C750" s="127"/>
      <c r="D750" s="127"/>
      <c r="E750" s="19"/>
      <c r="F750" s="19"/>
      <c r="G750" s="26" t="str">
        <f>IF(AND(ISNUMBER(E750),ISNUMBER(F750)),"",Controlemeldingen!$A$10)</f>
        <v>Enter amounts (or 0) in all cells</v>
      </c>
    </row>
    <row r="751" spans="1:7" s="4" customFormat="1" ht="19.5" customHeight="1" x14ac:dyDescent="0.25">
      <c r="A751" s="15" t="s">
        <v>1884</v>
      </c>
      <c r="B751" s="3" t="s">
        <v>1329</v>
      </c>
      <c r="C751" s="127"/>
      <c r="D751" s="127"/>
      <c r="E751" s="19"/>
      <c r="F751" s="19"/>
      <c r="G751" s="26" t="str">
        <f>IF(AND(ISNUMBER(E751),ISNUMBER(F751)),"",Controlemeldingen!$A$10)</f>
        <v>Enter amounts (or 0) in all cells</v>
      </c>
    </row>
    <row r="752" spans="1:7" s="4" customFormat="1" ht="19.5" customHeight="1" x14ac:dyDescent="0.25">
      <c r="A752" s="15" t="s">
        <v>1885</v>
      </c>
      <c r="B752" s="3" t="s">
        <v>1330</v>
      </c>
      <c r="C752" s="127"/>
      <c r="D752" s="127"/>
      <c r="E752" s="19"/>
      <c r="F752" s="19"/>
      <c r="G752" s="26" t="str">
        <f>IF(AND(ISNUMBER(E752),ISNUMBER(F752)),"",Controlemeldingen!$A$10)</f>
        <v>Enter amounts (or 0) in all cells</v>
      </c>
    </row>
    <row r="753" spans="1:7" s="4" customFormat="1" ht="19.5" customHeight="1" x14ac:dyDescent="0.25">
      <c r="A753" s="15" t="s">
        <v>1886</v>
      </c>
      <c r="B753" s="3" t="s">
        <v>1331</v>
      </c>
      <c r="C753" s="127"/>
      <c r="D753" s="127"/>
      <c r="E753" s="19"/>
      <c r="F753" s="19"/>
      <c r="G753" s="26" t="str">
        <f>IF(AND(ISNUMBER(E753),ISNUMBER(F753)),"",Controlemeldingen!$A$10)</f>
        <v>Enter amounts (or 0) in all cells</v>
      </c>
    </row>
    <row r="754" spans="1:7" s="4" customFormat="1" ht="19.5" customHeight="1" x14ac:dyDescent="0.25">
      <c r="A754" s="15" t="s">
        <v>1887</v>
      </c>
      <c r="B754" s="3" t="s">
        <v>1332</v>
      </c>
      <c r="C754" s="127"/>
      <c r="D754" s="127"/>
      <c r="E754" s="19"/>
      <c r="F754" s="19"/>
      <c r="G754" s="26" t="str">
        <f>IF(AND(ISNUMBER(E754),ISNUMBER(F754)),"",Controlemeldingen!$A$10)</f>
        <v>Enter amounts (or 0) in all cells</v>
      </c>
    </row>
    <row r="755" spans="1:7" s="4" customFormat="1" ht="19.5" customHeight="1" x14ac:dyDescent="0.25">
      <c r="A755" s="15" t="s">
        <v>1888</v>
      </c>
      <c r="B755" s="3" t="s">
        <v>1333</v>
      </c>
      <c r="C755" s="127"/>
      <c r="D755" s="127"/>
      <c r="E755" s="19"/>
      <c r="F755" s="19"/>
      <c r="G755" s="26" t="str">
        <f>IF(AND(ISNUMBER(E755),ISNUMBER(F755)),"",Controlemeldingen!$A$10)</f>
        <v>Enter amounts (or 0) in all cells</v>
      </c>
    </row>
    <row r="756" spans="1:7" s="4" customFormat="1" ht="19.5" customHeight="1" x14ac:dyDescent="0.25">
      <c r="A756" s="15" t="s">
        <v>1889</v>
      </c>
      <c r="B756" s="3" t="s">
        <v>1334</v>
      </c>
      <c r="C756" s="127"/>
      <c r="D756" s="127"/>
      <c r="E756" s="19"/>
      <c r="F756" s="19"/>
      <c r="G756" s="26" t="str">
        <f>IF(AND(ISNUMBER(E756),ISNUMBER(F756)),"",Controlemeldingen!$A$10)</f>
        <v>Enter amounts (or 0) in all cells</v>
      </c>
    </row>
    <row r="757" spans="1:7" s="4" customFormat="1" ht="19.5" customHeight="1" x14ac:dyDescent="0.25">
      <c r="A757" s="15" t="s">
        <v>1890</v>
      </c>
      <c r="B757" s="3" t="s">
        <v>1335</v>
      </c>
      <c r="C757" s="127"/>
      <c r="D757" s="127"/>
      <c r="E757" s="19"/>
      <c r="F757" s="19"/>
      <c r="G757" s="26" t="str">
        <f>IF(AND(ISNUMBER(E757),ISNUMBER(F757)),"",Controlemeldingen!$A$10)</f>
        <v>Enter amounts (or 0) in all cells</v>
      </c>
    </row>
    <row r="758" spans="1:7" s="4" customFormat="1" ht="19.5" customHeight="1" x14ac:dyDescent="0.25">
      <c r="A758" s="15" t="s">
        <v>1891</v>
      </c>
      <c r="B758" s="3" t="s">
        <v>1336</v>
      </c>
      <c r="C758" s="127"/>
      <c r="D758" s="127"/>
      <c r="E758" s="19"/>
      <c r="F758" s="19"/>
      <c r="G758" s="26" t="str">
        <f>IF(AND(ISNUMBER(E758),ISNUMBER(F758)),"",Controlemeldingen!$A$10)</f>
        <v>Enter amounts (or 0) in all cells</v>
      </c>
    </row>
    <row r="759" spans="1:7" s="4" customFormat="1" ht="19.5" customHeight="1" x14ac:dyDescent="0.25">
      <c r="A759" s="15" t="s">
        <v>1892</v>
      </c>
      <c r="B759" s="3" t="s">
        <v>1337</v>
      </c>
      <c r="C759" s="127"/>
      <c r="D759" s="127"/>
      <c r="E759" s="19"/>
      <c r="F759" s="19"/>
      <c r="G759" s="26" t="str">
        <f>IF(AND(ISNUMBER(E759),ISNUMBER(F759)),"",Controlemeldingen!$A$10)</f>
        <v>Enter amounts (or 0) in all cells</v>
      </c>
    </row>
    <row r="760" spans="1:7" s="4" customFormat="1" ht="19.5" customHeight="1" x14ac:dyDescent="0.25">
      <c r="A760" s="15" t="s">
        <v>1893</v>
      </c>
      <c r="B760" s="3" t="s">
        <v>1338</v>
      </c>
      <c r="C760" s="127"/>
      <c r="D760" s="127"/>
      <c r="E760" s="19"/>
      <c r="F760" s="19"/>
      <c r="G760" s="26" t="str">
        <f>IF(AND(ISNUMBER(E760),ISNUMBER(F760)),"",Controlemeldingen!$A$10)</f>
        <v>Enter amounts (or 0) in all cells</v>
      </c>
    </row>
    <row r="761" spans="1:7" s="4" customFormat="1" ht="19.5" customHeight="1" x14ac:dyDescent="0.25">
      <c r="A761" s="15" t="s">
        <v>1894</v>
      </c>
      <c r="B761" s="3" t="s">
        <v>1339</v>
      </c>
      <c r="C761" s="127"/>
      <c r="D761" s="127"/>
      <c r="E761" s="19"/>
      <c r="F761" s="19"/>
      <c r="G761" s="26" t="str">
        <f>IF(AND(ISNUMBER(E761),ISNUMBER(F761)),"",Controlemeldingen!$A$10)</f>
        <v>Enter amounts (or 0) in all cells</v>
      </c>
    </row>
    <row r="762" spans="1:7" s="4" customFormat="1" ht="19.5" customHeight="1" x14ac:dyDescent="0.25">
      <c r="A762" s="15" t="s">
        <v>1895</v>
      </c>
      <c r="B762" s="3" t="s">
        <v>1340</v>
      </c>
      <c r="C762" s="127"/>
      <c r="D762" s="127"/>
      <c r="E762" s="19"/>
      <c r="F762" s="19"/>
      <c r="G762" s="26" t="str">
        <f>IF(AND(ISNUMBER(E762),ISNUMBER(F762)),"",Controlemeldingen!$A$10)</f>
        <v>Enter amounts (or 0) in all cells</v>
      </c>
    </row>
    <row r="763" spans="1:7" s="4" customFormat="1" ht="19.5" customHeight="1" x14ac:dyDescent="0.25">
      <c r="A763" s="15" t="s">
        <v>1896</v>
      </c>
      <c r="B763" s="3" t="s">
        <v>1341</v>
      </c>
      <c r="C763" s="127"/>
      <c r="D763" s="127"/>
      <c r="E763" s="19"/>
      <c r="F763" s="19"/>
      <c r="G763" s="26" t="str">
        <f>IF(AND(ISNUMBER(E763),ISNUMBER(F763)),"",Controlemeldingen!$A$10)</f>
        <v>Enter amounts (or 0) in all cells</v>
      </c>
    </row>
    <row r="764" spans="1:7" s="4" customFormat="1" ht="19.5" customHeight="1" x14ac:dyDescent="0.25">
      <c r="A764" s="15" t="s">
        <v>1897</v>
      </c>
      <c r="B764" s="3" t="s">
        <v>1342</v>
      </c>
      <c r="C764" s="127"/>
      <c r="D764" s="127"/>
      <c r="E764" s="19"/>
      <c r="F764" s="19"/>
      <c r="G764" s="26" t="str">
        <f>IF(AND(ISNUMBER(E764),ISNUMBER(F764)),"",Controlemeldingen!$A$10)</f>
        <v>Enter amounts (or 0) in all cells</v>
      </c>
    </row>
    <row r="765" spans="1:7" s="4" customFormat="1" ht="19.5" customHeight="1" x14ac:dyDescent="0.25">
      <c r="A765" s="15" t="s">
        <v>1898</v>
      </c>
      <c r="B765" s="3" t="s">
        <v>1343</v>
      </c>
      <c r="C765" s="127"/>
      <c r="D765" s="127"/>
      <c r="E765" s="19"/>
      <c r="F765" s="19"/>
      <c r="G765" s="26" t="str">
        <f>IF(AND(ISNUMBER(E765),ISNUMBER(F765)),"",Controlemeldingen!$A$10)</f>
        <v>Enter amounts (or 0) in all cells</v>
      </c>
    </row>
    <row r="766" spans="1:7" s="4" customFormat="1" ht="19.5" customHeight="1" x14ac:dyDescent="0.25">
      <c r="A766" s="15" t="s">
        <v>1899</v>
      </c>
      <c r="B766" s="3" t="s">
        <v>1344</v>
      </c>
      <c r="C766" s="127"/>
      <c r="D766" s="127"/>
      <c r="E766" s="19"/>
      <c r="F766" s="19"/>
      <c r="G766" s="26" t="str">
        <f>IF(AND(ISNUMBER(E766),ISNUMBER(F766)),"",Controlemeldingen!$A$10)</f>
        <v>Enter amounts (or 0) in all cells</v>
      </c>
    </row>
    <row r="767" spans="1:7" s="4" customFormat="1" ht="19.5" customHeight="1" x14ac:dyDescent="0.25">
      <c r="A767" s="15" t="s">
        <v>1900</v>
      </c>
      <c r="B767" s="3" t="s">
        <v>1345</v>
      </c>
      <c r="C767" s="127"/>
      <c r="D767" s="127"/>
      <c r="E767" s="19"/>
      <c r="F767" s="19"/>
      <c r="G767" s="26" t="str">
        <f>IF(AND(ISNUMBER(E767),ISNUMBER(F767)),"",Controlemeldingen!$A$10)</f>
        <v>Enter amounts (or 0) in all cells</v>
      </c>
    </row>
    <row r="768" spans="1:7" s="4" customFormat="1" ht="19.5" customHeight="1" x14ac:dyDescent="0.25">
      <c r="A768" s="15" t="s">
        <v>1901</v>
      </c>
      <c r="B768" s="3" t="s">
        <v>1346</v>
      </c>
      <c r="C768" s="127"/>
      <c r="D768" s="127"/>
      <c r="E768" s="19"/>
      <c r="F768" s="19"/>
      <c r="G768" s="26" t="str">
        <f>IF(AND(ISNUMBER(E768),ISNUMBER(F768)),"",Controlemeldingen!$A$10)</f>
        <v>Enter amounts (or 0) in all cells</v>
      </c>
    </row>
    <row r="769" spans="1:7" s="4" customFormat="1" ht="19.5" customHeight="1" x14ac:dyDescent="0.25">
      <c r="A769" s="15" t="s">
        <v>1902</v>
      </c>
      <c r="B769" s="3" t="s">
        <v>1347</v>
      </c>
      <c r="C769" s="127"/>
      <c r="D769" s="127"/>
      <c r="E769" s="19"/>
      <c r="F769" s="19"/>
      <c r="G769" s="26" t="str">
        <f>IF(AND(ISNUMBER(E769),ISNUMBER(F769)),"",Controlemeldingen!$A$10)</f>
        <v>Enter amounts (or 0) in all cells</v>
      </c>
    </row>
    <row r="770" spans="1:7" s="4" customFormat="1" ht="19.5" customHeight="1" x14ac:dyDescent="0.25">
      <c r="A770" s="15" t="s">
        <v>1903</v>
      </c>
      <c r="B770" s="3" t="s">
        <v>1348</v>
      </c>
      <c r="C770" s="127"/>
      <c r="D770" s="127"/>
      <c r="E770" s="19"/>
      <c r="F770" s="19"/>
      <c r="G770" s="26" t="str">
        <f>IF(AND(ISNUMBER(E770),ISNUMBER(F770)),"",Controlemeldingen!$A$10)</f>
        <v>Enter amounts (or 0) in all cells</v>
      </c>
    </row>
    <row r="771" spans="1:7" s="4" customFormat="1" ht="19.5" customHeight="1" x14ac:dyDescent="0.25">
      <c r="A771" s="15" t="s">
        <v>1904</v>
      </c>
      <c r="B771" s="3" t="s">
        <v>1349</v>
      </c>
      <c r="C771" s="127"/>
      <c r="D771" s="127"/>
      <c r="E771" s="19"/>
      <c r="F771" s="19"/>
      <c r="G771" s="26" t="str">
        <f>IF(AND(ISNUMBER(E771),ISNUMBER(F771)),"",Controlemeldingen!$A$10)</f>
        <v>Enter amounts (or 0) in all cells</v>
      </c>
    </row>
    <row r="772" spans="1:7" s="4" customFormat="1" ht="19.5" customHeight="1" x14ac:dyDescent="0.25">
      <c r="A772" s="15" t="s">
        <v>1905</v>
      </c>
      <c r="B772" s="3" t="s">
        <v>1350</v>
      </c>
      <c r="C772" s="127"/>
      <c r="D772" s="127"/>
      <c r="E772" s="19"/>
      <c r="F772" s="19"/>
      <c r="G772" s="26" t="str">
        <f>IF(AND(ISNUMBER(E772),ISNUMBER(F772)),"",Controlemeldingen!$A$10)</f>
        <v>Enter amounts (or 0) in all cells</v>
      </c>
    </row>
    <row r="773" spans="1:7" s="4" customFormat="1" ht="19.5" customHeight="1" x14ac:dyDescent="0.25">
      <c r="A773" s="15" t="s">
        <v>1906</v>
      </c>
      <c r="B773" s="3" t="s">
        <v>1351</v>
      </c>
      <c r="C773" s="127"/>
      <c r="D773" s="127"/>
      <c r="E773" s="19"/>
      <c r="F773" s="19"/>
      <c r="G773" s="26" t="str">
        <f>IF(AND(ISNUMBER(E773),ISNUMBER(F773)),"",Controlemeldingen!$A$10)</f>
        <v>Enter amounts (or 0) in all cells</v>
      </c>
    </row>
    <row r="774" spans="1:7" s="4" customFormat="1" ht="19.5" customHeight="1" x14ac:dyDescent="0.25">
      <c r="A774" s="15" t="s">
        <v>1907</v>
      </c>
      <c r="B774" s="3" t="s">
        <v>1352</v>
      </c>
      <c r="C774" s="127"/>
      <c r="D774" s="127"/>
      <c r="E774" s="19"/>
      <c r="F774" s="19"/>
      <c r="G774" s="26" t="str">
        <f>IF(AND(ISNUMBER(E774),ISNUMBER(F774)),"",Controlemeldingen!$A$10)</f>
        <v>Enter amounts (or 0) in all cells</v>
      </c>
    </row>
    <row r="775" spans="1:7" s="4" customFormat="1" ht="19.5" customHeight="1" x14ac:dyDescent="0.25">
      <c r="A775" s="15" t="s">
        <v>1908</v>
      </c>
      <c r="B775" s="3" t="s">
        <v>1353</v>
      </c>
      <c r="C775" s="127"/>
      <c r="D775" s="127"/>
      <c r="E775" s="19"/>
      <c r="F775" s="19"/>
      <c r="G775" s="26" t="str">
        <f>IF(AND(ISNUMBER(E775),ISNUMBER(F775)),"",Controlemeldingen!$A$10)</f>
        <v>Enter amounts (or 0) in all cells</v>
      </c>
    </row>
    <row r="776" spans="1:7" s="4" customFormat="1" ht="19.5" customHeight="1" x14ac:dyDescent="0.25">
      <c r="A776" s="15" t="s">
        <v>1909</v>
      </c>
      <c r="B776" s="3" t="s">
        <v>1354</v>
      </c>
      <c r="C776" s="127"/>
      <c r="D776" s="127"/>
      <c r="E776" s="19"/>
      <c r="F776" s="19"/>
      <c r="G776" s="26" t="str">
        <f>IF(AND(ISNUMBER(E776),ISNUMBER(F776)),"",Controlemeldingen!$A$10)</f>
        <v>Enter amounts (or 0) in all cells</v>
      </c>
    </row>
    <row r="777" spans="1:7" s="4" customFormat="1" ht="19.5" customHeight="1" x14ac:dyDescent="0.25">
      <c r="A777" s="15" t="s">
        <v>1910</v>
      </c>
      <c r="B777" s="3" t="s">
        <v>1355</v>
      </c>
      <c r="C777" s="127"/>
      <c r="D777" s="127"/>
      <c r="E777" s="19"/>
      <c r="F777" s="19"/>
      <c r="G777" s="26" t="str">
        <f>IF(AND(ISNUMBER(E777),ISNUMBER(F777)),"",Controlemeldingen!$A$10)</f>
        <v>Enter amounts (or 0) in all cells</v>
      </c>
    </row>
    <row r="778" spans="1:7" s="4" customFormat="1" ht="19.5" customHeight="1" x14ac:dyDescent="0.25">
      <c r="A778" s="15" t="s">
        <v>1911</v>
      </c>
      <c r="B778" s="3" t="s">
        <v>1356</v>
      </c>
      <c r="C778" s="127"/>
      <c r="D778" s="127"/>
      <c r="E778" s="19"/>
      <c r="F778" s="19"/>
      <c r="G778" s="26" t="str">
        <f>IF(AND(ISNUMBER(E778),ISNUMBER(F778)),"",Controlemeldingen!$A$10)</f>
        <v>Enter amounts (or 0) in all cells</v>
      </c>
    </row>
    <row r="779" spans="1:7" s="4" customFormat="1" ht="19.5" customHeight="1" x14ac:dyDescent="0.25">
      <c r="A779" s="15" t="s">
        <v>1912</v>
      </c>
      <c r="B779" s="3" t="s">
        <v>1357</v>
      </c>
      <c r="C779" s="127"/>
      <c r="D779" s="127"/>
      <c r="E779" s="19"/>
      <c r="F779" s="19"/>
      <c r="G779" s="26" t="str">
        <f>IF(AND(ISNUMBER(E779),ISNUMBER(F779)),"",Controlemeldingen!$A$10)</f>
        <v>Enter amounts (or 0) in all cells</v>
      </c>
    </row>
    <row r="780" spans="1:7" s="4" customFormat="1" ht="19.5" customHeight="1" x14ac:dyDescent="0.25">
      <c r="A780" s="15" t="s">
        <v>1913</v>
      </c>
      <c r="B780" s="3" t="s">
        <v>1358</v>
      </c>
      <c r="C780" s="127"/>
      <c r="D780" s="127"/>
      <c r="E780" s="19"/>
      <c r="F780" s="19"/>
      <c r="G780" s="26" t="str">
        <f>IF(AND(ISNUMBER(E780),ISNUMBER(F780)),"",Controlemeldingen!$A$10)</f>
        <v>Enter amounts (or 0) in all cells</v>
      </c>
    </row>
    <row r="781" spans="1:7" s="4" customFormat="1" ht="19.5" customHeight="1" x14ac:dyDescent="0.25">
      <c r="A781" s="15" t="s">
        <v>1914</v>
      </c>
      <c r="B781" s="3" t="s">
        <v>1359</v>
      </c>
      <c r="C781" s="127"/>
      <c r="D781" s="127"/>
      <c r="E781" s="19"/>
      <c r="F781" s="19"/>
      <c r="G781" s="26" t="str">
        <f>IF(AND(ISNUMBER(E781),ISNUMBER(F781)),"",Controlemeldingen!$A$10)</f>
        <v>Enter amounts (or 0) in all cells</v>
      </c>
    </row>
    <row r="782" spans="1:7" s="4" customFormat="1" ht="19.5" customHeight="1" x14ac:dyDescent="0.25">
      <c r="A782" s="15" t="s">
        <v>1915</v>
      </c>
      <c r="B782" s="3" t="s">
        <v>1360</v>
      </c>
      <c r="C782" s="127"/>
      <c r="D782" s="127"/>
      <c r="E782" s="19"/>
      <c r="F782" s="19"/>
      <c r="G782" s="26" t="str">
        <f>IF(AND(ISNUMBER(E782),ISNUMBER(F782)),"",Controlemeldingen!$A$10)</f>
        <v>Enter amounts (or 0) in all cells</v>
      </c>
    </row>
    <row r="783" spans="1:7" s="4" customFormat="1" ht="19.5" customHeight="1" x14ac:dyDescent="0.25">
      <c r="A783" s="15" t="s">
        <v>1916</v>
      </c>
      <c r="B783" s="3" t="s">
        <v>1361</v>
      </c>
      <c r="C783" s="127"/>
      <c r="D783" s="127"/>
      <c r="E783" s="19"/>
      <c r="F783" s="19"/>
      <c r="G783" s="26" t="str">
        <f>IF(AND(ISNUMBER(E783),ISNUMBER(F783)),"",Controlemeldingen!$A$10)</f>
        <v>Enter amounts (or 0) in all cells</v>
      </c>
    </row>
    <row r="784" spans="1:7" s="4" customFormat="1" ht="19.5" customHeight="1" x14ac:dyDescent="0.25">
      <c r="A784" s="15" t="s">
        <v>1917</v>
      </c>
      <c r="B784" s="3" t="s">
        <v>1362</v>
      </c>
      <c r="C784" s="127"/>
      <c r="D784" s="127"/>
      <c r="E784" s="19"/>
      <c r="F784" s="19"/>
      <c r="G784" s="26" t="str">
        <f>IF(AND(ISNUMBER(E784),ISNUMBER(F784)),"",Controlemeldingen!$A$10)</f>
        <v>Enter amounts (or 0) in all cells</v>
      </c>
    </row>
    <row r="785" spans="1:7" s="4" customFormat="1" ht="19.5" customHeight="1" x14ac:dyDescent="0.25">
      <c r="A785" s="15" t="s">
        <v>1918</v>
      </c>
      <c r="B785" s="3" t="s">
        <v>1363</v>
      </c>
      <c r="C785" s="127"/>
      <c r="D785" s="127"/>
      <c r="E785" s="19"/>
      <c r="F785" s="19"/>
      <c r="G785" s="26" t="str">
        <f>IF(AND(ISNUMBER(E785),ISNUMBER(F785)),"",Controlemeldingen!$A$10)</f>
        <v>Enter amounts (or 0) in all cells</v>
      </c>
    </row>
    <row r="786" spans="1:7" s="4" customFormat="1" ht="19.5" customHeight="1" x14ac:dyDescent="0.25">
      <c r="A786" s="15" t="s">
        <v>1919</v>
      </c>
      <c r="B786" s="3" t="s">
        <v>1364</v>
      </c>
      <c r="C786" s="127"/>
      <c r="D786" s="127"/>
      <c r="E786" s="19"/>
      <c r="F786" s="19"/>
      <c r="G786" s="26" t="str">
        <f>IF(AND(ISNUMBER(E786),ISNUMBER(F786)),"",Controlemeldingen!$A$10)</f>
        <v>Enter amounts (or 0) in all cells</v>
      </c>
    </row>
    <row r="787" spans="1:7" s="4" customFormat="1" ht="19.5" customHeight="1" x14ac:dyDescent="0.25">
      <c r="A787" s="15" t="s">
        <v>1920</v>
      </c>
      <c r="B787" s="3" t="s">
        <v>1365</v>
      </c>
      <c r="C787" s="127"/>
      <c r="D787" s="127"/>
      <c r="E787" s="19"/>
      <c r="F787" s="19"/>
      <c r="G787" s="26" t="str">
        <f>IF(AND(ISNUMBER(E787),ISNUMBER(F787)),"",Controlemeldingen!$A$10)</f>
        <v>Enter amounts (or 0) in all cells</v>
      </c>
    </row>
    <row r="788" spans="1:7" s="4" customFormat="1" ht="19.5" customHeight="1" x14ac:dyDescent="0.25">
      <c r="A788" s="15" t="s">
        <v>1921</v>
      </c>
      <c r="B788" s="3" t="s">
        <v>1366</v>
      </c>
      <c r="C788" s="127"/>
      <c r="D788" s="127"/>
      <c r="E788" s="19"/>
      <c r="F788" s="19"/>
      <c r="G788" s="26" t="str">
        <f>IF(AND(ISNUMBER(E788),ISNUMBER(F788)),"",Controlemeldingen!$A$10)</f>
        <v>Enter amounts (or 0) in all cells</v>
      </c>
    </row>
    <row r="789" spans="1:7" s="4" customFormat="1" ht="19.5" customHeight="1" x14ac:dyDescent="0.25">
      <c r="A789" s="15" t="s">
        <v>1922</v>
      </c>
      <c r="B789" s="3" t="s">
        <v>1367</v>
      </c>
      <c r="C789" s="127"/>
      <c r="D789" s="127"/>
      <c r="E789" s="19"/>
      <c r="F789" s="19"/>
      <c r="G789" s="26" t="str">
        <f>IF(AND(ISNUMBER(E789),ISNUMBER(F789)),"",Controlemeldingen!$A$10)</f>
        <v>Enter amounts (or 0) in all cells</v>
      </c>
    </row>
    <row r="790" spans="1:7" s="4" customFormat="1" ht="19.5" customHeight="1" x14ac:dyDescent="0.25">
      <c r="A790" s="15" t="s">
        <v>1923</v>
      </c>
      <c r="B790" s="3" t="s">
        <v>1368</v>
      </c>
      <c r="C790" s="127"/>
      <c r="D790" s="127"/>
      <c r="E790" s="19"/>
      <c r="F790" s="19"/>
      <c r="G790" s="26" t="str">
        <f>IF(AND(ISNUMBER(E790),ISNUMBER(F790)),"",Controlemeldingen!$A$10)</f>
        <v>Enter amounts (or 0) in all cells</v>
      </c>
    </row>
    <row r="791" spans="1:7" s="4" customFormat="1" ht="19.5" customHeight="1" x14ac:dyDescent="0.25">
      <c r="A791" s="15" t="s">
        <v>1924</v>
      </c>
      <c r="B791" s="3" t="s">
        <v>1369</v>
      </c>
      <c r="C791" s="127"/>
      <c r="D791" s="127"/>
      <c r="E791" s="19"/>
      <c r="F791" s="19"/>
      <c r="G791" s="26" t="str">
        <f>IF(AND(ISNUMBER(E791),ISNUMBER(F791)),"",Controlemeldingen!$A$10)</f>
        <v>Enter amounts (or 0) in all cells</v>
      </c>
    </row>
    <row r="792" spans="1:7" s="4" customFormat="1" ht="19.5" customHeight="1" x14ac:dyDescent="0.25">
      <c r="A792" s="15" t="s">
        <v>1925</v>
      </c>
      <c r="B792" s="3" t="s">
        <v>1370</v>
      </c>
      <c r="C792" s="127"/>
      <c r="D792" s="127"/>
      <c r="E792" s="19"/>
      <c r="F792" s="19"/>
      <c r="G792" s="26" t="str">
        <f>IF(AND(ISNUMBER(E792),ISNUMBER(F792)),"",Controlemeldingen!$A$10)</f>
        <v>Enter amounts (or 0) in all cells</v>
      </c>
    </row>
    <row r="793" spans="1:7" s="4" customFormat="1" ht="19.5" customHeight="1" x14ac:dyDescent="0.25">
      <c r="A793" s="15" t="s">
        <v>1926</v>
      </c>
      <c r="B793" s="3" t="s">
        <v>1371</v>
      </c>
      <c r="C793" s="127"/>
      <c r="D793" s="127"/>
      <c r="E793" s="19"/>
      <c r="F793" s="19"/>
      <c r="G793" s="26" t="str">
        <f>IF(AND(ISNUMBER(E793),ISNUMBER(F793)),"",Controlemeldingen!$A$10)</f>
        <v>Enter amounts (or 0) in all cells</v>
      </c>
    </row>
    <row r="794" spans="1:7" s="4" customFormat="1" ht="19.5" customHeight="1" x14ac:dyDescent="0.25">
      <c r="A794" s="15" t="s">
        <v>1927</v>
      </c>
      <c r="B794" s="3" t="s">
        <v>1372</v>
      </c>
      <c r="C794" s="127"/>
      <c r="D794" s="127"/>
      <c r="E794" s="19"/>
      <c r="F794" s="19"/>
      <c r="G794" s="26" t="str">
        <f>IF(AND(ISNUMBER(E794),ISNUMBER(F794)),"",Controlemeldingen!$A$10)</f>
        <v>Enter amounts (or 0) in all cells</v>
      </c>
    </row>
    <row r="795" spans="1:7" s="4" customFormat="1" ht="19.5" customHeight="1" x14ac:dyDescent="0.25">
      <c r="A795" s="15" t="s">
        <v>1928</v>
      </c>
      <c r="B795" s="3" t="s">
        <v>1373</v>
      </c>
      <c r="C795" s="127"/>
      <c r="D795" s="127"/>
      <c r="E795" s="19"/>
      <c r="F795" s="19"/>
      <c r="G795" s="26" t="str">
        <f>IF(AND(ISNUMBER(E795),ISNUMBER(F795)),"",Controlemeldingen!$A$10)</f>
        <v>Enter amounts (or 0) in all cells</v>
      </c>
    </row>
    <row r="796" spans="1:7" s="4" customFormat="1" ht="19.5" customHeight="1" x14ac:dyDescent="0.25">
      <c r="A796" s="15" t="s">
        <v>1929</v>
      </c>
      <c r="B796" s="3" t="s">
        <v>1374</v>
      </c>
      <c r="C796" s="127"/>
      <c r="D796" s="127"/>
      <c r="E796" s="19"/>
      <c r="F796" s="19"/>
      <c r="G796" s="26" t="str">
        <f>IF(AND(ISNUMBER(E796),ISNUMBER(F796)),"",Controlemeldingen!$A$10)</f>
        <v>Enter amounts (or 0) in all cells</v>
      </c>
    </row>
    <row r="797" spans="1:7" s="4" customFormat="1" ht="19.5" customHeight="1" x14ac:dyDescent="0.25">
      <c r="A797" s="15" t="s">
        <v>1930</v>
      </c>
      <c r="B797" s="3" t="s">
        <v>1375</v>
      </c>
      <c r="C797" s="127"/>
      <c r="D797" s="127"/>
      <c r="E797" s="19"/>
      <c r="F797" s="19"/>
      <c r="G797" s="26" t="str">
        <f>IF(AND(ISNUMBER(E797),ISNUMBER(F797)),"",Controlemeldingen!$A$10)</f>
        <v>Enter amounts (or 0) in all cells</v>
      </c>
    </row>
    <row r="798" spans="1:7" s="4" customFormat="1" ht="19.5" customHeight="1" x14ac:dyDescent="0.25">
      <c r="A798" s="15" t="s">
        <v>1931</v>
      </c>
      <c r="B798" s="3" t="s">
        <v>1376</v>
      </c>
      <c r="C798" s="127"/>
      <c r="D798" s="127"/>
      <c r="E798" s="19"/>
      <c r="F798" s="19"/>
      <c r="G798" s="26" t="str">
        <f>IF(AND(ISNUMBER(E798),ISNUMBER(F798)),"",Controlemeldingen!$A$10)</f>
        <v>Enter amounts (or 0) in all cells</v>
      </c>
    </row>
    <row r="799" spans="1:7" s="4" customFormat="1" ht="19.5" customHeight="1" x14ac:dyDescent="0.25">
      <c r="A799" s="15" t="s">
        <v>1932</v>
      </c>
      <c r="B799" s="3" t="s">
        <v>1377</v>
      </c>
      <c r="C799" s="127"/>
      <c r="D799" s="127"/>
      <c r="E799" s="19"/>
      <c r="F799" s="19"/>
      <c r="G799" s="26" t="str">
        <f>IF(AND(ISNUMBER(E799),ISNUMBER(F799)),"",Controlemeldingen!$A$10)</f>
        <v>Enter amounts (or 0) in all cells</v>
      </c>
    </row>
    <row r="800" spans="1:7" s="4" customFormat="1" ht="19.5" customHeight="1" x14ac:dyDescent="0.25">
      <c r="A800" s="15" t="s">
        <v>1933</v>
      </c>
      <c r="B800" s="3" t="s">
        <v>1378</v>
      </c>
      <c r="C800" s="127"/>
      <c r="D800" s="127"/>
      <c r="E800" s="19"/>
      <c r="F800" s="19"/>
      <c r="G800" s="26" t="str">
        <f>IF(AND(ISNUMBER(E800),ISNUMBER(F800)),"",Controlemeldingen!$A$10)</f>
        <v>Enter amounts (or 0) in all cells</v>
      </c>
    </row>
    <row r="801" spans="1:7" s="4" customFormat="1" ht="19.5" customHeight="1" x14ac:dyDescent="0.25">
      <c r="A801" s="15" t="s">
        <v>1934</v>
      </c>
      <c r="B801" s="3" t="s">
        <v>1379</v>
      </c>
      <c r="C801" s="127"/>
      <c r="D801" s="127"/>
      <c r="E801" s="19"/>
      <c r="F801" s="19"/>
      <c r="G801" s="26" t="str">
        <f>IF(AND(ISNUMBER(E801),ISNUMBER(F801)),"",Controlemeldingen!$A$10)</f>
        <v>Enter amounts (or 0) in all cells</v>
      </c>
    </row>
    <row r="802" spans="1:7" s="4" customFormat="1" ht="19.5" customHeight="1" x14ac:dyDescent="0.25">
      <c r="A802" s="15" t="s">
        <v>1935</v>
      </c>
      <c r="B802" s="3" t="s">
        <v>1380</v>
      </c>
      <c r="C802" s="127"/>
      <c r="D802" s="127"/>
      <c r="E802" s="19"/>
      <c r="F802" s="19"/>
      <c r="G802" s="26" t="str">
        <f>IF(AND(ISNUMBER(E802),ISNUMBER(F802)),"",Controlemeldingen!$A$10)</f>
        <v>Enter amounts (or 0) in all cells</v>
      </c>
    </row>
    <row r="803" spans="1:7" s="4" customFormat="1" ht="19.5" customHeight="1" x14ac:dyDescent="0.25">
      <c r="A803" s="15" t="s">
        <v>1936</v>
      </c>
      <c r="B803" s="3" t="s">
        <v>1381</v>
      </c>
      <c r="C803" s="127"/>
      <c r="D803" s="127"/>
      <c r="E803" s="19"/>
      <c r="F803" s="19"/>
      <c r="G803" s="26" t="str">
        <f>IF(AND(ISNUMBER(E803),ISNUMBER(F803)),"",Controlemeldingen!$A$10)</f>
        <v>Enter amounts (or 0) in all cells</v>
      </c>
    </row>
    <row r="804" spans="1:7" s="4" customFormat="1" ht="19.5" customHeight="1" x14ac:dyDescent="0.25">
      <c r="A804" s="15" t="s">
        <v>1937</v>
      </c>
      <c r="B804" s="3" t="s">
        <v>1382</v>
      </c>
      <c r="C804" s="127"/>
      <c r="D804" s="127"/>
      <c r="E804" s="19"/>
      <c r="F804" s="19"/>
      <c r="G804" s="26" t="str">
        <f>IF(AND(ISNUMBER(E804),ISNUMBER(F804)),"",Controlemeldingen!$A$10)</f>
        <v>Enter amounts (or 0) in all cells</v>
      </c>
    </row>
    <row r="805" spans="1:7" s="4" customFormat="1" ht="19.5" customHeight="1" x14ac:dyDescent="0.25">
      <c r="A805" s="15" t="s">
        <v>1938</v>
      </c>
      <c r="B805" s="3" t="s">
        <v>1383</v>
      </c>
      <c r="C805" s="127"/>
      <c r="D805" s="127"/>
      <c r="E805" s="19"/>
      <c r="F805" s="19"/>
      <c r="G805" s="26" t="str">
        <f>IF(AND(ISNUMBER(E805),ISNUMBER(F805)),"",Controlemeldingen!$A$10)</f>
        <v>Enter amounts (or 0) in all cells</v>
      </c>
    </row>
    <row r="806" spans="1:7" s="4" customFormat="1" ht="19.5" customHeight="1" x14ac:dyDescent="0.25">
      <c r="A806" s="15" t="s">
        <v>1939</v>
      </c>
      <c r="B806" s="3" t="s">
        <v>1384</v>
      </c>
      <c r="C806" s="127"/>
      <c r="D806" s="127"/>
      <c r="E806" s="19"/>
      <c r="F806" s="19"/>
      <c r="G806" s="26" t="str">
        <f>IF(AND(ISNUMBER(E806),ISNUMBER(F806)),"",Controlemeldingen!$A$10)</f>
        <v>Enter amounts (or 0) in all cells</v>
      </c>
    </row>
    <row r="807" spans="1:7" s="4" customFormat="1" ht="19.5" customHeight="1" x14ac:dyDescent="0.25">
      <c r="A807" s="15" t="s">
        <v>1940</v>
      </c>
      <c r="B807" s="3" t="s">
        <v>1385</v>
      </c>
      <c r="C807" s="127"/>
      <c r="D807" s="127"/>
      <c r="E807" s="19"/>
      <c r="F807" s="19"/>
      <c r="G807" s="26" t="str">
        <f>IF(AND(ISNUMBER(E807),ISNUMBER(F807)),"",Controlemeldingen!$A$10)</f>
        <v>Enter amounts (or 0) in all cells</v>
      </c>
    </row>
    <row r="808" spans="1:7" s="4" customFormat="1" ht="19.5" customHeight="1" x14ac:dyDescent="0.25">
      <c r="A808" s="15" t="s">
        <v>1941</v>
      </c>
      <c r="B808" s="3" t="s">
        <v>1386</v>
      </c>
      <c r="C808" s="127"/>
      <c r="D808" s="127"/>
      <c r="E808" s="19"/>
      <c r="F808" s="19"/>
      <c r="G808" s="26" t="str">
        <f>IF(AND(ISNUMBER(E808),ISNUMBER(F808)),"",Controlemeldingen!$A$10)</f>
        <v>Enter amounts (or 0) in all cells</v>
      </c>
    </row>
    <row r="809" spans="1:7" s="4" customFormat="1" ht="19.5" customHeight="1" x14ac:dyDescent="0.25">
      <c r="A809" s="15" t="s">
        <v>1942</v>
      </c>
      <c r="B809" s="3" t="s">
        <v>1387</v>
      </c>
      <c r="C809" s="127"/>
      <c r="D809" s="127"/>
      <c r="E809" s="19"/>
      <c r="F809" s="19"/>
      <c r="G809" s="26" t="str">
        <f>IF(AND(ISNUMBER(E809),ISNUMBER(F809)),"",Controlemeldingen!$A$10)</f>
        <v>Enter amounts (or 0) in all cells</v>
      </c>
    </row>
    <row r="810" spans="1:7" s="4" customFormat="1" ht="19.5" customHeight="1" x14ac:dyDescent="0.25">
      <c r="A810" s="15" t="s">
        <v>1943</v>
      </c>
      <c r="B810" s="3" t="s">
        <v>1388</v>
      </c>
      <c r="C810" s="127"/>
      <c r="D810" s="127"/>
      <c r="E810" s="19"/>
      <c r="F810" s="19"/>
      <c r="G810" s="26" t="str">
        <f>IF(AND(ISNUMBER(E810),ISNUMBER(F810)),"",Controlemeldingen!$A$10)</f>
        <v>Enter amounts (or 0) in all cells</v>
      </c>
    </row>
    <row r="811" spans="1:7" s="4" customFormat="1" ht="19.5" customHeight="1" x14ac:dyDescent="0.25">
      <c r="A811" s="15" t="s">
        <v>1944</v>
      </c>
      <c r="B811" s="3" t="s">
        <v>1389</v>
      </c>
      <c r="C811" s="127"/>
      <c r="D811" s="127"/>
      <c r="E811" s="19"/>
      <c r="F811" s="19"/>
      <c r="G811" s="26" t="str">
        <f>IF(AND(ISNUMBER(E811),ISNUMBER(F811)),"",Controlemeldingen!$A$10)</f>
        <v>Enter amounts (or 0) in all cells</v>
      </c>
    </row>
    <row r="812" spans="1:7" s="4" customFormat="1" ht="19.5" customHeight="1" x14ac:dyDescent="0.25">
      <c r="A812" s="15" t="s">
        <v>1945</v>
      </c>
      <c r="B812" s="3" t="s">
        <v>1390</v>
      </c>
      <c r="C812" s="127"/>
      <c r="D812" s="127"/>
      <c r="E812" s="19"/>
      <c r="F812" s="19"/>
      <c r="G812" s="26" t="str">
        <f>IF(AND(ISNUMBER(E812),ISNUMBER(F812)),"",Controlemeldingen!$A$10)</f>
        <v>Enter amounts (or 0) in all cells</v>
      </c>
    </row>
    <row r="813" spans="1:7" s="4" customFormat="1" ht="19.5" customHeight="1" x14ac:dyDescent="0.25">
      <c r="A813" s="15" t="s">
        <v>1946</v>
      </c>
      <c r="B813" s="3" t="s">
        <v>1391</v>
      </c>
      <c r="C813" s="127"/>
      <c r="D813" s="127"/>
      <c r="E813" s="19"/>
      <c r="F813" s="19"/>
      <c r="G813" s="26" t="str">
        <f>IF(AND(ISNUMBER(E813),ISNUMBER(F813)),"",Controlemeldingen!$A$10)</f>
        <v>Enter amounts (or 0) in all cells</v>
      </c>
    </row>
    <row r="814" spans="1:7" s="4" customFormat="1" ht="19.5" customHeight="1" x14ac:dyDescent="0.25">
      <c r="A814" s="15" t="s">
        <v>1947</v>
      </c>
      <c r="B814" s="3" t="s">
        <v>1392</v>
      </c>
      <c r="C814" s="127"/>
      <c r="D814" s="127"/>
      <c r="E814" s="19"/>
      <c r="F814" s="19"/>
      <c r="G814" s="26" t="str">
        <f>IF(AND(ISNUMBER(E814),ISNUMBER(F814)),"",Controlemeldingen!$A$10)</f>
        <v>Enter amounts (or 0) in all cells</v>
      </c>
    </row>
    <row r="815" spans="1:7" s="4" customFormat="1" ht="19.5" customHeight="1" x14ac:dyDescent="0.25">
      <c r="A815" s="15" t="s">
        <v>1948</v>
      </c>
      <c r="B815" s="3" t="s">
        <v>1393</v>
      </c>
      <c r="C815" s="127"/>
      <c r="D815" s="127"/>
      <c r="E815" s="19"/>
      <c r="F815" s="19"/>
      <c r="G815" s="26" t="str">
        <f>IF(AND(ISNUMBER(E815),ISNUMBER(F815)),"",Controlemeldingen!$A$10)</f>
        <v>Enter amounts (or 0) in all cells</v>
      </c>
    </row>
    <row r="816" spans="1:7" s="4" customFormat="1" ht="19.5" customHeight="1" x14ac:dyDescent="0.25">
      <c r="A816" s="15" t="s">
        <v>1949</v>
      </c>
      <c r="B816" s="3" t="s">
        <v>1394</v>
      </c>
      <c r="C816" s="127"/>
      <c r="D816" s="127"/>
      <c r="E816" s="19"/>
      <c r="F816" s="19"/>
      <c r="G816" s="26" t="str">
        <f>IF(AND(ISNUMBER(E816),ISNUMBER(F816)),"",Controlemeldingen!$A$10)</f>
        <v>Enter amounts (or 0) in all cells</v>
      </c>
    </row>
    <row r="817" spans="1:7" s="4" customFormat="1" ht="19.5" customHeight="1" x14ac:dyDescent="0.25">
      <c r="A817" s="15" t="s">
        <v>1950</v>
      </c>
      <c r="B817" s="3" t="s">
        <v>1395</v>
      </c>
      <c r="C817" s="127"/>
      <c r="D817" s="127"/>
      <c r="E817" s="19"/>
      <c r="F817" s="19"/>
      <c r="G817" s="26" t="str">
        <f>IF(AND(ISNUMBER(E817),ISNUMBER(F817)),"",Controlemeldingen!$A$10)</f>
        <v>Enter amounts (or 0) in all cells</v>
      </c>
    </row>
    <row r="818" spans="1:7" s="4" customFormat="1" ht="19.5" customHeight="1" x14ac:dyDescent="0.25">
      <c r="A818" s="15" t="s">
        <v>1951</v>
      </c>
      <c r="B818" s="3" t="s">
        <v>1396</v>
      </c>
      <c r="C818" s="127"/>
      <c r="D818" s="127"/>
      <c r="E818" s="19"/>
      <c r="F818" s="19"/>
      <c r="G818" s="26" t="str">
        <f>IF(AND(ISNUMBER(E818),ISNUMBER(F818)),"",Controlemeldingen!$A$10)</f>
        <v>Enter amounts (or 0) in all cells</v>
      </c>
    </row>
    <row r="819" spans="1:7" s="4" customFormat="1" ht="19.5" customHeight="1" x14ac:dyDescent="0.25">
      <c r="A819" s="15" t="s">
        <v>1952</v>
      </c>
      <c r="B819" s="3" t="s">
        <v>1397</v>
      </c>
      <c r="C819" s="127"/>
      <c r="D819" s="127"/>
      <c r="E819" s="19"/>
      <c r="F819" s="19"/>
      <c r="G819" s="26" t="str">
        <f>IF(AND(ISNUMBER(E819),ISNUMBER(F819)),"",Controlemeldingen!$A$10)</f>
        <v>Enter amounts (or 0) in all cells</v>
      </c>
    </row>
    <row r="820" spans="1:7" s="4" customFormat="1" ht="19.5" customHeight="1" x14ac:dyDescent="0.25">
      <c r="A820" s="15" t="s">
        <v>1953</v>
      </c>
      <c r="B820" s="3" t="s">
        <v>1398</v>
      </c>
      <c r="C820" s="127"/>
      <c r="D820" s="127"/>
      <c r="E820" s="19"/>
      <c r="F820" s="19"/>
      <c r="G820" s="26" t="str">
        <f>IF(AND(ISNUMBER(E820),ISNUMBER(F820)),"",Controlemeldingen!$A$10)</f>
        <v>Enter amounts (or 0) in all cells</v>
      </c>
    </row>
    <row r="821" spans="1:7" s="4" customFormat="1" ht="19.5" customHeight="1" x14ac:dyDescent="0.25">
      <c r="A821" s="15" t="s">
        <v>1954</v>
      </c>
      <c r="B821" s="3" t="s">
        <v>1399</v>
      </c>
      <c r="C821" s="127"/>
      <c r="D821" s="127"/>
      <c r="E821" s="19"/>
      <c r="F821" s="19"/>
      <c r="G821" s="26" t="str">
        <f>IF(AND(ISNUMBER(E821),ISNUMBER(F821)),"",Controlemeldingen!$A$10)</f>
        <v>Enter amounts (or 0) in all cells</v>
      </c>
    </row>
    <row r="822" spans="1:7" s="4" customFormat="1" ht="19.5" customHeight="1" x14ac:dyDescent="0.25">
      <c r="A822" s="15" t="s">
        <v>1955</v>
      </c>
      <c r="B822" s="3" t="s">
        <v>1400</v>
      </c>
      <c r="C822" s="127"/>
      <c r="D822" s="127"/>
      <c r="E822" s="19"/>
      <c r="F822" s="19"/>
      <c r="G822" s="26" t="str">
        <f>IF(AND(ISNUMBER(E822),ISNUMBER(F822)),"",Controlemeldingen!$A$10)</f>
        <v>Enter amounts (or 0) in all cells</v>
      </c>
    </row>
    <row r="823" spans="1:7" s="4" customFormat="1" ht="19.5" customHeight="1" x14ac:dyDescent="0.25">
      <c r="A823" s="15" t="s">
        <v>1956</v>
      </c>
      <c r="B823" s="3" t="s">
        <v>1401</v>
      </c>
      <c r="C823" s="127"/>
      <c r="D823" s="127"/>
      <c r="E823" s="19"/>
      <c r="F823" s="19"/>
      <c r="G823" s="26" t="str">
        <f>IF(AND(ISNUMBER(E823),ISNUMBER(F823)),"",Controlemeldingen!$A$10)</f>
        <v>Enter amounts (or 0) in all cells</v>
      </c>
    </row>
    <row r="824" spans="1:7" s="4" customFormat="1" ht="19.5" customHeight="1" x14ac:dyDescent="0.25">
      <c r="A824" s="15" t="s">
        <v>1957</v>
      </c>
      <c r="B824" s="3" t="s">
        <v>1402</v>
      </c>
      <c r="C824" s="127"/>
      <c r="D824" s="127"/>
      <c r="E824" s="19"/>
      <c r="F824" s="19"/>
      <c r="G824" s="26" t="str">
        <f>IF(AND(ISNUMBER(E824),ISNUMBER(F824)),"",Controlemeldingen!$A$10)</f>
        <v>Enter amounts (or 0) in all cells</v>
      </c>
    </row>
    <row r="825" spans="1:7" s="4" customFormat="1" ht="19.5" customHeight="1" x14ac:dyDescent="0.25">
      <c r="A825" s="15" t="s">
        <v>1958</v>
      </c>
      <c r="B825" s="3" t="s">
        <v>1403</v>
      </c>
      <c r="C825" s="127"/>
      <c r="D825" s="127"/>
      <c r="E825" s="19"/>
      <c r="F825" s="19"/>
      <c r="G825" s="26" t="str">
        <f>IF(AND(ISNUMBER(E825),ISNUMBER(F825)),"",Controlemeldingen!$A$10)</f>
        <v>Enter amounts (or 0) in all cells</v>
      </c>
    </row>
    <row r="826" spans="1:7" s="4" customFormat="1" ht="19.5" customHeight="1" x14ac:dyDescent="0.25">
      <c r="A826" s="15" t="s">
        <v>1959</v>
      </c>
      <c r="B826" s="3" t="s">
        <v>1404</v>
      </c>
      <c r="C826" s="127"/>
      <c r="D826" s="127"/>
      <c r="E826" s="19"/>
      <c r="F826" s="19"/>
      <c r="G826" s="26" t="str">
        <f>IF(AND(ISNUMBER(E826),ISNUMBER(F826)),"",Controlemeldingen!$A$10)</f>
        <v>Enter amounts (or 0) in all cells</v>
      </c>
    </row>
    <row r="827" spans="1:7" s="4" customFormat="1" ht="19.5" customHeight="1" x14ac:dyDescent="0.25">
      <c r="A827" s="15" t="s">
        <v>1960</v>
      </c>
      <c r="B827" s="3" t="s">
        <v>1405</v>
      </c>
      <c r="C827" s="127"/>
      <c r="D827" s="127"/>
      <c r="E827" s="19"/>
      <c r="F827" s="19"/>
      <c r="G827" s="26" t="str">
        <f>IF(AND(ISNUMBER(E827),ISNUMBER(F827)),"",Controlemeldingen!$A$10)</f>
        <v>Enter amounts (or 0) in all cells</v>
      </c>
    </row>
    <row r="828" spans="1:7" s="4" customFormat="1" ht="19.5" customHeight="1" x14ac:dyDescent="0.25">
      <c r="A828" s="15" t="s">
        <v>1961</v>
      </c>
      <c r="B828" s="3" t="s">
        <v>1406</v>
      </c>
      <c r="C828" s="127"/>
      <c r="D828" s="127"/>
      <c r="E828" s="19"/>
      <c r="F828" s="19"/>
      <c r="G828" s="26" t="str">
        <f>IF(AND(ISNUMBER(E828),ISNUMBER(F828)),"",Controlemeldingen!$A$10)</f>
        <v>Enter amounts (or 0) in all cells</v>
      </c>
    </row>
    <row r="829" spans="1:7" s="4" customFormat="1" ht="19.5" customHeight="1" x14ac:dyDescent="0.25">
      <c r="A829" s="15" t="s">
        <v>1962</v>
      </c>
      <c r="B829" s="3" t="s">
        <v>1407</v>
      </c>
      <c r="C829" s="127"/>
      <c r="D829" s="127"/>
      <c r="E829" s="19"/>
      <c r="F829" s="19"/>
      <c r="G829" s="26" t="str">
        <f>IF(AND(ISNUMBER(E829),ISNUMBER(F829)),"",Controlemeldingen!$A$10)</f>
        <v>Enter amounts (or 0) in all cells</v>
      </c>
    </row>
    <row r="830" spans="1:7" s="4" customFormat="1" ht="19.5" customHeight="1" x14ac:dyDescent="0.25">
      <c r="A830" s="15" t="s">
        <v>1963</v>
      </c>
      <c r="B830" s="3" t="s">
        <v>1408</v>
      </c>
      <c r="C830" s="127"/>
      <c r="D830" s="127"/>
      <c r="E830" s="19"/>
      <c r="F830" s="19"/>
      <c r="G830" s="26" t="str">
        <f>IF(AND(ISNUMBER(E830),ISNUMBER(F830)),"",Controlemeldingen!$A$10)</f>
        <v>Enter amounts (or 0) in all cells</v>
      </c>
    </row>
    <row r="831" spans="1:7" s="4" customFormat="1" ht="19.5" customHeight="1" x14ac:dyDescent="0.25">
      <c r="A831" s="15" t="s">
        <v>1964</v>
      </c>
      <c r="B831" s="3" t="s">
        <v>1409</v>
      </c>
      <c r="C831" s="127"/>
      <c r="D831" s="127"/>
      <c r="E831" s="19"/>
      <c r="F831" s="19"/>
      <c r="G831" s="26" t="str">
        <f>IF(AND(ISNUMBER(E831),ISNUMBER(F831)),"",Controlemeldingen!$A$10)</f>
        <v>Enter amounts (or 0) in all cells</v>
      </c>
    </row>
    <row r="832" spans="1:7" s="4" customFormat="1" ht="19.5" customHeight="1" x14ac:dyDescent="0.25">
      <c r="A832" s="15" t="s">
        <v>1965</v>
      </c>
      <c r="B832" s="3" t="s">
        <v>1410</v>
      </c>
      <c r="C832" s="127"/>
      <c r="D832" s="127"/>
      <c r="E832" s="19"/>
      <c r="F832" s="19"/>
      <c r="G832" s="26" t="str">
        <f>IF(AND(ISNUMBER(E832),ISNUMBER(F832)),"",Controlemeldingen!$A$10)</f>
        <v>Enter amounts (or 0) in all cells</v>
      </c>
    </row>
    <row r="833" spans="1:7" s="4" customFormat="1" ht="19.5" customHeight="1" x14ac:dyDescent="0.25">
      <c r="A833" s="15" t="s">
        <v>1966</v>
      </c>
      <c r="B833" s="3" t="s">
        <v>1411</v>
      </c>
      <c r="C833" s="127"/>
      <c r="D833" s="127"/>
      <c r="E833" s="19"/>
      <c r="F833" s="19"/>
      <c r="G833" s="26" t="str">
        <f>IF(AND(ISNUMBER(E833),ISNUMBER(F833)),"",Controlemeldingen!$A$10)</f>
        <v>Enter amounts (or 0) in all cells</v>
      </c>
    </row>
    <row r="834" spans="1:7" s="4" customFormat="1" ht="19.5" customHeight="1" x14ac:dyDescent="0.25">
      <c r="A834" s="15" t="s">
        <v>1967</v>
      </c>
      <c r="B834" s="3" t="s">
        <v>1412</v>
      </c>
      <c r="C834" s="127"/>
      <c r="D834" s="127"/>
      <c r="E834" s="19"/>
      <c r="F834" s="19"/>
      <c r="G834" s="26" t="str">
        <f>IF(AND(ISNUMBER(E834),ISNUMBER(F834)),"",Controlemeldingen!$A$10)</f>
        <v>Enter amounts (or 0) in all cells</v>
      </c>
    </row>
    <row r="835" spans="1:7" s="4" customFormat="1" ht="19.5" customHeight="1" x14ac:dyDescent="0.25">
      <c r="A835" s="15" t="s">
        <v>1968</v>
      </c>
      <c r="B835" s="3" t="s">
        <v>1413</v>
      </c>
      <c r="C835" s="127"/>
      <c r="D835" s="127"/>
      <c r="E835" s="19"/>
      <c r="F835" s="19"/>
      <c r="G835" s="26" t="str">
        <f>IF(AND(ISNUMBER(E835),ISNUMBER(F835)),"",Controlemeldingen!$A$10)</f>
        <v>Enter amounts (or 0) in all cells</v>
      </c>
    </row>
    <row r="836" spans="1:7" s="4" customFormat="1" ht="19.5" customHeight="1" x14ac:dyDescent="0.25">
      <c r="A836" s="15" t="s">
        <v>1969</v>
      </c>
      <c r="B836" s="3" t="s">
        <v>1414</v>
      </c>
      <c r="C836" s="127"/>
      <c r="D836" s="127"/>
      <c r="E836" s="19"/>
      <c r="F836" s="19"/>
      <c r="G836" s="26" t="str">
        <f>IF(AND(ISNUMBER(E836),ISNUMBER(F836)),"",Controlemeldingen!$A$10)</f>
        <v>Enter amounts (or 0) in all cells</v>
      </c>
    </row>
    <row r="837" spans="1:7" s="4" customFormat="1" ht="19.5" customHeight="1" x14ac:dyDescent="0.25">
      <c r="A837" s="15" t="s">
        <v>1970</v>
      </c>
      <c r="B837" s="3" t="s">
        <v>1415</v>
      </c>
      <c r="C837" s="127"/>
      <c r="D837" s="127"/>
      <c r="E837" s="19"/>
      <c r="F837" s="19"/>
      <c r="G837" s="26" t="str">
        <f>IF(AND(ISNUMBER(E837),ISNUMBER(F837)),"",Controlemeldingen!$A$10)</f>
        <v>Enter amounts (or 0) in all cells</v>
      </c>
    </row>
    <row r="838" spans="1:7" s="4" customFormat="1" ht="19.5" customHeight="1" x14ac:dyDescent="0.25">
      <c r="A838" s="15" t="s">
        <v>1971</v>
      </c>
      <c r="B838" s="3" t="s">
        <v>1416</v>
      </c>
      <c r="C838" s="127"/>
      <c r="D838" s="127"/>
      <c r="E838" s="19"/>
      <c r="F838" s="19"/>
      <c r="G838" s="26" t="str">
        <f>IF(AND(ISNUMBER(E838),ISNUMBER(F838)),"",Controlemeldingen!$A$10)</f>
        <v>Enter amounts (or 0) in all cells</v>
      </c>
    </row>
    <row r="839" spans="1:7" s="4" customFormat="1" ht="19.5" customHeight="1" x14ac:dyDescent="0.25">
      <c r="A839" s="15" t="s">
        <v>1972</v>
      </c>
      <c r="B839" s="3" t="s">
        <v>1417</v>
      </c>
      <c r="C839" s="127"/>
      <c r="D839" s="127"/>
      <c r="E839" s="19"/>
      <c r="F839" s="19"/>
      <c r="G839" s="26" t="str">
        <f>IF(AND(ISNUMBER(E839),ISNUMBER(F839)),"",Controlemeldingen!$A$10)</f>
        <v>Enter amounts (or 0) in all cells</v>
      </c>
    </row>
    <row r="840" spans="1:7" s="4" customFormat="1" ht="19.5" customHeight="1" x14ac:dyDescent="0.25">
      <c r="A840" s="15" t="s">
        <v>1973</v>
      </c>
      <c r="B840" s="3" t="s">
        <v>1418</v>
      </c>
      <c r="C840" s="127"/>
      <c r="D840" s="127"/>
      <c r="E840" s="19"/>
      <c r="F840" s="19"/>
      <c r="G840" s="26" t="str">
        <f>IF(AND(ISNUMBER(E840),ISNUMBER(F840)),"",Controlemeldingen!$A$10)</f>
        <v>Enter amounts (or 0) in all cells</v>
      </c>
    </row>
    <row r="841" spans="1:7" s="4" customFormat="1" ht="19.5" customHeight="1" x14ac:dyDescent="0.25">
      <c r="A841" s="15" t="s">
        <v>1974</v>
      </c>
      <c r="B841" s="3" t="s">
        <v>1419</v>
      </c>
      <c r="C841" s="127"/>
      <c r="D841" s="127"/>
      <c r="E841" s="19"/>
      <c r="F841" s="19"/>
      <c r="G841" s="26" t="str">
        <f>IF(AND(ISNUMBER(E841),ISNUMBER(F841)),"",Controlemeldingen!$A$10)</f>
        <v>Enter amounts (or 0) in all cells</v>
      </c>
    </row>
    <row r="842" spans="1:7" s="4" customFormat="1" ht="19.5" customHeight="1" x14ac:dyDescent="0.25">
      <c r="A842" s="15" t="s">
        <v>1975</v>
      </c>
      <c r="B842" s="3" t="s">
        <v>1420</v>
      </c>
      <c r="C842" s="127"/>
      <c r="D842" s="127"/>
      <c r="E842" s="19"/>
      <c r="F842" s="19"/>
      <c r="G842" s="26" t="str">
        <f>IF(AND(ISNUMBER(E842),ISNUMBER(F842)),"",Controlemeldingen!$A$10)</f>
        <v>Enter amounts (or 0) in all cells</v>
      </c>
    </row>
    <row r="843" spans="1:7" s="4" customFormat="1" ht="19.5" customHeight="1" x14ac:dyDescent="0.25">
      <c r="A843" s="15" t="s">
        <v>1976</v>
      </c>
      <c r="B843" s="3" t="s">
        <v>1421</v>
      </c>
      <c r="C843" s="127"/>
      <c r="D843" s="127"/>
      <c r="E843" s="19"/>
      <c r="F843" s="19"/>
      <c r="G843" s="26" t="str">
        <f>IF(AND(ISNUMBER(E843),ISNUMBER(F843)),"",Controlemeldingen!$A$10)</f>
        <v>Enter amounts (or 0) in all cells</v>
      </c>
    </row>
    <row r="844" spans="1:7" s="4" customFormat="1" ht="19.5" customHeight="1" x14ac:dyDescent="0.25">
      <c r="A844" s="15" t="s">
        <v>1977</v>
      </c>
      <c r="B844" s="3" t="s">
        <v>1422</v>
      </c>
      <c r="C844" s="127"/>
      <c r="D844" s="127"/>
      <c r="E844" s="19"/>
      <c r="F844" s="19"/>
      <c r="G844" s="26" t="str">
        <f>IF(AND(ISNUMBER(E844),ISNUMBER(F844)),"",Controlemeldingen!$A$10)</f>
        <v>Enter amounts (or 0) in all cells</v>
      </c>
    </row>
    <row r="845" spans="1:7" s="4" customFormat="1" ht="19.5" customHeight="1" x14ac:dyDescent="0.25">
      <c r="A845" s="15" t="s">
        <v>1978</v>
      </c>
      <c r="B845" s="3" t="s">
        <v>1423</v>
      </c>
      <c r="C845" s="127"/>
      <c r="D845" s="127"/>
      <c r="E845" s="19"/>
      <c r="F845" s="19"/>
      <c r="G845" s="26" t="str">
        <f>IF(AND(ISNUMBER(E845),ISNUMBER(F845)),"",Controlemeldingen!$A$10)</f>
        <v>Enter amounts (or 0) in all cells</v>
      </c>
    </row>
    <row r="846" spans="1:7" s="4" customFormat="1" ht="19.5" customHeight="1" x14ac:dyDescent="0.25">
      <c r="A846" s="15" t="s">
        <v>1979</v>
      </c>
      <c r="B846" s="3" t="s">
        <v>1424</v>
      </c>
      <c r="C846" s="127"/>
      <c r="D846" s="127"/>
      <c r="E846" s="19"/>
      <c r="F846" s="19"/>
      <c r="G846" s="26" t="str">
        <f>IF(AND(ISNUMBER(E846),ISNUMBER(F846)),"",Controlemeldingen!$A$10)</f>
        <v>Enter amounts (or 0) in all cells</v>
      </c>
    </row>
    <row r="847" spans="1:7" s="4" customFormat="1" ht="19.5" customHeight="1" x14ac:dyDescent="0.25">
      <c r="A847" s="15" t="s">
        <v>1980</v>
      </c>
      <c r="B847" s="3" t="s">
        <v>1425</v>
      </c>
      <c r="C847" s="127"/>
      <c r="D847" s="127"/>
      <c r="E847" s="19"/>
      <c r="F847" s="19"/>
      <c r="G847" s="26" t="str">
        <f>IF(AND(ISNUMBER(E847),ISNUMBER(F847)),"",Controlemeldingen!$A$10)</f>
        <v>Enter amounts (or 0) in all cells</v>
      </c>
    </row>
    <row r="848" spans="1:7" s="4" customFormat="1" ht="19.5" customHeight="1" x14ac:dyDescent="0.25">
      <c r="A848" s="15" t="s">
        <v>1981</v>
      </c>
      <c r="B848" s="3" t="s">
        <v>1426</v>
      </c>
      <c r="C848" s="127"/>
      <c r="D848" s="127"/>
      <c r="E848" s="19"/>
      <c r="F848" s="19"/>
      <c r="G848" s="26" t="str">
        <f>IF(AND(ISNUMBER(E848),ISNUMBER(F848)),"",Controlemeldingen!$A$10)</f>
        <v>Enter amounts (or 0) in all cells</v>
      </c>
    </row>
    <row r="849" spans="1:7" s="4" customFormat="1" ht="19.5" customHeight="1" x14ac:dyDescent="0.25">
      <c r="A849" s="15" t="s">
        <v>1982</v>
      </c>
      <c r="B849" s="3" t="s">
        <v>1427</v>
      </c>
      <c r="C849" s="127"/>
      <c r="D849" s="127"/>
      <c r="E849" s="19"/>
      <c r="F849" s="19"/>
      <c r="G849" s="26" t="str">
        <f>IF(AND(ISNUMBER(E849),ISNUMBER(F849)),"",Controlemeldingen!$A$10)</f>
        <v>Enter amounts (or 0) in all cells</v>
      </c>
    </row>
    <row r="850" spans="1:7" s="4" customFormat="1" ht="19.5" customHeight="1" x14ac:dyDescent="0.25">
      <c r="A850" s="15" t="s">
        <v>1983</v>
      </c>
      <c r="B850" s="3" t="s">
        <v>1428</v>
      </c>
      <c r="C850" s="127"/>
      <c r="D850" s="127"/>
      <c r="E850" s="19"/>
      <c r="F850" s="19"/>
      <c r="G850" s="26" t="str">
        <f>IF(AND(ISNUMBER(E850),ISNUMBER(F850)),"",Controlemeldingen!$A$10)</f>
        <v>Enter amounts (or 0) in all cells</v>
      </c>
    </row>
    <row r="851" spans="1:7" s="4" customFormat="1" ht="19.5" customHeight="1" x14ac:dyDescent="0.25">
      <c r="A851" s="15" t="s">
        <v>1984</v>
      </c>
      <c r="B851" s="3" t="s">
        <v>1429</v>
      </c>
      <c r="C851" s="127"/>
      <c r="D851" s="127"/>
      <c r="E851" s="19"/>
      <c r="F851" s="19"/>
      <c r="G851" s="26" t="str">
        <f>IF(AND(ISNUMBER(E851),ISNUMBER(F851)),"",Controlemeldingen!$A$10)</f>
        <v>Enter amounts (or 0) in all cells</v>
      </c>
    </row>
    <row r="852" spans="1:7" s="4" customFormat="1" ht="19.5" customHeight="1" x14ac:dyDescent="0.25">
      <c r="A852" s="15" t="s">
        <v>1985</v>
      </c>
      <c r="B852" s="3" t="s">
        <v>1430</v>
      </c>
      <c r="C852" s="127"/>
      <c r="D852" s="127"/>
      <c r="E852" s="19"/>
      <c r="F852" s="19"/>
      <c r="G852" s="26" t="str">
        <f>IF(AND(ISNUMBER(E852),ISNUMBER(F852)),"",Controlemeldingen!$A$10)</f>
        <v>Enter amounts (or 0) in all cells</v>
      </c>
    </row>
    <row r="853" spans="1:7" s="4" customFormat="1" ht="19.5" customHeight="1" x14ac:dyDescent="0.25">
      <c r="A853" s="15" t="s">
        <v>1986</v>
      </c>
      <c r="B853" s="3" t="s">
        <v>1431</v>
      </c>
      <c r="C853" s="127"/>
      <c r="D853" s="127"/>
      <c r="E853" s="19"/>
      <c r="F853" s="19"/>
      <c r="G853" s="26" t="str">
        <f>IF(AND(ISNUMBER(E853),ISNUMBER(F853)),"",Controlemeldingen!$A$10)</f>
        <v>Enter amounts (or 0) in all cells</v>
      </c>
    </row>
    <row r="854" spans="1:7" s="4" customFormat="1" ht="19.5" customHeight="1" x14ac:dyDescent="0.25">
      <c r="A854" s="15" t="s">
        <v>1987</v>
      </c>
      <c r="B854" s="3" t="s">
        <v>1432</v>
      </c>
      <c r="C854" s="127"/>
      <c r="D854" s="127"/>
      <c r="E854" s="19"/>
      <c r="F854" s="19"/>
      <c r="G854" s="26" t="str">
        <f>IF(AND(ISNUMBER(E854),ISNUMBER(F854)),"",Controlemeldingen!$A$10)</f>
        <v>Enter amounts (or 0) in all cells</v>
      </c>
    </row>
    <row r="855" spans="1:7" s="4" customFormat="1" ht="19.5" customHeight="1" x14ac:dyDescent="0.25">
      <c r="A855" s="15" t="s">
        <v>1988</v>
      </c>
      <c r="B855" s="3" t="s">
        <v>1433</v>
      </c>
      <c r="C855" s="127"/>
      <c r="D855" s="127"/>
      <c r="E855" s="19"/>
      <c r="F855" s="19"/>
      <c r="G855" s="26" t="str">
        <f>IF(AND(ISNUMBER(E855),ISNUMBER(F855)),"",Controlemeldingen!$A$10)</f>
        <v>Enter amounts (or 0) in all cells</v>
      </c>
    </row>
    <row r="856" spans="1:7" s="4" customFormat="1" ht="19.5" customHeight="1" x14ac:dyDescent="0.25">
      <c r="A856" s="15" t="s">
        <v>1989</v>
      </c>
      <c r="B856" s="3" t="s">
        <v>1434</v>
      </c>
      <c r="C856" s="127"/>
      <c r="D856" s="127"/>
      <c r="E856" s="19"/>
      <c r="F856" s="19"/>
      <c r="G856" s="26" t="str">
        <f>IF(AND(ISNUMBER(E856),ISNUMBER(F856)),"",Controlemeldingen!$A$10)</f>
        <v>Enter amounts (or 0) in all cells</v>
      </c>
    </row>
    <row r="857" spans="1:7" s="4" customFormat="1" ht="19.5" customHeight="1" x14ac:dyDescent="0.25">
      <c r="A857" s="15" t="s">
        <v>1990</v>
      </c>
      <c r="B857" s="3" t="s">
        <v>1435</v>
      </c>
      <c r="C857" s="127"/>
      <c r="D857" s="127"/>
      <c r="E857" s="19"/>
      <c r="F857" s="19"/>
      <c r="G857" s="26" t="str">
        <f>IF(AND(ISNUMBER(E857),ISNUMBER(F857)),"",Controlemeldingen!$A$10)</f>
        <v>Enter amounts (or 0) in all cells</v>
      </c>
    </row>
    <row r="858" spans="1:7" s="4" customFormat="1" ht="19.5" customHeight="1" x14ac:dyDescent="0.25">
      <c r="A858" s="15" t="s">
        <v>1991</v>
      </c>
      <c r="B858" s="3" t="s">
        <v>1436</v>
      </c>
      <c r="C858" s="127"/>
      <c r="D858" s="127"/>
      <c r="E858" s="19"/>
      <c r="F858" s="19"/>
      <c r="G858" s="26" t="str">
        <f>IF(AND(ISNUMBER(E858),ISNUMBER(F858)),"",Controlemeldingen!$A$10)</f>
        <v>Enter amounts (or 0) in all cells</v>
      </c>
    </row>
    <row r="859" spans="1:7" s="4" customFormat="1" ht="19.5" customHeight="1" x14ac:dyDescent="0.25">
      <c r="A859" s="15" t="s">
        <v>1992</v>
      </c>
      <c r="B859" s="3" t="s">
        <v>1437</v>
      </c>
      <c r="C859" s="127"/>
      <c r="D859" s="127"/>
      <c r="E859" s="19"/>
      <c r="F859" s="19"/>
      <c r="G859" s="26" t="str">
        <f>IF(AND(ISNUMBER(E859),ISNUMBER(F859)),"",Controlemeldingen!$A$10)</f>
        <v>Enter amounts (or 0) in all cells</v>
      </c>
    </row>
    <row r="860" spans="1:7" s="4" customFormat="1" ht="19.5" customHeight="1" x14ac:dyDescent="0.25">
      <c r="A860" s="15" t="s">
        <v>1993</v>
      </c>
      <c r="B860" s="3" t="s">
        <v>1438</v>
      </c>
      <c r="C860" s="127"/>
      <c r="D860" s="127"/>
      <c r="E860" s="19"/>
      <c r="F860" s="19"/>
      <c r="G860" s="26" t="str">
        <f>IF(AND(ISNUMBER(E860),ISNUMBER(F860)),"",Controlemeldingen!$A$10)</f>
        <v>Enter amounts (or 0) in all cells</v>
      </c>
    </row>
    <row r="861" spans="1:7" s="4" customFormat="1" ht="19.5" customHeight="1" x14ac:dyDescent="0.25">
      <c r="A861" s="15" t="s">
        <v>1994</v>
      </c>
      <c r="B861" s="3" t="s">
        <v>1439</v>
      </c>
      <c r="C861" s="127"/>
      <c r="D861" s="127"/>
      <c r="E861" s="19"/>
      <c r="F861" s="19"/>
      <c r="G861" s="26" t="str">
        <f>IF(AND(ISNUMBER(E861),ISNUMBER(F861)),"",Controlemeldingen!$A$10)</f>
        <v>Enter amounts (or 0) in all cells</v>
      </c>
    </row>
    <row r="862" spans="1:7" s="4" customFormat="1" ht="19.5" customHeight="1" x14ac:dyDescent="0.25">
      <c r="A862" s="15" t="s">
        <v>1995</v>
      </c>
      <c r="B862" s="3" t="s">
        <v>1440</v>
      </c>
      <c r="C862" s="127"/>
      <c r="D862" s="127"/>
      <c r="E862" s="19"/>
      <c r="F862" s="19"/>
      <c r="G862" s="26" t="str">
        <f>IF(AND(ISNUMBER(E862),ISNUMBER(F862)),"",Controlemeldingen!$A$10)</f>
        <v>Enter amounts (or 0) in all cells</v>
      </c>
    </row>
    <row r="863" spans="1:7" s="4" customFormat="1" ht="19.5" customHeight="1" x14ac:dyDescent="0.25">
      <c r="A863" s="15" t="s">
        <v>1996</v>
      </c>
      <c r="B863" s="18" t="s">
        <v>1441</v>
      </c>
      <c r="C863" s="127"/>
      <c r="D863" s="127"/>
      <c r="E863" s="19"/>
      <c r="F863" s="19"/>
      <c r="G863" s="26" t="str">
        <f>IF(AND(ISNUMBER(E863),ISNUMBER(F863)),"",Controlemeldingen!$A$10)</f>
        <v>Enter amounts (or 0) in all cells</v>
      </c>
    </row>
    <row r="864" spans="1:7" s="4" customFormat="1" ht="19.5" customHeight="1" x14ac:dyDescent="0.25">
      <c r="A864" s="15" t="s">
        <v>1997</v>
      </c>
      <c r="B864" s="3" t="s">
        <v>1442</v>
      </c>
      <c r="C864" s="127"/>
      <c r="D864" s="127"/>
      <c r="E864" s="19"/>
      <c r="F864" s="19"/>
      <c r="G864" s="26" t="str">
        <f>IF(AND(ISNUMBER(E864),ISNUMBER(F864)),"",Controlemeldingen!$A$10)</f>
        <v>Enter amounts (or 0) in all cells</v>
      </c>
    </row>
    <row r="865" spans="1:7" s="4" customFormat="1" ht="19.5" customHeight="1" x14ac:dyDescent="0.25">
      <c r="A865" s="15" t="s">
        <v>1998</v>
      </c>
      <c r="B865" s="3" t="s">
        <v>1443</v>
      </c>
      <c r="C865" s="127"/>
      <c r="D865" s="127"/>
      <c r="E865" s="19"/>
      <c r="F865" s="19"/>
      <c r="G865" s="26" t="str">
        <f>IF(AND(ISNUMBER(E865),ISNUMBER(F865)),"",Controlemeldingen!$A$10)</f>
        <v>Enter amounts (or 0) in all cells</v>
      </c>
    </row>
    <row r="866" spans="1:7" s="4" customFormat="1" ht="19.5" customHeight="1" x14ac:dyDescent="0.25">
      <c r="A866" s="15" t="s">
        <v>1999</v>
      </c>
      <c r="B866" s="3" t="s">
        <v>1444</v>
      </c>
      <c r="C866" s="127"/>
      <c r="D866" s="127"/>
      <c r="E866" s="19"/>
      <c r="F866" s="19"/>
      <c r="G866" s="26" t="str">
        <f>IF(AND(ISNUMBER(E866),ISNUMBER(F866)),"",Controlemeldingen!$A$10)</f>
        <v>Enter amounts (or 0) in all cells</v>
      </c>
    </row>
    <row r="867" spans="1:7" s="4" customFormat="1" ht="19.5" customHeight="1" x14ac:dyDescent="0.25">
      <c r="A867" s="15" t="s">
        <v>2000</v>
      </c>
      <c r="B867" s="3" t="s">
        <v>1445</v>
      </c>
      <c r="C867" s="127"/>
      <c r="D867" s="127"/>
      <c r="E867" s="19"/>
      <c r="F867" s="19"/>
      <c r="G867" s="26" t="str">
        <f>IF(AND(ISNUMBER(E867),ISNUMBER(F867)),"",Controlemeldingen!$A$10)</f>
        <v>Enter amounts (or 0) in all cells</v>
      </c>
    </row>
    <row r="868" spans="1:7" s="4" customFormat="1" ht="19.5" customHeight="1" x14ac:dyDescent="0.25">
      <c r="A868" s="15" t="s">
        <v>2001</v>
      </c>
      <c r="B868" s="3" t="s">
        <v>1446</v>
      </c>
      <c r="C868" s="127"/>
      <c r="D868" s="127"/>
      <c r="E868" s="19"/>
      <c r="F868" s="19"/>
      <c r="G868" s="26" t="str">
        <f>IF(AND(ISNUMBER(E868),ISNUMBER(F868)),"",Controlemeldingen!$A$10)</f>
        <v>Enter amounts (or 0) in all cells</v>
      </c>
    </row>
    <row r="869" spans="1:7" s="4" customFormat="1" ht="19.5" customHeight="1" x14ac:dyDescent="0.25">
      <c r="A869" s="15" t="s">
        <v>2002</v>
      </c>
      <c r="B869" s="3" t="s">
        <v>1447</v>
      </c>
      <c r="C869" s="127"/>
      <c r="D869" s="127"/>
      <c r="E869" s="19"/>
      <c r="F869" s="19"/>
      <c r="G869" s="26" t="str">
        <f>IF(AND(ISNUMBER(E869),ISNUMBER(F869)),"",Controlemeldingen!$A$10)</f>
        <v>Enter amounts (or 0) in all cells</v>
      </c>
    </row>
    <row r="870" spans="1:7" s="4" customFormat="1" ht="19.5" customHeight="1" x14ac:dyDescent="0.25">
      <c r="A870" s="15" t="s">
        <v>2003</v>
      </c>
      <c r="B870" s="3" t="s">
        <v>1448</v>
      </c>
      <c r="C870" s="127"/>
      <c r="D870" s="127"/>
      <c r="E870" s="19"/>
      <c r="F870" s="19"/>
      <c r="G870" s="26" t="str">
        <f>IF(AND(ISNUMBER(E870),ISNUMBER(F870)),"",Controlemeldingen!$A$10)</f>
        <v>Enter amounts (or 0) in all cells</v>
      </c>
    </row>
    <row r="871" spans="1:7" s="4" customFormat="1" ht="19.5" customHeight="1" x14ac:dyDescent="0.25">
      <c r="A871" s="15" t="s">
        <v>2004</v>
      </c>
      <c r="B871" s="3" t="s">
        <v>1449</v>
      </c>
      <c r="C871" s="169"/>
      <c r="D871" s="169"/>
      <c r="E871" s="19"/>
      <c r="F871" s="19"/>
      <c r="G871" s="26" t="str">
        <f>IF(AND(ISNUMBER(E871),ISNUMBER(F871)),"",Controlemeldingen!$A$10)</f>
        <v>Enter amounts (or 0) in all cells</v>
      </c>
    </row>
    <row r="872" spans="1:7" s="4" customFormat="1" ht="19.5" customHeight="1" x14ac:dyDescent="0.25">
      <c r="A872" s="15" t="s">
        <v>2005</v>
      </c>
      <c r="B872" s="3" t="s">
        <v>1450</v>
      </c>
      <c r="C872" s="127"/>
      <c r="D872" s="127"/>
      <c r="E872" s="19"/>
      <c r="F872" s="19"/>
      <c r="G872" s="26" t="str">
        <f>IF(AND(ISNUMBER(E872),ISNUMBER(F872)),"",Controlemeldingen!$A$10)</f>
        <v>Enter amounts (or 0) in all cells</v>
      </c>
    </row>
    <row r="873" spans="1:7" s="4" customFormat="1" ht="19.5" customHeight="1" x14ac:dyDescent="0.25">
      <c r="A873" s="15" t="s">
        <v>2006</v>
      </c>
      <c r="B873" s="3" t="s">
        <v>1451</v>
      </c>
      <c r="C873" s="127"/>
      <c r="D873" s="127"/>
      <c r="E873" s="19"/>
      <c r="F873" s="19"/>
      <c r="G873" s="26" t="str">
        <f>IF(AND(ISNUMBER(E873),ISNUMBER(F873)),"",Controlemeldingen!$A$10)</f>
        <v>Enter amounts (or 0) in all cells</v>
      </c>
    </row>
    <row r="874" spans="1:7" s="4" customFormat="1" ht="19.5" customHeight="1" x14ac:dyDescent="0.25">
      <c r="A874" s="15" t="s">
        <v>2007</v>
      </c>
      <c r="B874" s="3" t="s">
        <v>1452</v>
      </c>
      <c r="C874" s="169"/>
      <c r="D874" s="169"/>
      <c r="E874" s="19"/>
      <c r="F874" s="19"/>
      <c r="G874" s="26" t="str">
        <f>IF(AND(ISNUMBER(E874),ISNUMBER(F874)),"",Controlemeldingen!$A$10)</f>
        <v>Enter amounts (or 0) in all cells</v>
      </c>
    </row>
    <row r="875" spans="1:7" s="4" customFormat="1" ht="19.5" customHeight="1" x14ac:dyDescent="0.25">
      <c r="A875" s="15" t="s">
        <v>2008</v>
      </c>
      <c r="B875" s="3" t="s">
        <v>1453</v>
      </c>
      <c r="C875" s="169"/>
      <c r="D875" s="169"/>
      <c r="E875" s="19"/>
      <c r="F875" s="19"/>
      <c r="G875" s="26" t="str">
        <f>IF(AND(ISNUMBER(E875),ISNUMBER(F875)),"",Controlemeldingen!$A$10)</f>
        <v>Enter amounts (or 0) in all cells</v>
      </c>
    </row>
    <row r="876" spans="1:7" s="4" customFormat="1" x14ac:dyDescent="0.25">
      <c r="A876" s="15"/>
      <c r="B876" s="15"/>
      <c r="C876" s="15"/>
      <c r="D876" s="15"/>
      <c r="E876" s="15"/>
      <c r="F876" s="15"/>
      <c r="G876" s="15"/>
    </row>
    <row r="877" spans="1:7" s="4" customFormat="1" x14ac:dyDescent="0.25">
      <c r="A877" s="15"/>
      <c r="B877" s="15"/>
      <c r="C877" s="15"/>
      <c r="D877" s="15"/>
      <c r="E877" s="15"/>
      <c r="F877" s="15"/>
      <c r="G877" s="15"/>
    </row>
    <row r="878" spans="1:7" x14ac:dyDescent="0.25">
      <c r="D878" s="17" t="s">
        <v>2012</v>
      </c>
      <c r="E878" s="17" t="s">
        <v>2010</v>
      </c>
      <c r="F878" s="17" t="s">
        <v>2011</v>
      </c>
      <c r="G878" s="27"/>
    </row>
    <row r="879" spans="1:7" ht="51.5" customHeight="1" x14ac:dyDescent="0.25">
      <c r="A879" s="15" t="s">
        <v>100</v>
      </c>
      <c r="B879" s="3" t="s">
        <v>2014</v>
      </c>
      <c r="D879" s="103" t="s">
        <v>2009</v>
      </c>
      <c r="E879" s="103" t="s">
        <v>485</v>
      </c>
      <c r="F879" s="103" t="s">
        <v>652</v>
      </c>
      <c r="G879" s="11" t="s">
        <v>448</v>
      </c>
    </row>
    <row r="880" spans="1:7" s="4" customFormat="1" ht="30" x14ac:dyDescent="0.25">
      <c r="A880" s="15" t="s">
        <v>2013</v>
      </c>
      <c r="B880" s="3" t="s">
        <v>524</v>
      </c>
      <c r="D880" s="126" t="s">
        <v>375</v>
      </c>
      <c r="E880" s="19"/>
      <c r="F880" s="20"/>
      <c r="G880" s="26" t="str">
        <f>IF(AND(ISNUMBER(E880),ISNUMBER(F880)),"",Controlemeldingen!$A$13)</f>
        <v>Enter the number and the amount to the nearest whole euros</v>
      </c>
    </row>
    <row r="881" spans="1:7" s="4" customFormat="1" ht="30" x14ac:dyDescent="0.25">
      <c r="A881" s="15" t="s">
        <v>2015</v>
      </c>
      <c r="B881" s="3" t="s">
        <v>525</v>
      </c>
      <c r="D881" s="126" t="s">
        <v>375</v>
      </c>
      <c r="E881" s="19"/>
      <c r="F881" s="20"/>
      <c r="G881" s="26" t="str">
        <f>IF(AND(ISNUMBER(E881),ISNUMBER(F881)),"",Controlemeldingen!$A$13)</f>
        <v>Enter the number and the amount to the nearest whole euros</v>
      </c>
    </row>
    <row r="882" spans="1:7" s="4" customFormat="1" ht="30" x14ac:dyDescent="0.25">
      <c r="A882" s="15" t="s">
        <v>2016</v>
      </c>
      <c r="B882" s="3" t="s">
        <v>526</v>
      </c>
      <c r="D882" s="126" t="s">
        <v>375</v>
      </c>
      <c r="E882" s="19"/>
      <c r="F882" s="20"/>
      <c r="G882" s="26" t="str">
        <f>IF(AND(ISNUMBER(E882),ISNUMBER(F882)),"",Controlemeldingen!$A$13)</f>
        <v>Enter the number and the amount to the nearest whole euros</v>
      </c>
    </row>
    <row r="883" spans="1:7" s="4" customFormat="1" ht="30" x14ac:dyDescent="0.25">
      <c r="A883" s="15" t="s">
        <v>2017</v>
      </c>
      <c r="B883" s="3" t="s">
        <v>527</v>
      </c>
      <c r="D883" s="126" t="s">
        <v>375</v>
      </c>
      <c r="E883" s="19"/>
      <c r="F883" s="20"/>
      <c r="G883" s="26" t="str">
        <f>IF(AND(ISNUMBER(E883),ISNUMBER(F883)),"",Controlemeldingen!$A$13)</f>
        <v>Enter the number and the amount to the nearest whole euros</v>
      </c>
    </row>
    <row r="884" spans="1:7" s="4" customFormat="1" ht="30" x14ac:dyDescent="0.25">
      <c r="A884" s="15" t="s">
        <v>2018</v>
      </c>
      <c r="B884" s="3" t="s">
        <v>539</v>
      </c>
      <c r="D884" s="126" t="s">
        <v>375</v>
      </c>
      <c r="E884" s="19"/>
      <c r="F884" s="20"/>
      <c r="G884" s="26" t="str">
        <f>IF(AND(ISNUMBER(E884),ISNUMBER(F884)),"",Controlemeldingen!$A$13)</f>
        <v>Enter the number and the amount to the nearest whole euros</v>
      </c>
    </row>
    <row r="885" spans="1:7" s="4" customFormat="1" ht="30" x14ac:dyDescent="0.25">
      <c r="A885" s="15" t="s">
        <v>2019</v>
      </c>
      <c r="B885" s="3" t="s">
        <v>528</v>
      </c>
      <c r="D885" s="126" t="s">
        <v>375</v>
      </c>
      <c r="E885" s="19"/>
      <c r="F885" s="20"/>
      <c r="G885" s="26" t="str">
        <f>IF(AND(ISNUMBER(E885),ISNUMBER(F885)),"",Controlemeldingen!$A$13)</f>
        <v>Enter the number and the amount to the nearest whole euros</v>
      </c>
    </row>
    <row r="886" spans="1:7" s="4" customFormat="1" ht="30" x14ac:dyDescent="0.25">
      <c r="A886" s="15" t="s">
        <v>2020</v>
      </c>
      <c r="B886" s="3" t="s">
        <v>529</v>
      </c>
      <c r="D886" s="126" t="s">
        <v>375</v>
      </c>
      <c r="E886" s="19"/>
      <c r="F886" s="20"/>
      <c r="G886" s="26" t="str">
        <f>IF(AND(ISNUMBER(E886),ISNUMBER(F886)),"",Controlemeldingen!$A$13)</f>
        <v>Enter the number and the amount to the nearest whole euros</v>
      </c>
    </row>
    <row r="887" spans="1:7" s="4" customFormat="1" ht="30" x14ac:dyDescent="0.25">
      <c r="A887" s="15" t="s">
        <v>2021</v>
      </c>
      <c r="B887" s="3" t="s">
        <v>530</v>
      </c>
      <c r="D887" s="126" t="s">
        <v>375</v>
      </c>
      <c r="E887" s="19"/>
      <c r="F887" s="20"/>
      <c r="G887" s="26" t="str">
        <f>IF(AND(ISNUMBER(E887),ISNUMBER(F887)),"",Controlemeldingen!$A$13)</f>
        <v>Enter the number and the amount to the nearest whole euros</v>
      </c>
    </row>
    <row r="888" spans="1:7" s="4" customFormat="1" ht="30" customHeight="1" x14ac:dyDescent="0.25">
      <c r="A888" s="15" t="s">
        <v>2022</v>
      </c>
      <c r="B888" s="3" t="s">
        <v>2490</v>
      </c>
      <c r="D888" s="148" t="s">
        <v>375</v>
      </c>
      <c r="E888" s="19"/>
      <c r="F888" s="20"/>
      <c r="G888" s="26" t="str">
        <f>IF(AND(ISNUMBER(E888),ISNUMBER(F888)),"",Controlemeldingen!$A$13)</f>
        <v>Enter the number and the amount to the nearest whole euros</v>
      </c>
    </row>
    <row r="889" spans="1:7" s="4" customFormat="1" ht="29.5" customHeight="1" x14ac:dyDescent="0.25">
      <c r="A889" s="15" t="s">
        <v>2023</v>
      </c>
      <c r="B889" s="3" t="s">
        <v>2038</v>
      </c>
      <c r="D889" s="126" t="s">
        <v>375</v>
      </c>
      <c r="E889" s="19"/>
      <c r="F889" s="20"/>
      <c r="G889" s="26" t="str">
        <f>IF(AND(ISNUMBER(E889),ISNUMBER(F889)),"",Controlemeldingen!$A$13)</f>
        <v>Enter the number and the amount to the nearest whole euros</v>
      </c>
    </row>
    <row r="890" spans="1:7" s="4" customFormat="1" ht="30" x14ac:dyDescent="0.25">
      <c r="A890" s="15" t="s">
        <v>2024</v>
      </c>
      <c r="B890" s="3" t="s">
        <v>2039</v>
      </c>
      <c r="D890" s="126" t="s">
        <v>375</v>
      </c>
      <c r="E890" s="19"/>
      <c r="F890" s="20"/>
      <c r="G890" s="26" t="str">
        <f>IF(AND(ISNUMBER(E890),ISNUMBER(F890)),"",Controlemeldingen!$A$13)</f>
        <v>Enter the number and the amount to the nearest whole euros</v>
      </c>
    </row>
    <row r="891" spans="1:7" s="4" customFormat="1" ht="30" x14ac:dyDescent="0.25">
      <c r="A891" s="15" t="s">
        <v>2025</v>
      </c>
      <c r="B891" s="3" t="s">
        <v>538</v>
      </c>
      <c r="D891" s="126" t="s">
        <v>375</v>
      </c>
      <c r="E891" s="19"/>
      <c r="F891" s="20"/>
      <c r="G891" s="26" t="str">
        <f>IF(AND(ISNUMBER(E891),ISNUMBER(F891)),"",Controlemeldingen!$A$13)</f>
        <v>Enter the number and the amount to the nearest whole euros</v>
      </c>
    </row>
    <row r="892" spans="1:7" s="4" customFormat="1" ht="30" x14ac:dyDescent="0.25">
      <c r="A892" s="15" t="s">
        <v>2026</v>
      </c>
      <c r="B892" s="3" t="s">
        <v>531</v>
      </c>
      <c r="D892" s="126" t="s">
        <v>375</v>
      </c>
      <c r="E892" s="19"/>
      <c r="F892" s="20"/>
      <c r="G892" s="26" t="str">
        <f>IF(AND(ISNUMBER(E892),ISNUMBER(F892)),"",Controlemeldingen!$A$13)</f>
        <v>Enter the number and the amount to the nearest whole euros</v>
      </c>
    </row>
    <row r="893" spans="1:7" s="4" customFormat="1" ht="30" x14ac:dyDescent="0.25">
      <c r="A893" s="15" t="s">
        <v>2027</v>
      </c>
      <c r="B893" s="3" t="s">
        <v>12</v>
      </c>
      <c r="D893" s="126" t="s">
        <v>375</v>
      </c>
      <c r="E893" s="19"/>
      <c r="F893" s="20"/>
      <c r="G893" s="26" t="str">
        <f>IF(AND(ISNUMBER(E893),ISNUMBER(F893)),"",Controlemeldingen!$A$13)</f>
        <v>Enter the number and the amount to the nearest whole euros</v>
      </c>
    </row>
    <row r="894" spans="1:7" s="4" customFormat="1" ht="30" x14ac:dyDescent="0.25">
      <c r="A894" s="15" t="s">
        <v>2028</v>
      </c>
      <c r="B894" s="3" t="s">
        <v>2040</v>
      </c>
      <c r="D894" s="126" t="s">
        <v>375</v>
      </c>
      <c r="E894" s="19"/>
      <c r="F894" s="20"/>
      <c r="G894" s="26" t="str">
        <f>IF(AND(ISNUMBER(E894),ISNUMBER(F894)),"",Controlemeldingen!$A$13)</f>
        <v>Enter the number and the amount to the nearest whole euros</v>
      </c>
    </row>
    <row r="895" spans="1:7" s="4" customFormat="1" ht="30" x14ac:dyDescent="0.25">
      <c r="A895" s="15" t="s">
        <v>2029</v>
      </c>
      <c r="B895" s="3" t="s">
        <v>532</v>
      </c>
      <c r="D895" s="126" t="s">
        <v>375</v>
      </c>
      <c r="E895" s="19"/>
      <c r="F895" s="20"/>
      <c r="G895" s="26" t="str">
        <f>IF(AND(ISNUMBER(E895),ISNUMBER(F895)),"",Controlemeldingen!$A$13)</f>
        <v>Enter the number and the amount to the nearest whole euros</v>
      </c>
    </row>
    <row r="896" spans="1:7" s="4" customFormat="1" ht="30" x14ac:dyDescent="0.25">
      <c r="A896" s="15" t="s">
        <v>2030</v>
      </c>
      <c r="B896" s="3" t="s">
        <v>533</v>
      </c>
      <c r="D896" s="126" t="s">
        <v>375</v>
      </c>
      <c r="E896" s="19"/>
      <c r="F896" s="20"/>
      <c r="G896" s="26" t="str">
        <f>IF(AND(ISNUMBER(E896),ISNUMBER(F896)),"",Controlemeldingen!$A$13)</f>
        <v>Enter the number and the amount to the nearest whole euros</v>
      </c>
    </row>
    <row r="897" spans="1:7" s="4" customFormat="1" ht="30" x14ac:dyDescent="0.25">
      <c r="A897" s="15" t="s">
        <v>2031</v>
      </c>
      <c r="B897" s="3" t="s">
        <v>534</v>
      </c>
      <c r="D897" s="126" t="s">
        <v>375</v>
      </c>
      <c r="E897" s="19"/>
      <c r="F897" s="20"/>
      <c r="G897" s="26" t="str">
        <f>IF(AND(ISNUMBER(E897),ISNUMBER(F897)),"",Controlemeldingen!$A$13)</f>
        <v>Enter the number and the amount to the nearest whole euros</v>
      </c>
    </row>
    <row r="898" spans="1:7" s="4" customFormat="1" ht="30" x14ac:dyDescent="0.25">
      <c r="A898" s="15" t="s">
        <v>2032</v>
      </c>
      <c r="B898" s="3" t="s">
        <v>535</v>
      </c>
      <c r="D898" s="126" t="s">
        <v>375</v>
      </c>
      <c r="E898" s="19"/>
      <c r="F898" s="20"/>
      <c r="G898" s="26" t="str">
        <f>IF(AND(ISNUMBER(E898),ISNUMBER(F898)),"",Controlemeldingen!$A$13)</f>
        <v>Enter the number and the amount to the nearest whole euros</v>
      </c>
    </row>
    <row r="899" spans="1:7" s="4" customFormat="1" ht="30.5" customHeight="1" x14ac:dyDescent="0.25">
      <c r="A899" s="15" t="s">
        <v>2033</v>
      </c>
      <c r="B899" s="3" t="s">
        <v>536</v>
      </c>
      <c r="D899" s="126" t="s">
        <v>375</v>
      </c>
      <c r="E899" s="19"/>
      <c r="F899" s="20"/>
      <c r="G899" s="26" t="str">
        <f>IF(AND(ISNUMBER(E899),ISNUMBER(F899)),"",Controlemeldingen!$A$13)</f>
        <v>Enter the number and the amount to the nearest whole euros</v>
      </c>
    </row>
    <row r="900" spans="1:7" s="4" customFormat="1" ht="30.5" customHeight="1" x14ac:dyDescent="0.25">
      <c r="A900" s="15" t="s">
        <v>2034</v>
      </c>
      <c r="B900" s="3" t="s">
        <v>537</v>
      </c>
      <c r="D900" s="126" t="s">
        <v>375</v>
      </c>
      <c r="E900" s="19"/>
      <c r="F900" s="20"/>
      <c r="G900" s="26" t="str">
        <f>IF(AND(ISNUMBER(E900),ISNUMBER(F900)),"",Controlemeldingen!$A$13)</f>
        <v>Enter the number and the amount to the nearest whole euros</v>
      </c>
    </row>
    <row r="901" spans="1:7" s="4" customFormat="1" ht="30.5" customHeight="1" x14ac:dyDescent="0.25">
      <c r="A901" s="15" t="s">
        <v>2035</v>
      </c>
      <c r="B901" s="3" t="s">
        <v>540</v>
      </c>
      <c r="D901" s="126" t="s">
        <v>375</v>
      </c>
      <c r="E901" s="19"/>
      <c r="F901" s="20"/>
      <c r="G901" s="26" t="str">
        <f>IF(AND(ISNUMBER(E901),ISNUMBER(F901)),"",Controlemeldingen!$A$13)</f>
        <v>Enter the number and the amount to the nearest whole euros</v>
      </c>
    </row>
    <row r="902" spans="1:7" s="4" customFormat="1" ht="30.5" customHeight="1" x14ac:dyDescent="0.25">
      <c r="A902" s="15" t="s">
        <v>2036</v>
      </c>
      <c r="B902" s="3" t="s">
        <v>541</v>
      </c>
      <c r="D902" s="126" t="s">
        <v>375</v>
      </c>
      <c r="E902" s="19"/>
      <c r="F902" s="20"/>
      <c r="G902" s="26" t="str">
        <f>IF(AND(ISNUMBER(E902),ISNUMBER(F902)),"",Controlemeldingen!$A$13)</f>
        <v>Enter the number and the amount to the nearest whole euros</v>
      </c>
    </row>
    <row r="903" spans="1:7" s="4" customFormat="1" ht="30.5" customHeight="1" x14ac:dyDescent="0.25">
      <c r="A903" s="15" t="s">
        <v>2037</v>
      </c>
      <c r="B903" s="3" t="s">
        <v>13</v>
      </c>
      <c r="D903" s="126" t="s">
        <v>375</v>
      </c>
      <c r="E903" s="19"/>
      <c r="F903" s="20"/>
      <c r="G903" s="26" t="str">
        <f>IF(AND(ISNUMBER(E903),ISNUMBER(F903)),"",Controlemeldingen!$A$13)</f>
        <v>Enter the number and the amount to the nearest whole euros</v>
      </c>
    </row>
    <row r="904" spans="1:7" s="4" customFormat="1" ht="30.5" customHeight="1" x14ac:dyDescent="0.25">
      <c r="A904" s="15" t="s">
        <v>2041</v>
      </c>
      <c r="B904" s="3" t="s">
        <v>523</v>
      </c>
      <c r="D904" s="126" t="s">
        <v>375</v>
      </c>
      <c r="E904" s="19"/>
      <c r="F904" s="20"/>
      <c r="G904" s="26" t="str">
        <f>IF(AND(ISNUMBER(E904),ISNUMBER(F904)),"",Controlemeldingen!$A$13)</f>
        <v>Enter the number and the amount to the nearest whole euros</v>
      </c>
    </row>
    <row r="905" spans="1:7" s="4" customFormat="1" ht="30.5" customHeight="1" x14ac:dyDescent="0.25">
      <c r="A905" s="15" t="s">
        <v>2042</v>
      </c>
      <c r="B905" s="3" t="s">
        <v>2046</v>
      </c>
      <c r="D905" s="126" t="s">
        <v>375</v>
      </c>
      <c r="E905" s="19"/>
      <c r="F905" s="20"/>
      <c r="G905" s="26" t="str">
        <f>IF(AND(ISNUMBER(E905),ISNUMBER(F905)),"",Controlemeldingen!$A$13)</f>
        <v>Enter the number and the amount to the nearest whole euros</v>
      </c>
    </row>
    <row r="906" spans="1:7" s="4" customFormat="1" ht="30" x14ac:dyDescent="0.25">
      <c r="A906" s="15" t="s">
        <v>2043</v>
      </c>
      <c r="B906" s="3" t="s">
        <v>2047</v>
      </c>
      <c r="D906" s="126" t="s">
        <v>375</v>
      </c>
      <c r="E906" s="19"/>
      <c r="F906" s="20"/>
      <c r="G906" s="26" t="str">
        <f>IF(AND(ISNUMBER(E906),ISNUMBER(F906)),"",Controlemeldingen!$A$13)</f>
        <v>Enter the number and the amount to the nearest whole euros</v>
      </c>
    </row>
    <row r="907" spans="1:7" s="4" customFormat="1" ht="30" x14ac:dyDescent="0.25">
      <c r="A907" s="15" t="s">
        <v>2044</v>
      </c>
      <c r="B907" s="3" t="s">
        <v>2048</v>
      </c>
      <c r="D907" s="126" t="s">
        <v>375</v>
      </c>
      <c r="E907" s="19"/>
      <c r="F907" s="20"/>
      <c r="G907" s="26" t="str">
        <f>IF(AND(ISNUMBER(E907),ISNUMBER(F907)),"",Controlemeldingen!$A$13)</f>
        <v>Enter the number and the amount to the nearest whole euros</v>
      </c>
    </row>
    <row r="908" spans="1:7" s="4" customFormat="1" ht="30" x14ac:dyDescent="0.25">
      <c r="A908" s="15" t="s">
        <v>2045</v>
      </c>
      <c r="B908" s="3" t="s">
        <v>2049</v>
      </c>
      <c r="D908" s="126" t="s">
        <v>375</v>
      </c>
      <c r="E908" s="19"/>
      <c r="F908" s="20"/>
      <c r="G908" s="26" t="str">
        <f>IF(AND(ISNUMBER(E908),ISNUMBER(F908)),"",Controlemeldingen!$A$13)</f>
        <v>Enter the number and the amount to the nearest whole euros</v>
      </c>
    </row>
    <row r="909" spans="1:7" s="4" customFormat="1" ht="30" x14ac:dyDescent="0.25">
      <c r="A909" s="15" t="s">
        <v>2489</v>
      </c>
      <c r="B909" s="3" t="s">
        <v>2050</v>
      </c>
      <c r="D909" s="126" t="s">
        <v>375</v>
      </c>
      <c r="E909" s="19"/>
      <c r="F909" s="20"/>
      <c r="G909" s="26" t="str">
        <f>IF(AND(ISNUMBER(E909),ISNUMBER(F909)),"",Controlemeldingen!$A$13)</f>
        <v>Enter the number and the amount to the nearest whole euros</v>
      </c>
    </row>
    <row r="911" spans="1:7" x14ac:dyDescent="0.25">
      <c r="E911" s="169" t="s">
        <v>485</v>
      </c>
      <c r="F911" s="169"/>
      <c r="G911" s="11" t="s">
        <v>448</v>
      </c>
    </row>
    <row r="912" spans="1:7" s="4" customFormat="1" ht="34.5" customHeight="1" x14ac:dyDescent="0.25">
      <c r="A912" s="15" t="s">
        <v>101</v>
      </c>
      <c r="B912" s="3" t="s">
        <v>2051</v>
      </c>
      <c r="D912" s="127"/>
      <c r="E912" s="175"/>
      <c r="F912" s="176"/>
      <c r="G912" s="26" t="str">
        <f>IF(ISNUMBER(E912),"",Controlemeldingen!$A$9)</f>
        <v>Enter a number (or 0)</v>
      </c>
    </row>
    <row r="914" spans="1:7" x14ac:dyDescent="0.25">
      <c r="E914" s="169" t="s">
        <v>485</v>
      </c>
      <c r="F914" s="169"/>
      <c r="G914" s="11" t="s">
        <v>448</v>
      </c>
    </row>
    <row r="915" spans="1:7" s="4" customFormat="1" ht="39" customHeight="1" x14ac:dyDescent="0.25">
      <c r="A915" s="15" t="s">
        <v>102</v>
      </c>
      <c r="B915" s="3" t="s">
        <v>653</v>
      </c>
      <c r="D915" s="127"/>
      <c r="E915" s="175"/>
      <c r="F915" s="176"/>
      <c r="G915" s="26" t="str">
        <f>IF(ISNUMBER(E915),"",Controlemeldingen!$A$9)</f>
        <v>Enter a number (or 0)</v>
      </c>
    </row>
    <row r="916" spans="1:7" s="4" customFormat="1" ht="30" x14ac:dyDescent="0.25">
      <c r="A916" s="15" t="s">
        <v>103</v>
      </c>
      <c r="B916" s="3" t="s">
        <v>2052</v>
      </c>
      <c r="C916" s="170" t="s">
        <v>374</v>
      </c>
      <c r="D916" s="171"/>
      <c r="E916" s="171"/>
      <c r="F916" s="172"/>
      <c r="G916" s="26" t="str">
        <f>IF(C916=Lists!$B$3,Controlemeldingen!$A$11,"")</f>
        <v>Add comments (optional)</v>
      </c>
    </row>
    <row r="917" spans="1:7" s="4" customFormat="1" x14ac:dyDescent="0.25">
      <c r="A917" s="15"/>
      <c r="B917" s="15"/>
      <c r="C917" s="15"/>
      <c r="D917" s="15"/>
      <c r="E917" s="15"/>
      <c r="F917" s="15"/>
      <c r="G917" s="15"/>
    </row>
    <row r="918" spans="1:7" x14ac:dyDescent="0.25">
      <c r="E918" s="169" t="s">
        <v>485</v>
      </c>
      <c r="F918" s="169"/>
      <c r="G918" s="11" t="s">
        <v>448</v>
      </c>
    </row>
    <row r="919" spans="1:7" s="4" customFormat="1" ht="34.5" customHeight="1" x14ac:dyDescent="0.25">
      <c r="A919" s="15" t="s">
        <v>104</v>
      </c>
      <c r="B919" s="3" t="s">
        <v>654</v>
      </c>
      <c r="D919" s="127"/>
      <c r="E919" s="175"/>
      <c r="F919" s="176"/>
      <c r="G919" s="26" t="str">
        <f>IF(ISNUMBER(E919),"",Controlemeldingen!$A$9)</f>
        <v>Enter a number (or 0)</v>
      </c>
    </row>
    <row r="920" spans="1:7" s="4" customFormat="1" ht="30" x14ac:dyDescent="0.25">
      <c r="A920" s="15" t="s">
        <v>105</v>
      </c>
      <c r="B920" s="3" t="s">
        <v>2053</v>
      </c>
      <c r="C920" s="170" t="s">
        <v>374</v>
      </c>
      <c r="D920" s="171"/>
      <c r="E920" s="171"/>
      <c r="F920" s="172"/>
      <c r="G920" s="26" t="str">
        <f>IF(C920=Lists!$B$3,Controlemeldingen!$A$11,"")</f>
        <v>Add comments (optional)</v>
      </c>
    </row>
    <row r="921" spans="1:7" s="4" customFormat="1" x14ac:dyDescent="0.25">
      <c r="A921" s="15"/>
      <c r="B921" s="15"/>
      <c r="C921" s="15"/>
      <c r="D921" s="15"/>
      <c r="E921" s="15"/>
      <c r="F921" s="15"/>
      <c r="G921" s="15"/>
    </row>
    <row r="922" spans="1:7" x14ac:dyDescent="0.25">
      <c r="E922" s="169" t="s">
        <v>522</v>
      </c>
      <c r="F922" s="169"/>
      <c r="G922" s="11" t="s">
        <v>448</v>
      </c>
    </row>
    <row r="923" spans="1:7" s="4" customFormat="1" ht="46.5" customHeight="1" x14ac:dyDescent="0.25">
      <c r="A923" s="15" t="s">
        <v>106</v>
      </c>
      <c r="B923" s="3" t="s">
        <v>2483</v>
      </c>
      <c r="D923" s="127"/>
      <c r="E923" s="175"/>
      <c r="F923" s="176"/>
      <c r="G923" s="26" t="str">
        <f>IF(ISNUMBER(E923),"",Controlemeldingen!$A$9)</f>
        <v>Enter a number (or 0)</v>
      </c>
    </row>
    <row r="924" spans="1:7" s="4" customFormat="1" ht="24.75" customHeight="1" x14ac:dyDescent="0.25">
      <c r="A924" s="15" t="s">
        <v>107</v>
      </c>
      <c r="B924" s="3" t="s">
        <v>655</v>
      </c>
      <c r="D924" s="127"/>
      <c r="E924" s="175"/>
      <c r="F924" s="176"/>
      <c r="G924" s="26" t="str">
        <f>IF(ISNUMBER(E924),"",Controlemeldingen!$A$9)</f>
        <v>Enter a number (or 0)</v>
      </c>
    </row>
    <row r="925" spans="1:7" s="4" customFormat="1" x14ac:dyDescent="0.25">
      <c r="A925" s="15"/>
      <c r="B925" s="15"/>
      <c r="C925" s="15"/>
      <c r="D925" s="15"/>
      <c r="E925" s="15"/>
      <c r="F925" s="15"/>
      <c r="G925" s="15"/>
    </row>
    <row r="926" spans="1:7" x14ac:dyDescent="0.25">
      <c r="B926" s="94"/>
    </row>
    <row r="927" spans="1:7" s="4" customFormat="1" x14ac:dyDescent="0.25">
      <c r="A927" s="15" t="s">
        <v>108</v>
      </c>
      <c r="B927" s="3" t="s">
        <v>2491</v>
      </c>
      <c r="D927" s="127"/>
      <c r="E927" s="169" t="s">
        <v>485</v>
      </c>
      <c r="F927" s="169"/>
      <c r="G927" s="11" t="s">
        <v>448</v>
      </c>
    </row>
    <row r="928" spans="1:7" s="4" customFormat="1" x14ac:dyDescent="0.25">
      <c r="A928" s="15" t="s">
        <v>2054</v>
      </c>
      <c r="B928" s="3" t="s">
        <v>657</v>
      </c>
      <c r="D928" s="127"/>
      <c r="E928" s="173"/>
      <c r="F928" s="174"/>
      <c r="G928" s="26" t="str">
        <f>IF(ISNUMBER(E928),"",Controlemeldingen!$A$9)</f>
        <v>Enter a number (or 0)</v>
      </c>
    </row>
    <row r="929" spans="1:7" s="4" customFormat="1" ht="20" x14ac:dyDescent="0.25">
      <c r="A929" s="15" t="s">
        <v>2055</v>
      </c>
      <c r="B929" s="3" t="s">
        <v>658</v>
      </c>
      <c r="D929" s="127"/>
      <c r="E929" s="173"/>
      <c r="F929" s="174"/>
      <c r="G929" s="26" t="str">
        <f>IF(ISNUMBER(E929),"",Controlemeldingen!$A$9)</f>
        <v>Enter a number (or 0)</v>
      </c>
    </row>
    <row r="931" spans="1:7" s="4" customFormat="1" x14ac:dyDescent="0.25">
      <c r="A931" s="15"/>
      <c r="C931" s="169" t="s">
        <v>449</v>
      </c>
      <c r="D931" s="169"/>
      <c r="E931" s="169"/>
      <c r="F931" s="169"/>
      <c r="G931" s="11" t="s">
        <v>448</v>
      </c>
    </row>
    <row r="932" spans="1:7" s="4" customFormat="1" ht="19.5" customHeight="1" x14ac:dyDescent="0.25">
      <c r="A932" s="15" t="s">
        <v>2056</v>
      </c>
      <c r="B932" s="3" t="s">
        <v>659</v>
      </c>
      <c r="C932" s="170" t="s">
        <v>374</v>
      </c>
      <c r="D932" s="171"/>
      <c r="E932" s="171"/>
      <c r="F932" s="172"/>
      <c r="G932" s="26" t="str">
        <f>IF(C932=Lists!$B$3,Controlemeldingen!$A$11,"")</f>
        <v>Add comments (optional)</v>
      </c>
    </row>
    <row r="934" spans="1:7" s="4" customFormat="1" x14ac:dyDescent="0.25"/>
    <row r="935" spans="1:7" s="4" customFormat="1" x14ac:dyDescent="0.25"/>
    <row r="936" spans="1:7" s="4" customFormat="1" x14ac:dyDescent="0.25"/>
    <row r="937" spans="1:7" s="4" customFormat="1" x14ac:dyDescent="0.25"/>
    <row r="938" spans="1:7" s="4" customFormat="1" x14ac:dyDescent="0.25"/>
    <row r="939" spans="1:7" s="4" customFormat="1" x14ac:dyDescent="0.25"/>
    <row r="940" spans="1:7" s="4" customFormat="1" x14ac:dyDescent="0.25"/>
    <row r="941" spans="1:7" s="4" customFormat="1" x14ac:dyDescent="0.25"/>
    <row r="942" spans="1:7" s="4" customFormat="1" x14ac:dyDescent="0.25"/>
    <row r="943" spans="1:7" s="4" customFormat="1" x14ac:dyDescent="0.25"/>
    <row r="944" spans="1:7" s="4" customFormat="1" x14ac:dyDescent="0.25"/>
    <row r="945" s="4" customFormat="1" x14ac:dyDescent="0.25"/>
    <row r="946" s="4" customFormat="1" x14ac:dyDescent="0.25"/>
    <row r="947" s="4" customFormat="1" x14ac:dyDescent="0.25"/>
    <row r="948" s="4" customFormat="1" x14ac:dyDescent="0.25"/>
    <row r="949" s="4" customFormat="1" ht="34.5" customHeight="1" x14ac:dyDescent="0.25"/>
    <row r="950" s="4" customFormat="1" x14ac:dyDescent="0.25"/>
    <row r="951" s="4" customFormat="1" x14ac:dyDescent="0.25"/>
    <row r="952" s="4" customFormat="1" x14ac:dyDescent="0.25"/>
    <row r="953" s="4" customFormat="1" x14ac:dyDescent="0.25"/>
    <row r="954" s="4" customFormat="1" x14ac:dyDescent="0.25"/>
    <row r="955" s="4" customFormat="1" x14ac:dyDescent="0.25"/>
    <row r="956" s="4" customFormat="1" x14ac:dyDescent="0.25"/>
    <row r="957" s="4" customFormat="1" x14ac:dyDescent="0.25"/>
    <row r="958" s="4" customFormat="1" x14ac:dyDescent="0.25"/>
    <row r="959" s="4" customFormat="1" x14ac:dyDescent="0.25"/>
    <row r="960" s="4" customFormat="1" x14ac:dyDescent="0.25"/>
    <row r="961" s="4" customFormat="1" x14ac:dyDescent="0.25"/>
    <row r="962" s="4" customFormat="1" x14ac:dyDescent="0.25"/>
    <row r="963" s="4" customFormat="1" x14ac:dyDescent="0.25"/>
    <row r="964" s="4" customFormat="1" ht="30" customHeight="1" x14ac:dyDescent="0.25"/>
    <row r="965" s="4" customFormat="1" x14ac:dyDescent="0.25"/>
    <row r="966" s="4" customFormat="1" x14ac:dyDescent="0.25"/>
    <row r="967" s="4" customFormat="1" x14ac:dyDescent="0.25"/>
    <row r="968" s="4" customFormat="1" x14ac:dyDescent="0.25"/>
    <row r="969" s="4" customFormat="1" x14ac:dyDescent="0.25"/>
    <row r="970" s="4" customFormat="1" x14ac:dyDescent="0.25"/>
    <row r="971" s="4" customFormat="1" x14ac:dyDescent="0.25"/>
    <row r="972" s="4" customFormat="1" ht="32.25" customHeight="1" x14ac:dyDescent="0.25"/>
    <row r="973" s="4" customFormat="1" x14ac:dyDescent="0.25"/>
    <row r="974" s="4" customFormat="1" x14ac:dyDescent="0.25"/>
    <row r="975" s="4" customFormat="1" x14ac:dyDescent="0.25"/>
    <row r="976" s="4" customFormat="1" x14ac:dyDescent="0.25"/>
    <row r="977" s="4" customFormat="1" x14ac:dyDescent="0.25"/>
    <row r="978" s="4" customFormat="1" x14ac:dyDescent="0.25"/>
    <row r="979" s="4" customFormat="1" x14ac:dyDescent="0.25"/>
    <row r="980" s="4" customFormat="1" x14ac:dyDescent="0.25"/>
    <row r="981" s="4" customFormat="1" x14ac:dyDescent="0.25"/>
    <row r="982" s="4" customFormat="1" x14ac:dyDescent="0.25"/>
    <row r="983" s="4" customFormat="1" x14ac:dyDescent="0.25"/>
    <row r="984" s="4" customFormat="1" x14ac:dyDescent="0.25"/>
    <row r="985" s="4" customFormat="1" x14ac:dyDescent="0.25"/>
    <row r="986" s="4" customFormat="1" ht="36" customHeight="1" x14ac:dyDescent="0.25"/>
    <row r="987" s="4" customFormat="1" x14ac:dyDescent="0.25"/>
    <row r="988" s="4" customFormat="1" x14ac:dyDescent="0.25"/>
    <row r="989" s="4" customFormat="1" x14ac:dyDescent="0.25"/>
    <row r="990" s="4" customFormat="1" x14ac:dyDescent="0.25"/>
    <row r="991" s="4" customFormat="1" x14ac:dyDescent="0.25"/>
    <row r="992" s="4" customFormat="1" x14ac:dyDescent="0.25"/>
    <row r="993" s="4" customFormat="1" x14ac:dyDescent="0.25"/>
    <row r="994" s="4" customFormat="1" x14ac:dyDescent="0.25"/>
    <row r="995" s="4" customFormat="1" x14ac:dyDescent="0.25"/>
    <row r="996" s="4" customFormat="1" x14ac:dyDescent="0.25"/>
    <row r="997" s="4" customFormat="1" x14ac:dyDescent="0.25"/>
    <row r="998" s="4" customFormat="1" x14ac:dyDescent="0.25"/>
    <row r="999" s="4" customFormat="1" x14ac:dyDescent="0.25"/>
    <row r="1000" s="4" customFormat="1" x14ac:dyDescent="0.25"/>
    <row r="1001" s="4" customFormat="1" x14ac:dyDescent="0.25"/>
    <row r="1002" s="4" customFormat="1" ht="39.75" customHeight="1" x14ac:dyDescent="0.25"/>
    <row r="1003" s="4" customFormat="1" x14ac:dyDescent="0.25"/>
    <row r="1004" s="4" customFormat="1" x14ac:dyDescent="0.25"/>
    <row r="1005" s="4" customFormat="1" x14ac:dyDescent="0.25"/>
    <row r="1006" s="4" customFormat="1" x14ac:dyDescent="0.25"/>
    <row r="1007" s="4" customFormat="1" x14ac:dyDescent="0.25"/>
    <row r="1008" s="4" customFormat="1" x14ac:dyDescent="0.25"/>
    <row r="1009" s="4" customFormat="1" x14ac:dyDescent="0.25"/>
    <row r="1010" s="4" customFormat="1" x14ac:dyDescent="0.25"/>
    <row r="1011" s="4" customFormat="1" x14ac:dyDescent="0.25"/>
    <row r="1012" s="4" customFormat="1" x14ac:dyDescent="0.25"/>
    <row r="1013" s="4" customFormat="1" x14ac:dyDescent="0.25"/>
    <row r="1014" s="4" customFormat="1" x14ac:dyDescent="0.25"/>
    <row r="1015" s="4" customFormat="1" x14ac:dyDescent="0.25"/>
    <row r="1016" s="4" customFormat="1" x14ac:dyDescent="0.25"/>
    <row r="1017" s="4" customFormat="1" x14ac:dyDescent="0.25"/>
    <row r="1018" s="4" customFormat="1" x14ac:dyDescent="0.25"/>
    <row r="1019" s="4" customFormat="1" x14ac:dyDescent="0.25"/>
    <row r="1020" s="4" customFormat="1" x14ac:dyDescent="0.25"/>
    <row r="1021" s="4" customFormat="1" ht="28.5" customHeight="1" x14ac:dyDescent="0.25"/>
    <row r="1022" s="4" customFormat="1" x14ac:dyDescent="0.25"/>
    <row r="1023" s="4" customFormat="1" x14ac:dyDescent="0.25"/>
    <row r="1024" s="4" customFormat="1" x14ac:dyDescent="0.25"/>
    <row r="1025" s="4" customFormat="1" x14ac:dyDescent="0.25"/>
    <row r="1026" s="4" customFormat="1" x14ac:dyDescent="0.25"/>
    <row r="1027" s="4" customFormat="1" x14ac:dyDescent="0.25"/>
    <row r="1028" s="4" customFormat="1" x14ac:dyDescent="0.25"/>
    <row r="1029" s="4" customFormat="1" x14ac:dyDescent="0.25"/>
    <row r="1030" s="4" customFormat="1" x14ac:dyDescent="0.25"/>
    <row r="1031" s="4" customFormat="1" x14ac:dyDescent="0.25"/>
    <row r="1032" s="4" customFormat="1" x14ac:dyDescent="0.25"/>
    <row r="1033" s="4" customFormat="1" x14ac:dyDescent="0.25"/>
    <row r="1034" s="4" customFormat="1" ht="28.5" customHeight="1" x14ac:dyDescent="0.25"/>
    <row r="1035" s="4" customFormat="1" x14ac:dyDescent="0.25"/>
    <row r="1036" s="4" customFormat="1" x14ac:dyDescent="0.25"/>
    <row r="1037" s="4" customFormat="1" x14ac:dyDescent="0.25"/>
    <row r="1038" s="4" customFormat="1" x14ac:dyDescent="0.25"/>
    <row r="1039" s="4" customFormat="1" x14ac:dyDescent="0.25"/>
    <row r="1040" s="4" customFormat="1" x14ac:dyDescent="0.25"/>
    <row r="1041" s="4" customFormat="1" x14ac:dyDescent="0.25"/>
    <row r="1042" s="4" customFormat="1" x14ac:dyDescent="0.25"/>
    <row r="1043" s="4" customFormat="1" x14ac:dyDescent="0.25"/>
    <row r="1044" s="4" customFormat="1" x14ac:dyDescent="0.25"/>
    <row r="1045" s="4" customFormat="1" ht="36" customHeight="1" x14ac:dyDescent="0.25"/>
    <row r="1046" s="4" customFormat="1" x14ac:dyDescent="0.25"/>
    <row r="1047" s="4" customFormat="1" x14ac:dyDescent="0.25"/>
    <row r="1048" s="4" customFormat="1" x14ac:dyDescent="0.25"/>
    <row r="1049" s="4" customFormat="1" x14ac:dyDescent="0.25"/>
    <row r="1050" s="4" customFormat="1" x14ac:dyDescent="0.25"/>
    <row r="1051" s="4" customFormat="1" x14ac:dyDescent="0.25"/>
    <row r="1052" s="4" customFormat="1" x14ac:dyDescent="0.25"/>
    <row r="1053" s="4" customFormat="1" x14ac:dyDescent="0.25"/>
    <row r="1054" s="4" customFormat="1" x14ac:dyDescent="0.25"/>
    <row r="1055" s="4" customFormat="1" ht="25.5" customHeight="1" x14ac:dyDescent="0.25"/>
    <row r="1056" s="4" customFormat="1" ht="36" customHeight="1" x14ac:dyDescent="0.25"/>
    <row r="1057" s="4" customFormat="1" x14ac:dyDescent="0.25"/>
    <row r="1058" s="4" customFormat="1" x14ac:dyDescent="0.25"/>
    <row r="1059" s="4" customFormat="1" x14ac:dyDescent="0.25"/>
    <row r="1060" s="4" customFormat="1" ht="14.25" customHeight="1" x14ac:dyDescent="0.25"/>
    <row r="1061" s="4" customFormat="1" ht="14.25" customHeight="1" x14ac:dyDescent="0.25"/>
    <row r="1062" s="4" customFormat="1" ht="14.25" customHeight="1" x14ac:dyDescent="0.25"/>
    <row r="1063" s="4" customFormat="1" ht="14.25" customHeight="1" x14ac:dyDescent="0.25"/>
    <row r="1064" s="4" customFormat="1" ht="14.25" customHeight="1" x14ac:dyDescent="0.25"/>
    <row r="1065" s="4" customFormat="1" ht="14.25" customHeight="1" x14ac:dyDescent="0.25"/>
    <row r="1066" s="4" customFormat="1" ht="14.25" customHeight="1" x14ac:dyDescent="0.25"/>
    <row r="1067" s="4" customFormat="1" ht="14.25" customHeight="1" x14ac:dyDescent="0.25"/>
    <row r="1068" s="4" customFormat="1" x14ac:dyDescent="0.25"/>
    <row r="1069" s="4" customFormat="1" x14ac:dyDescent="0.25"/>
    <row r="1070" s="4" customFormat="1" x14ac:dyDescent="0.25"/>
    <row r="1071" s="4" customFormat="1" ht="36" customHeight="1" x14ac:dyDescent="0.25"/>
    <row r="1072" s="4" customFormat="1" x14ac:dyDescent="0.25"/>
    <row r="1073" s="4" customFormat="1" x14ac:dyDescent="0.25"/>
    <row r="1074" s="4" customFormat="1" ht="28.5" customHeight="1" x14ac:dyDescent="0.25"/>
    <row r="1075" s="4" customFormat="1" x14ac:dyDescent="0.25"/>
    <row r="1076" s="4" customFormat="1" ht="13.5" customHeight="1" x14ac:dyDescent="0.25"/>
    <row r="1077" s="4" customFormat="1" ht="36" customHeight="1" x14ac:dyDescent="0.25"/>
    <row r="1078" s="4" customFormat="1" x14ac:dyDescent="0.25"/>
    <row r="1079" s="4" customFormat="1" x14ac:dyDescent="0.25"/>
    <row r="1080" s="4" customFormat="1" ht="28.5" customHeight="1" x14ac:dyDescent="0.25"/>
    <row r="1081" s="4" customFormat="1" x14ac:dyDescent="0.25"/>
    <row r="1082" s="4" customFormat="1" x14ac:dyDescent="0.25"/>
    <row r="1083" s="4" customFormat="1" ht="28.5" customHeight="1" x14ac:dyDescent="0.25"/>
    <row r="1084" s="4" customFormat="1" x14ac:dyDescent="0.25"/>
    <row r="1085" s="4" customFormat="1" x14ac:dyDescent="0.25"/>
    <row r="1086" s="4" customFormat="1" ht="26.25" customHeight="1" x14ac:dyDescent="0.25"/>
    <row r="1087" s="4" customFormat="1" x14ac:dyDescent="0.25"/>
    <row r="1088" s="4" customFormat="1" x14ac:dyDescent="0.25"/>
    <row r="1089" s="4" customFormat="1" x14ac:dyDescent="0.25"/>
    <row r="1090" s="4" customFormat="1" x14ac:dyDescent="0.25"/>
    <row r="1091" s="4" customFormat="1" x14ac:dyDescent="0.25"/>
    <row r="1092" s="4" customFormat="1" x14ac:dyDescent="0.25"/>
    <row r="1093" s="4" customFormat="1" x14ac:dyDescent="0.25"/>
    <row r="1094" s="4" customFormat="1" x14ac:dyDescent="0.25"/>
    <row r="1095" s="4" customFormat="1" ht="14.25" customHeight="1" x14ac:dyDescent="0.25"/>
    <row r="1096" s="4" customFormat="1" x14ac:dyDescent="0.25"/>
    <row r="1097" s="4" customFormat="1" ht="14.25" customHeight="1" x14ac:dyDescent="0.25"/>
    <row r="1098" s="4" customFormat="1" ht="14.25" customHeight="1" x14ac:dyDescent="0.25"/>
    <row r="1099" s="4" customFormat="1" ht="14.25" customHeight="1" x14ac:dyDescent="0.25"/>
    <row r="1100" s="4" customFormat="1" ht="14.25" customHeight="1" x14ac:dyDescent="0.25"/>
    <row r="1101" s="4" customFormat="1" x14ac:dyDescent="0.25"/>
    <row r="1102" s="4" customFormat="1" x14ac:dyDescent="0.25"/>
    <row r="1103" s="4" customFormat="1" x14ac:dyDescent="0.25"/>
    <row r="1104" s="4" customFormat="1" x14ac:dyDescent="0.25"/>
    <row r="1105" s="4" customFormat="1" x14ac:dyDescent="0.25"/>
    <row r="1106" s="4" customFormat="1" x14ac:dyDescent="0.25"/>
    <row r="1107" s="4" customFormat="1" x14ac:dyDescent="0.25"/>
    <row r="1108" s="4" customFormat="1" x14ac:dyDescent="0.25"/>
    <row r="1109" s="4" customFormat="1" x14ac:dyDescent="0.25"/>
    <row r="1110" s="4" customFormat="1" x14ac:dyDescent="0.25"/>
    <row r="1111" s="4" customFormat="1" x14ac:dyDescent="0.25"/>
    <row r="1112" s="4" customFormat="1" x14ac:dyDescent="0.25"/>
    <row r="1113" s="4" customFormat="1" x14ac:dyDescent="0.25"/>
    <row r="1114" s="4" customFormat="1" x14ac:dyDescent="0.25"/>
    <row r="1115" s="4" customFormat="1" x14ac:dyDescent="0.25"/>
    <row r="1116" s="4" customFormat="1" x14ac:dyDescent="0.25"/>
    <row r="1117" s="4" customFormat="1" x14ac:dyDescent="0.25"/>
    <row r="1118" s="4" customFormat="1" x14ac:dyDescent="0.25"/>
    <row r="1119" s="4" customFormat="1" x14ac:dyDescent="0.25"/>
    <row r="1120" s="4" customFormat="1" x14ac:dyDescent="0.25"/>
    <row r="1121" s="4" customFormat="1" x14ac:dyDescent="0.25"/>
    <row r="1122" s="4" customFormat="1" x14ac:dyDescent="0.25"/>
    <row r="1123" s="4" customFormat="1" x14ac:dyDescent="0.25"/>
    <row r="1124" s="4" customFormat="1" x14ac:dyDescent="0.25"/>
    <row r="1125" s="4" customFormat="1" x14ac:dyDescent="0.25"/>
    <row r="1126" s="4" customFormat="1" x14ac:dyDescent="0.25"/>
    <row r="1127" s="4" customFormat="1" x14ac:dyDescent="0.25"/>
    <row r="1128" s="4" customFormat="1" x14ac:dyDescent="0.25"/>
    <row r="1129" s="4" customFormat="1" x14ac:dyDescent="0.25"/>
    <row r="1130" s="4" customFormat="1" x14ac:dyDescent="0.25"/>
    <row r="1131" s="4" customFormat="1" x14ac:dyDescent="0.25"/>
    <row r="1132" s="4" customFormat="1" ht="36" customHeight="1" x14ac:dyDescent="0.25"/>
    <row r="1133" s="4" customFormat="1" x14ac:dyDescent="0.25"/>
    <row r="1134" s="4" customFormat="1" x14ac:dyDescent="0.25"/>
    <row r="1135" s="4" customFormat="1" x14ac:dyDescent="0.25"/>
    <row r="1136" s="4" customFormat="1" x14ac:dyDescent="0.25"/>
    <row r="1137" s="4" customFormat="1" x14ac:dyDescent="0.25"/>
    <row r="1138" s="4" customFormat="1" x14ac:dyDescent="0.25"/>
    <row r="1139" s="4" customFormat="1" x14ac:dyDescent="0.25"/>
    <row r="1140" s="4" customFormat="1" x14ac:dyDescent="0.25"/>
    <row r="1141" s="4" customFormat="1" x14ac:dyDescent="0.25"/>
    <row r="1142" s="4" customFormat="1" ht="27.75" customHeight="1" x14ac:dyDescent="0.25"/>
    <row r="1143" s="4" customFormat="1" x14ac:dyDescent="0.25"/>
    <row r="1144" s="4" customFormat="1" x14ac:dyDescent="0.25"/>
    <row r="1145" s="4" customFormat="1" x14ac:dyDescent="0.25"/>
    <row r="1146" s="4" customFormat="1" x14ac:dyDescent="0.25"/>
    <row r="1147" s="4" customFormat="1" x14ac:dyDescent="0.25"/>
    <row r="1148" s="4" customFormat="1" x14ac:dyDescent="0.25"/>
    <row r="1149" s="4" customFormat="1" x14ac:dyDescent="0.25"/>
    <row r="1150" s="4" customFormat="1" x14ac:dyDescent="0.25"/>
    <row r="1151" s="4" customFormat="1" x14ac:dyDescent="0.25"/>
    <row r="1152" s="4" customFormat="1" x14ac:dyDescent="0.25"/>
    <row r="1153" s="4" customFormat="1" x14ac:dyDescent="0.25"/>
    <row r="1154" s="4" customFormat="1" x14ac:dyDescent="0.25"/>
    <row r="1155" s="4" customFormat="1" x14ac:dyDescent="0.25"/>
    <row r="1156" s="4" customFormat="1" x14ac:dyDescent="0.25"/>
    <row r="1157" s="4" customFormat="1" x14ac:dyDescent="0.25"/>
    <row r="1158" s="4" customFormat="1" x14ac:dyDescent="0.25"/>
    <row r="1159" s="4" customFormat="1" x14ac:dyDescent="0.25"/>
    <row r="1160" s="4" customFormat="1" x14ac:dyDescent="0.25"/>
    <row r="1161" s="4" customFormat="1" ht="57.75" customHeight="1" x14ac:dyDescent="0.25"/>
    <row r="1162" s="4" customFormat="1" x14ac:dyDescent="0.25"/>
    <row r="1163" s="4" customFormat="1" x14ac:dyDescent="0.25"/>
    <row r="1164" s="4" customFormat="1" x14ac:dyDescent="0.25"/>
    <row r="1165" s="4" customFormat="1" x14ac:dyDescent="0.25"/>
    <row r="1166" s="4" customFormat="1" x14ac:dyDescent="0.25"/>
    <row r="1167" s="4" customFormat="1" x14ac:dyDescent="0.25"/>
    <row r="1168" s="4" customFormat="1" x14ac:dyDescent="0.25"/>
    <row r="1169" s="4" customFormat="1" ht="36" customHeight="1" x14ac:dyDescent="0.25"/>
    <row r="1170" s="4" customFormat="1" x14ac:dyDescent="0.25"/>
    <row r="1171" s="4" customFormat="1" x14ac:dyDescent="0.25"/>
    <row r="1172" s="4" customFormat="1" x14ac:dyDescent="0.25"/>
    <row r="1173" s="4" customFormat="1" x14ac:dyDescent="0.25"/>
    <row r="1174" s="4" customFormat="1" x14ac:dyDescent="0.25"/>
    <row r="1175" s="4" customFormat="1" x14ac:dyDescent="0.25"/>
    <row r="1176" s="4" customFormat="1" x14ac:dyDescent="0.25"/>
    <row r="1177" s="4" customFormat="1" x14ac:dyDescent="0.25"/>
    <row r="1178" s="4" customFormat="1" x14ac:dyDescent="0.25"/>
    <row r="1179" s="4" customFormat="1" x14ac:dyDescent="0.25"/>
    <row r="1180" s="4" customFormat="1" x14ac:dyDescent="0.25"/>
    <row r="1181" s="4" customFormat="1" x14ac:dyDescent="0.25"/>
    <row r="1182" s="4" customFormat="1" x14ac:dyDescent="0.25"/>
    <row r="1183" s="4" customFormat="1" x14ac:dyDescent="0.25"/>
    <row r="1184" s="4" customFormat="1" x14ac:dyDescent="0.25"/>
    <row r="1185" s="4" customFormat="1" x14ac:dyDescent="0.25"/>
    <row r="1186" s="4" customFormat="1" x14ac:dyDescent="0.25"/>
    <row r="1187" s="4" customFormat="1" ht="36" customHeight="1" x14ac:dyDescent="0.25"/>
    <row r="1188" s="4" customFormat="1" x14ac:dyDescent="0.25"/>
    <row r="1189" s="4" customFormat="1" x14ac:dyDescent="0.25"/>
    <row r="1190" s="4" customFormat="1" x14ac:dyDescent="0.25"/>
    <row r="1191" s="4" customFormat="1" x14ac:dyDescent="0.25"/>
    <row r="1192" s="4" customFormat="1" x14ac:dyDescent="0.25"/>
    <row r="1193" s="4" customFormat="1" x14ac:dyDescent="0.25"/>
    <row r="1194" s="4" customFormat="1" x14ac:dyDescent="0.25"/>
    <row r="1195" s="4" customFormat="1" x14ac:dyDescent="0.25"/>
    <row r="1196" s="4" customFormat="1" x14ac:dyDescent="0.25"/>
    <row r="1197" s="4" customFormat="1" x14ac:dyDescent="0.25"/>
    <row r="1198" s="4" customFormat="1" x14ac:dyDescent="0.25"/>
    <row r="1199" s="4" customFormat="1" x14ac:dyDescent="0.25"/>
    <row r="1200" s="4" customFormat="1" x14ac:dyDescent="0.25"/>
    <row r="1201" s="4" customFormat="1" x14ac:dyDescent="0.25"/>
    <row r="1202" s="4" customFormat="1" x14ac:dyDescent="0.25"/>
    <row r="1203" s="4" customFormat="1" x14ac:dyDescent="0.25"/>
    <row r="1204" s="4" customFormat="1" x14ac:dyDescent="0.25"/>
    <row r="1205" s="4" customFormat="1" x14ac:dyDescent="0.25"/>
    <row r="1206" s="4" customFormat="1" x14ac:dyDescent="0.25"/>
    <row r="1207" s="4" customFormat="1" x14ac:dyDescent="0.25"/>
    <row r="1208" s="4" customFormat="1" x14ac:dyDescent="0.25"/>
    <row r="1209" s="4" customFormat="1" x14ac:dyDescent="0.25"/>
    <row r="1210" s="4" customFormat="1" x14ac:dyDescent="0.25"/>
    <row r="1211" s="4" customFormat="1" ht="22.5" customHeight="1" x14ac:dyDescent="0.25"/>
    <row r="1212" s="4" customFormat="1" x14ac:dyDescent="0.25"/>
    <row r="1213" s="4" customFormat="1" x14ac:dyDescent="0.25"/>
    <row r="1214" s="4" customFormat="1" x14ac:dyDescent="0.25"/>
    <row r="1215" s="4" customFormat="1" ht="30.75" customHeight="1" x14ac:dyDescent="0.25"/>
    <row r="1216" s="4" customFormat="1" x14ac:dyDescent="0.25"/>
    <row r="1217" s="4" customFormat="1" x14ac:dyDescent="0.25"/>
    <row r="1218" s="4" customFormat="1" x14ac:dyDescent="0.25"/>
    <row r="1219" s="4" customFormat="1" x14ac:dyDescent="0.25"/>
    <row r="1220" s="4" customFormat="1" x14ac:dyDescent="0.25"/>
    <row r="1221" s="4" customFormat="1" x14ac:dyDescent="0.25"/>
    <row r="1222" s="4" customFormat="1" x14ac:dyDescent="0.25"/>
    <row r="1223" s="4" customFormat="1" x14ac:dyDescent="0.25"/>
    <row r="1224" s="4" customFormat="1" x14ac:dyDescent="0.25"/>
    <row r="1225" s="4" customFormat="1" x14ac:dyDescent="0.25"/>
    <row r="1226" s="4" customFormat="1" x14ac:dyDescent="0.25"/>
    <row r="1227" s="4" customFormat="1" x14ac:dyDescent="0.25"/>
    <row r="1228" s="4" customFormat="1" x14ac:dyDescent="0.25"/>
    <row r="1229" s="4" customFormat="1" x14ac:dyDescent="0.25"/>
    <row r="1230" s="4" customFormat="1" x14ac:dyDescent="0.25"/>
    <row r="1231" s="4" customFormat="1" x14ac:dyDescent="0.25"/>
    <row r="1232" s="4" customFormat="1" x14ac:dyDescent="0.25"/>
    <row r="1233" s="4" customFormat="1" x14ac:dyDescent="0.25"/>
    <row r="1234" s="4" customFormat="1" x14ac:dyDescent="0.25"/>
    <row r="1235" s="4" customFormat="1" x14ac:dyDescent="0.25"/>
    <row r="1236" s="4" customFormat="1" x14ac:dyDescent="0.25"/>
    <row r="1237" s="4" customFormat="1" x14ac:dyDescent="0.25"/>
    <row r="1238" s="4" customFormat="1" x14ac:dyDescent="0.25"/>
    <row r="1239" s="4" customFormat="1" x14ac:dyDescent="0.25"/>
    <row r="1240" s="4" customFormat="1" x14ac:dyDescent="0.25"/>
    <row r="1241" s="4" customFormat="1" x14ac:dyDescent="0.25"/>
    <row r="1242" s="4" customFormat="1" x14ac:dyDescent="0.25"/>
    <row r="1243" s="4" customFormat="1" x14ac:dyDescent="0.25"/>
    <row r="1244" s="4" customFormat="1" x14ac:dyDescent="0.25"/>
    <row r="1245" s="4" customFormat="1" ht="60.75" customHeight="1" x14ac:dyDescent="0.25"/>
    <row r="1246" s="4" customFormat="1" x14ac:dyDescent="0.25"/>
    <row r="1247" s="4" customFormat="1" x14ac:dyDescent="0.25"/>
    <row r="1248" s="4" customFormat="1" x14ac:dyDescent="0.25"/>
    <row r="1249" s="4" customFormat="1" x14ac:dyDescent="0.25"/>
    <row r="1250" s="4" customFormat="1" ht="42" customHeight="1" x14ac:dyDescent="0.25"/>
    <row r="1251" s="4" customFormat="1" x14ac:dyDescent="0.25"/>
    <row r="1252" s="4" customFormat="1" x14ac:dyDescent="0.25"/>
    <row r="1253" s="4" customFormat="1" ht="42" customHeight="1" x14ac:dyDescent="0.25"/>
    <row r="1254" s="4" customFormat="1" x14ac:dyDescent="0.25"/>
    <row r="1255" s="4" customFormat="1" x14ac:dyDescent="0.25"/>
    <row r="1256" s="4" customFormat="1" x14ac:dyDescent="0.25"/>
    <row r="1257" s="4" customFormat="1" x14ac:dyDescent="0.25"/>
    <row r="1258" s="4" customFormat="1" x14ac:dyDescent="0.25"/>
    <row r="1259" s="4" customFormat="1" x14ac:dyDescent="0.25"/>
    <row r="1260" s="4" customFormat="1" x14ac:dyDescent="0.25"/>
    <row r="1261" s="4" customFormat="1" x14ac:dyDescent="0.25"/>
    <row r="1262" s="4" customFormat="1" x14ac:dyDescent="0.25"/>
    <row r="1263" s="4" customFormat="1" x14ac:dyDescent="0.25"/>
    <row r="1264" s="4" customFormat="1" x14ac:dyDescent="0.25"/>
    <row r="1265" s="4" customFormat="1" x14ac:dyDescent="0.25"/>
    <row r="1266" s="4" customFormat="1" ht="42.75" customHeight="1" x14ac:dyDescent="0.25"/>
    <row r="1267" s="4" customFormat="1" ht="15.75" customHeight="1" x14ac:dyDescent="0.25"/>
    <row r="1268" s="4" customFormat="1" ht="27.75" customHeight="1" x14ac:dyDescent="0.25"/>
    <row r="1269" s="4" customFormat="1" x14ac:dyDescent="0.25"/>
    <row r="1270" s="4" customFormat="1" x14ac:dyDescent="0.25"/>
    <row r="1271" s="4" customFormat="1" x14ac:dyDescent="0.25"/>
    <row r="1272" s="4" customFormat="1" x14ac:dyDescent="0.25"/>
    <row r="1273" s="4" customFormat="1" x14ac:dyDescent="0.25"/>
    <row r="1274" s="4" customFormat="1" x14ac:dyDescent="0.25"/>
    <row r="1275" s="4" customFormat="1" x14ac:dyDescent="0.25"/>
    <row r="1276" s="4" customFormat="1" x14ac:dyDescent="0.25"/>
    <row r="1277" s="4" customFormat="1" x14ac:dyDescent="0.25"/>
    <row r="1278" s="4" customFormat="1" x14ac:dyDescent="0.25"/>
    <row r="1279" s="4" customFormat="1" x14ac:dyDescent="0.25"/>
    <row r="1280" s="4" customFormat="1" x14ac:dyDescent="0.25"/>
    <row r="1281" s="4" customFormat="1" x14ac:dyDescent="0.25"/>
    <row r="1282" s="4" customFormat="1" x14ac:dyDescent="0.25"/>
    <row r="1283" s="4" customFormat="1" x14ac:dyDescent="0.25"/>
    <row r="1284" s="4" customFormat="1" x14ac:dyDescent="0.25"/>
    <row r="1285" s="4" customFormat="1" x14ac:dyDescent="0.25"/>
    <row r="1286" s="4" customFormat="1" x14ac:dyDescent="0.25"/>
    <row r="1287" s="4" customFormat="1" x14ac:dyDescent="0.25"/>
    <row r="1288" s="4" customFormat="1" x14ac:dyDescent="0.25"/>
    <row r="1289" s="4" customFormat="1" x14ac:dyDescent="0.25"/>
    <row r="1290" s="4" customFormat="1" x14ac:dyDescent="0.25"/>
    <row r="1291" s="4" customFormat="1" x14ac:dyDescent="0.25"/>
    <row r="1292" s="4" customFormat="1" x14ac:dyDescent="0.25"/>
    <row r="1293" s="4" customFormat="1" x14ac:dyDescent="0.25"/>
    <row r="1294" s="4" customFormat="1" x14ac:dyDescent="0.25"/>
    <row r="1295" s="4" customFormat="1" x14ac:dyDescent="0.25"/>
    <row r="1296" s="4" customFormat="1" x14ac:dyDescent="0.25"/>
    <row r="1297" s="4" customFormat="1" x14ac:dyDescent="0.25"/>
    <row r="1298" s="4" customFormat="1" x14ac:dyDescent="0.25"/>
    <row r="1299" s="4" customFormat="1" x14ac:dyDescent="0.25"/>
    <row r="1300" s="4" customFormat="1" x14ac:dyDescent="0.25"/>
    <row r="1301" s="4" customFormat="1" x14ac:dyDescent="0.25"/>
    <row r="1302" s="4" customFormat="1" x14ac:dyDescent="0.25"/>
    <row r="1303" s="4" customFormat="1" x14ac:dyDescent="0.25"/>
    <row r="1304" s="4" customFormat="1" x14ac:dyDescent="0.25"/>
    <row r="1305" s="4" customFormat="1" x14ac:dyDescent="0.25"/>
    <row r="1306" s="4" customFormat="1" x14ac:dyDescent="0.25"/>
    <row r="1307" s="4" customFormat="1" x14ac:dyDescent="0.25"/>
    <row r="1308" s="4" customFormat="1" x14ac:dyDescent="0.25"/>
    <row r="1309" s="4" customFormat="1" x14ac:dyDescent="0.25"/>
    <row r="1310" s="4" customFormat="1" x14ac:dyDescent="0.25"/>
    <row r="1311" s="4" customFormat="1" x14ac:dyDescent="0.25"/>
    <row r="1312" s="4" customFormat="1" x14ac:dyDescent="0.25"/>
    <row r="1313" s="4" customFormat="1" x14ac:dyDescent="0.25"/>
    <row r="1314" s="4" customFormat="1" x14ac:dyDescent="0.25"/>
    <row r="1315" s="4" customFormat="1" x14ac:dyDescent="0.25"/>
    <row r="1316" s="4" customFormat="1" x14ac:dyDescent="0.25"/>
    <row r="1317" s="4" customFormat="1" x14ac:dyDescent="0.25"/>
    <row r="1318" s="4" customFormat="1" x14ac:dyDescent="0.25"/>
    <row r="1319" s="4" customFormat="1" x14ac:dyDescent="0.25"/>
    <row r="1320" s="4" customFormat="1" x14ac:dyDescent="0.25"/>
    <row r="1321" s="4" customFormat="1" x14ac:dyDescent="0.25"/>
    <row r="1322" s="4" customFormat="1" x14ac:dyDescent="0.25"/>
    <row r="1323" s="4" customFormat="1" x14ac:dyDescent="0.25"/>
    <row r="1324" s="4" customFormat="1" x14ac:dyDescent="0.25"/>
    <row r="1325" s="4" customFormat="1" x14ac:dyDescent="0.25"/>
    <row r="1326" s="4" customFormat="1" x14ac:dyDescent="0.25"/>
    <row r="1327" s="4" customFormat="1" x14ac:dyDescent="0.25"/>
    <row r="1328" s="4" customFormat="1" x14ac:dyDescent="0.25"/>
    <row r="1329" s="4" customFormat="1" x14ac:dyDescent="0.25"/>
    <row r="1330" s="4" customFormat="1" x14ac:dyDescent="0.25"/>
    <row r="1331" s="4" customFormat="1" x14ac:dyDescent="0.25"/>
    <row r="1332" s="4" customFormat="1" x14ac:dyDescent="0.25"/>
    <row r="1333" s="4" customFormat="1" x14ac:dyDescent="0.25"/>
    <row r="1334" s="4" customFormat="1" x14ac:dyDescent="0.25"/>
    <row r="1335" s="4" customFormat="1" x14ac:dyDescent="0.25"/>
    <row r="1336" s="4" customFormat="1" x14ac:dyDescent="0.25"/>
    <row r="1337" s="4" customFormat="1" x14ac:dyDescent="0.25"/>
    <row r="1338" s="4" customFormat="1" x14ac:dyDescent="0.25"/>
    <row r="1339" s="4" customFormat="1" x14ac:dyDescent="0.25"/>
    <row r="1340" s="4" customFormat="1" x14ac:dyDescent="0.25"/>
    <row r="1341" s="4" customFormat="1" x14ac:dyDescent="0.25"/>
    <row r="1342" s="4" customFormat="1" x14ac:dyDescent="0.25"/>
    <row r="1343" s="4" customFormat="1" x14ac:dyDescent="0.25"/>
    <row r="1344" s="4" customFormat="1" x14ac:dyDescent="0.25"/>
    <row r="1345" s="4" customFormat="1" x14ac:dyDescent="0.25"/>
    <row r="1346" s="4" customFormat="1" x14ac:dyDescent="0.25"/>
    <row r="1347" s="4" customFormat="1" x14ac:dyDescent="0.25"/>
    <row r="1348" s="4" customFormat="1" x14ac:dyDescent="0.25"/>
    <row r="1349" s="4" customFormat="1" x14ac:dyDescent="0.25"/>
    <row r="1350" s="4" customFormat="1" x14ac:dyDescent="0.25"/>
    <row r="1351" s="4" customFormat="1" x14ac:dyDescent="0.25"/>
    <row r="1352" s="4" customFormat="1" x14ac:dyDescent="0.25"/>
    <row r="1353" s="4" customFormat="1" x14ac:dyDescent="0.25"/>
    <row r="1354" s="4" customFormat="1" x14ac:dyDescent="0.25"/>
    <row r="1355" s="4" customFormat="1" x14ac:dyDescent="0.25"/>
    <row r="1356" s="4" customFormat="1" x14ac:dyDescent="0.25"/>
    <row r="1357" s="4" customFormat="1" x14ac:dyDescent="0.25"/>
    <row r="1358" s="4" customFormat="1" x14ac:dyDescent="0.25"/>
    <row r="1359" s="4" customFormat="1" x14ac:dyDescent="0.25"/>
    <row r="1360" s="4" customFormat="1" x14ac:dyDescent="0.25"/>
    <row r="1361" s="4" customFormat="1" x14ac:dyDescent="0.25"/>
    <row r="1362" s="4" customFormat="1" x14ac:dyDescent="0.25"/>
    <row r="1363" s="4" customFormat="1" x14ac:dyDescent="0.25"/>
    <row r="1364" s="4" customFormat="1" x14ac:dyDescent="0.25"/>
    <row r="1365" s="4" customFormat="1" x14ac:dyDescent="0.25"/>
    <row r="1366" s="4" customFormat="1" x14ac:dyDescent="0.25"/>
    <row r="1367" s="4" customFormat="1" x14ac:dyDescent="0.25"/>
    <row r="1368" s="4" customFormat="1" x14ac:dyDescent="0.25"/>
    <row r="1369" s="4" customFormat="1" x14ac:dyDescent="0.25"/>
    <row r="1370" s="4" customFormat="1" x14ac:dyDescent="0.25"/>
    <row r="1371" s="4" customFormat="1" x14ac:dyDescent="0.25"/>
    <row r="1372" s="4" customFormat="1" x14ac:dyDescent="0.25"/>
    <row r="1373" s="4" customFormat="1" x14ac:dyDescent="0.25"/>
    <row r="1374" s="4" customFormat="1" x14ac:dyDescent="0.25"/>
    <row r="1375" s="4" customFormat="1" x14ac:dyDescent="0.25"/>
    <row r="1376" s="4" customFormat="1" x14ac:dyDescent="0.25"/>
    <row r="1377" s="4" customFormat="1" x14ac:dyDescent="0.25"/>
    <row r="1378" s="4" customFormat="1" x14ac:dyDescent="0.25"/>
    <row r="1379" s="4" customFormat="1" x14ac:dyDescent="0.25"/>
    <row r="1380" s="4" customFormat="1" x14ac:dyDescent="0.25"/>
    <row r="1381" s="4" customFormat="1" x14ac:dyDescent="0.25"/>
    <row r="1382" s="4" customFormat="1" x14ac:dyDescent="0.25"/>
    <row r="1383" s="4" customFormat="1" x14ac:dyDescent="0.25"/>
    <row r="1384" s="4" customFormat="1" x14ac:dyDescent="0.25"/>
    <row r="1385" s="4" customFormat="1" x14ac:dyDescent="0.25"/>
    <row r="1386" s="4" customFormat="1" x14ac:dyDescent="0.25"/>
    <row r="1387" s="4" customFormat="1" x14ac:dyDescent="0.25"/>
    <row r="1388" s="4" customFormat="1" x14ac:dyDescent="0.25"/>
    <row r="1389" s="4" customFormat="1" x14ac:dyDescent="0.25"/>
    <row r="1390" s="4" customFormat="1" x14ac:dyDescent="0.25"/>
    <row r="1391" s="4" customFormat="1" x14ac:dyDescent="0.25"/>
    <row r="1392" s="4" customFormat="1" x14ac:dyDescent="0.25"/>
    <row r="1393" s="4" customFormat="1" x14ac:dyDescent="0.25"/>
    <row r="1394" s="4" customFormat="1" x14ac:dyDescent="0.25"/>
    <row r="1395" s="4" customFormat="1" x14ac:dyDescent="0.25"/>
    <row r="1396" s="4" customFormat="1" x14ac:dyDescent="0.25"/>
    <row r="1397" s="4" customFormat="1" x14ac:dyDescent="0.25"/>
    <row r="1398" s="4" customFormat="1" x14ac:dyDescent="0.25"/>
    <row r="1399" s="4" customFormat="1" x14ac:dyDescent="0.25"/>
    <row r="1400" s="4" customFormat="1" x14ac:dyDescent="0.25"/>
    <row r="1401" s="4" customFormat="1" x14ac:dyDescent="0.25"/>
    <row r="1402" s="4" customFormat="1" x14ac:dyDescent="0.25"/>
    <row r="1403" s="4" customFormat="1" x14ac:dyDescent="0.25"/>
    <row r="1404" s="4" customFormat="1" x14ac:dyDescent="0.25"/>
    <row r="1405" s="4" customFormat="1" x14ac:dyDescent="0.25"/>
    <row r="1406" s="4" customFormat="1" x14ac:dyDescent="0.25"/>
    <row r="1407" s="4" customFormat="1" x14ac:dyDescent="0.25"/>
    <row r="1408" s="4" customFormat="1" x14ac:dyDescent="0.25"/>
    <row r="1409" s="4" customFormat="1" x14ac:dyDescent="0.25"/>
    <row r="1410" s="4" customFormat="1" x14ac:dyDescent="0.25"/>
    <row r="1411" s="4" customFormat="1" x14ac:dyDescent="0.25"/>
    <row r="1412" s="4" customFormat="1" x14ac:dyDescent="0.25"/>
    <row r="1413" s="4" customFormat="1" x14ac:dyDescent="0.25"/>
    <row r="1414" s="4" customFormat="1" x14ac:dyDescent="0.25"/>
    <row r="1415" s="4" customFormat="1" x14ac:dyDescent="0.25"/>
    <row r="1416" s="4" customFormat="1" x14ac:dyDescent="0.25"/>
    <row r="1417" s="4" customFormat="1" x14ac:dyDescent="0.25"/>
    <row r="1418" s="4" customFormat="1" x14ac:dyDescent="0.25"/>
    <row r="1419" s="4" customFormat="1" x14ac:dyDescent="0.25"/>
    <row r="1420" s="4" customFormat="1" x14ac:dyDescent="0.25"/>
    <row r="1421" s="4" customFormat="1" x14ac:dyDescent="0.25"/>
    <row r="1422" s="4" customFormat="1" x14ac:dyDescent="0.25"/>
    <row r="1423" s="4" customFormat="1" x14ac:dyDescent="0.25"/>
    <row r="1424" s="4" customFormat="1" x14ac:dyDescent="0.25"/>
    <row r="1425" s="4" customFormat="1" x14ac:dyDescent="0.25"/>
    <row r="1426" s="4" customFormat="1" x14ac:dyDescent="0.25"/>
    <row r="1427" s="4" customFormat="1" x14ac:dyDescent="0.25"/>
    <row r="1428" s="4" customFormat="1" x14ac:dyDescent="0.25"/>
    <row r="1429" s="4" customFormat="1" x14ac:dyDescent="0.25"/>
    <row r="1430" s="4" customFormat="1" x14ac:dyDescent="0.25"/>
    <row r="1431" s="4" customFormat="1" x14ac:dyDescent="0.25"/>
    <row r="1432" s="4" customFormat="1" x14ac:dyDescent="0.25"/>
    <row r="1433" s="4" customFormat="1" x14ac:dyDescent="0.25"/>
    <row r="1434" s="4" customFormat="1" x14ac:dyDescent="0.25"/>
    <row r="1435" s="4" customFormat="1" x14ac:dyDescent="0.25"/>
    <row r="1436" s="4" customFormat="1" x14ac:dyDescent="0.25"/>
    <row r="1437" s="4" customFormat="1" x14ac:dyDescent="0.25"/>
    <row r="1438" s="4" customFormat="1" x14ac:dyDescent="0.25"/>
    <row r="1439" s="4" customFormat="1" x14ac:dyDescent="0.25"/>
    <row r="1440" s="4" customFormat="1" x14ac:dyDescent="0.25"/>
    <row r="1441" s="4" customFormat="1" x14ac:dyDescent="0.25"/>
    <row r="1442" s="4" customFormat="1" x14ac:dyDescent="0.25"/>
    <row r="1443" s="4" customFormat="1" x14ac:dyDescent="0.25"/>
    <row r="1444" s="4" customFormat="1" x14ac:dyDescent="0.25"/>
    <row r="1445" s="4" customFormat="1" x14ac:dyDescent="0.25"/>
    <row r="1446" s="4" customFormat="1" x14ac:dyDescent="0.25"/>
    <row r="1447" s="4" customFormat="1" x14ac:dyDescent="0.25"/>
    <row r="1448" s="4" customFormat="1" x14ac:dyDescent="0.25"/>
    <row r="1449" s="4" customFormat="1" x14ac:dyDescent="0.25"/>
    <row r="1450" s="4" customFormat="1" x14ac:dyDescent="0.25"/>
    <row r="1451" s="4" customFormat="1" x14ac:dyDescent="0.25"/>
    <row r="1452" s="4" customFormat="1" x14ac:dyDescent="0.25"/>
    <row r="1453" s="4" customFormat="1" x14ac:dyDescent="0.25"/>
    <row r="1454" s="4" customFormat="1" x14ac:dyDescent="0.25"/>
    <row r="1455" s="4" customFormat="1" x14ac:dyDescent="0.25"/>
    <row r="1456" s="4" customFormat="1" x14ac:dyDescent="0.25"/>
    <row r="1457" s="4" customFormat="1" x14ac:dyDescent="0.25"/>
    <row r="1458" s="4" customFormat="1" x14ac:dyDescent="0.25"/>
    <row r="1459" s="4" customFormat="1" x14ac:dyDescent="0.25"/>
    <row r="1460" s="4" customFormat="1" x14ac:dyDescent="0.25"/>
    <row r="1461" s="4" customFormat="1" x14ac:dyDescent="0.25"/>
    <row r="1462" s="4" customFormat="1" x14ac:dyDescent="0.25"/>
    <row r="1463" s="4" customFormat="1" x14ac:dyDescent="0.25"/>
    <row r="1464" s="4" customFormat="1" x14ac:dyDescent="0.25"/>
    <row r="1465" s="4" customFormat="1" x14ac:dyDescent="0.25"/>
    <row r="1466" s="4" customFormat="1" x14ac:dyDescent="0.25"/>
    <row r="1467" s="4" customFormat="1" x14ac:dyDescent="0.25"/>
    <row r="1468" s="4" customFormat="1" x14ac:dyDescent="0.25"/>
    <row r="1469" s="4" customFormat="1" x14ac:dyDescent="0.25"/>
    <row r="1470" s="4" customFormat="1" x14ac:dyDescent="0.25"/>
    <row r="1471" s="4" customFormat="1" x14ac:dyDescent="0.25"/>
    <row r="1472" s="4" customFormat="1" x14ac:dyDescent="0.25"/>
    <row r="1473" s="4" customFormat="1" x14ac:dyDescent="0.25"/>
    <row r="1474" s="4" customFormat="1" x14ac:dyDescent="0.25"/>
    <row r="1475" s="4" customFormat="1" x14ac:dyDescent="0.25"/>
    <row r="1476" s="4" customFormat="1" x14ac:dyDescent="0.25"/>
    <row r="1477" s="4" customFormat="1" x14ac:dyDescent="0.25"/>
    <row r="1478" s="4" customFormat="1" x14ac:dyDescent="0.25"/>
    <row r="1479" s="4" customFormat="1" x14ac:dyDescent="0.25"/>
    <row r="1480" s="4" customFormat="1" x14ac:dyDescent="0.25"/>
    <row r="1481" s="4" customFormat="1" x14ac:dyDescent="0.25"/>
    <row r="1482" s="4" customFormat="1" x14ac:dyDescent="0.25"/>
    <row r="1483" s="4" customFormat="1" x14ac:dyDescent="0.25"/>
    <row r="1484" s="4" customFormat="1" x14ac:dyDescent="0.25"/>
    <row r="1485" s="4" customFormat="1" x14ac:dyDescent="0.25"/>
    <row r="1486" s="4" customFormat="1" x14ac:dyDescent="0.25"/>
    <row r="1487" s="4" customFormat="1" x14ac:dyDescent="0.25"/>
    <row r="1488" s="4" customFormat="1" x14ac:dyDescent="0.25"/>
    <row r="1489" s="4" customFormat="1" x14ac:dyDescent="0.25"/>
    <row r="1490" s="4" customFormat="1" x14ac:dyDescent="0.25"/>
    <row r="1491" s="4" customFormat="1" x14ac:dyDescent="0.25"/>
    <row r="1492" s="4" customFormat="1" x14ac:dyDescent="0.25"/>
    <row r="1493" s="4" customFormat="1" x14ac:dyDescent="0.25"/>
    <row r="1494" s="4" customFormat="1" x14ac:dyDescent="0.25"/>
    <row r="1495" s="4" customFormat="1" x14ac:dyDescent="0.25"/>
    <row r="1496" s="4" customFormat="1" x14ac:dyDescent="0.25"/>
    <row r="1497" s="4" customFormat="1" x14ac:dyDescent="0.25"/>
    <row r="1498" s="4" customFormat="1" x14ac:dyDescent="0.25"/>
  </sheetData>
  <sheetProtection algorithmName="SHA-512" hashValue="eaj60eYGs/tTLfQ32Ua1ZDXEwTywTLg0Bl4tKiFvDsVO3fGOITihX380Mm4lPcLrhRcVFylqxDopsdxyYMJHrA==" saltValue="8wjds71mUOkzmt7TSGZLPg==" spinCount="100000" sheet="1" objects="1" scenarios="1" formatRows="0"/>
  <mergeCells count="64">
    <mergeCell ref="C335:F335"/>
    <mergeCell ref="C313:F313"/>
    <mergeCell ref="C314:F314"/>
    <mergeCell ref="C874:D874"/>
    <mergeCell ref="C875:D875"/>
    <mergeCell ref="C614:D614"/>
    <mergeCell ref="C616:F616"/>
    <mergeCell ref="C625:D625"/>
    <mergeCell ref="C622:F622"/>
    <mergeCell ref="C620:F620"/>
    <mergeCell ref="C623:F623"/>
    <mergeCell ref="C619:F619"/>
    <mergeCell ref="C316:F316"/>
    <mergeCell ref="C317:F317"/>
    <mergeCell ref="C604:D604"/>
    <mergeCell ref="C606:D606"/>
    <mergeCell ref="C8:D8"/>
    <mergeCell ref="C617:F617"/>
    <mergeCell ref="C272:F272"/>
    <mergeCell ref="C273:F273"/>
    <mergeCell ref="C280:F280"/>
    <mergeCell ref="C282:F282"/>
    <mergeCell ref="C279:F279"/>
    <mergeCell ref="C315:F315"/>
    <mergeCell ref="C281:F281"/>
    <mergeCell ref="C283:F283"/>
    <mergeCell ref="C294:F294"/>
    <mergeCell ref="C295:F295"/>
    <mergeCell ref="C602:D602"/>
    <mergeCell ref="C595:F595"/>
    <mergeCell ref="C596:F596"/>
    <mergeCell ref="C608:D608"/>
    <mergeCell ref="C627:D627"/>
    <mergeCell ref="C871:D871"/>
    <mergeCell ref="C284:F284"/>
    <mergeCell ref="C292:F292"/>
    <mergeCell ref="C287:F287"/>
    <mergeCell ref="C288:F288"/>
    <mergeCell ref="C289:F289"/>
    <mergeCell ref="C285:F285"/>
    <mergeCell ref="C286:F286"/>
    <mergeCell ref="C290:F290"/>
    <mergeCell ref="C291:F291"/>
    <mergeCell ref="C607:D607"/>
    <mergeCell ref="C611:D611"/>
    <mergeCell ref="C613:D613"/>
    <mergeCell ref="C324:F324"/>
    <mergeCell ref="C325:F325"/>
    <mergeCell ref="E911:F911"/>
    <mergeCell ref="C932:F932"/>
    <mergeCell ref="C931:F931"/>
    <mergeCell ref="E927:F927"/>
    <mergeCell ref="E928:F928"/>
    <mergeCell ref="E912:F912"/>
    <mergeCell ref="E914:F914"/>
    <mergeCell ref="E915:F915"/>
    <mergeCell ref="C916:F916"/>
    <mergeCell ref="E918:F918"/>
    <mergeCell ref="E929:F929"/>
    <mergeCell ref="E922:F922"/>
    <mergeCell ref="E923:F923"/>
    <mergeCell ref="E924:F924"/>
    <mergeCell ref="E919:F919"/>
    <mergeCell ref="C920:F920"/>
  </mergeCells>
  <conditionalFormatting sqref="G22:G271">
    <cfRule type="notContainsBlanks" dxfId="217" priority="640" stopIfTrue="1">
      <formula>LEN(TRIM(G22))&gt;0</formula>
    </cfRule>
  </conditionalFormatting>
  <conditionalFormatting sqref="G17:G18">
    <cfRule type="notContainsBlanks" dxfId="216" priority="467" stopIfTrue="1">
      <formula>LEN(TRIM(G17))&gt;0</formula>
    </cfRule>
  </conditionalFormatting>
  <conditionalFormatting sqref="D17:F18 B17:B18">
    <cfRule type="notContainsBlanks" dxfId="215" priority="374" stopIfTrue="1">
      <formula>LEN(TRIM(B17))&gt;0</formula>
    </cfRule>
  </conditionalFormatting>
  <conditionalFormatting sqref="G14:G16">
    <cfRule type="notContainsBlanks" dxfId="214" priority="228" stopIfTrue="1">
      <formula>LEN(TRIM(G14))&gt;0</formula>
    </cfRule>
  </conditionalFormatting>
  <conditionalFormatting sqref="G924">
    <cfRule type="notContainsBlanks" dxfId="213" priority="170" stopIfTrue="1">
      <formula>LEN(TRIM(G924))&gt;0</formula>
    </cfRule>
  </conditionalFormatting>
  <conditionalFormatting sqref="G280:G287 G292">
    <cfRule type="notContainsBlanks" dxfId="212" priority="224" stopIfTrue="1">
      <formula>LEN(TRIM(G280))&gt;0</formula>
    </cfRule>
  </conditionalFormatting>
  <conditionalFormatting sqref="G299:G306 G311">
    <cfRule type="notContainsBlanks" dxfId="211" priority="223" stopIfTrue="1">
      <formula>LEN(TRIM(G299))&gt;0</formula>
    </cfRule>
  </conditionalFormatting>
  <conditionalFormatting sqref="G912">
    <cfRule type="notContainsBlanks" dxfId="210" priority="208" stopIfTrue="1">
      <formula>LEN(TRIM(G912))&gt;0</formula>
    </cfRule>
  </conditionalFormatting>
  <conditionalFormatting sqref="G928:G929">
    <cfRule type="notContainsBlanks" dxfId="209" priority="198" stopIfTrue="1">
      <formula>LEN(TRIM(G928))&gt;0</formula>
    </cfRule>
  </conditionalFormatting>
  <conditionalFormatting sqref="G295">
    <cfRule type="notContainsBlanks" dxfId="208" priority="192" stopIfTrue="1">
      <formula>LEN(TRIM(G295))&gt;0</formula>
    </cfRule>
  </conditionalFormatting>
  <conditionalFormatting sqref="G321:G322">
    <cfRule type="notContainsBlanks" dxfId="207" priority="191" stopIfTrue="1">
      <formula>LEN(TRIM(G321))&gt;0</formula>
    </cfRule>
  </conditionalFormatting>
  <conditionalFormatting sqref="G329:G333">
    <cfRule type="notContainsBlanks" dxfId="206" priority="189" stopIfTrue="1">
      <formula>LEN(TRIM(G329))&gt;0</formula>
    </cfRule>
  </conditionalFormatting>
  <conditionalFormatting sqref="G338:G340">
    <cfRule type="notContainsBlanks" dxfId="205" priority="188" stopIfTrue="1">
      <formula>LEN(TRIM(G338))&gt;0</formula>
    </cfRule>
  </conditionalFormatting>
  <conditionalFormatting sqref="G604:G608">
    <cfRule type="notContainsBlanks" dxfId="204" priority="186" stopIfTrue="1">
      <formula>LEN(TRIM(G604))&gt;0</formula>
    </cfRule>
  </conditionalFormatting>
  <conditionalFormatting sqref="G611:G614">
    <cfRule type="notContainsBlanks" dxfId="203" priority="181" stopIfTrue="1">
      <formula>LEN(TRIM(G611))&gt;0</formula>
    </cfRule>
  </conditionalFormatting>
  <conditionalFormatting sqref="G627:G875">
    <cfRule type="notContainsBlanks" dxfId="202" priority="180" stopIfTrue="1">
      <formula>LEN(TRIM(G627))&gt;0</formula>
    </cfRule>
  </conditionalFormatting>
  <conditionalFormatting sqref="G880:G909">
    <cfRule type="notContainsBlanks" dxfId="201" priority="178" stopIfTrue="1">
      <formula>LEN(TRIM(G880))&gt;0</formula>
    </cfRule>
  </conditionalFormatting>
  <conditionalFormatting sqref="G915">
    <cfRule type="notContainsBlanks" dxfId="200" priority="176" stopIfTrue="1">
      <formula>LEN(TRIM(G915))&gt;0</formula>
    </cfRule>
  </conditionalFormatting>
  <conditionalFormatting sqref="G919">
    <cfRule type="notContainsBlanks" dxfId="199" priority="173" stopIfTrue="1">
      <formula>LEN(TRIM(G919))&gt;0</formula>
    </cfRule>
  </conditionalFormatting>
  <conditionalFormatting sqref="G923">
    <cfRule type="notContainsBlanks" dxfId="198" priority="171" stopIfTrue="1">
      <formula>LEN(TRIM(G923))&gt;0</formula>
    </cfRule>
  </conditionalFormatting>
  <conditionalFormatting sqref="G308:G310">
    <cfRule type="notContainsBlanks" dxfId="197" priority="80" stopIfTrue="1">
      <formula>LEN(TRIM(G308))&gt;0</formula>
    </cfRule>
  </conditionalFormatting>
  <conditionalFormatting sqref="G307">
    <cfRule type="notContainsBlanks" dxfId="196" priority="79" stopIfTrue="1">
      <formula>LEN(TRIM(G307))&gt;0</formula>
    </cfRule>
  </conditionalFormatting>
  <conditionalFormatting sqref="G314">
    <cfRule type="notContainsBlanks" dxfId="195" priority="76" stopIfTrue="1">
      <formula>LEN(TRIM(G314))&gt;0</formula>
    </cfRule>
  </conditionalFormatting>
  <conditionalFormatting sqref="G618">
    <cfRule type="notContainsBlanks" dxfId="194" priority="73" stopIfTrue="1">
      <formula>LEN(TRIM(G618))&gt;0</formula>
    </cfRule>
  </conditionalFormatting>
  <conditionalFormatting sqref="G620:G621">
    <cfRule type="notContainsBlanks" dxfId="193" priority="70" stopIfTrue="1">
      <formula>LEN(TRIM(G620))&gt;0</formula>
    </cfRule>
  </conditionalFormatting>
  <conditionalFormatting sqref="G315">
    <cfRule type="notContainsBlanks" dxfId="192" priority="74" stopIfTrue="1">
      <formula>LEN(TRIM(G315))&gt;0</formula>
    </cfRule>
  </conditionalFormatting>
  <conditionalFormatting sqref="G335:G336">
    <cfRule type="notContainsBlanks" dxfId="191" priority="67" stopIfTrue="1">
      <formula>LEN(TRIM(G335))&gt;0</formula>
    </cfRule>
  </conditionalFormatting>
  <conditionalFormatting sqref="G624">
    <cfRule type="notContainsBlanks" dxfId="190" priority="68" stopIfTrue="1">
      <formula>LEN(TRIM(G624))&gt;0</formula>
    </cfRule>
  </conditionalFormatting>
  <conditionalFormatting sqref="G623">
    <cfRule type="notContainsBlanks" dxfId="189" priority="66" stopIfTrue="1">
      <formula>LEN(TRIM(G623))&gt;0</formula>
    </cfRule>
  </conditionalFormatting>
  <conditionalFormatting sqref="G273">
    <cfRule type="notContainsBlanks" dxfId="188" priority="63" stopIfTrue="1">
      <formula>LEN(TRIM(G273))&gt;0</formula>
    </cfRule>
  </conditionalFormatting>
  <conditionalFormatting sqref="G596">
    <cfRule type="notContainsBlanks" dxfId="187" priority="62" stopIfTrue="1">
      <formula>LEN(TRIM(G596))&gt;0</formula>
    </cfRule>
  </conditionalFormatting>
  <conditionalFormatting sqref="G932">
    <cfRule type="notContainsBlanks" dxfId="186" priority="61" stopIfTrue="1">
      <formula>LEN(TRIM(G932))&gt;0</formula>
    </cfRule>
  </conditionalFormatting>
  <conditionalFormatting sqref="G288">
    <cfRule type="notContainsBlanks" dxfId="185" priority="60" stopIfTrue="1">
      <formula>LEN(TRIM(G288))&gt;0</formula>
    </cfRule>
  </conditionalFormatting>
  <conditionalFormatting sqref="G289:G291">
    <cfRule type="notContainsBlanks" dxfId="184" priority="59" stopIfTrue="1">
      <formula>LEN(TRIM(G289))&gt;0</formula>
    </cfRule>
  </conditionalFormatting>
  <conditionalFormatting sqref="G317">
    <cfRule type="notContainsBlanks" dxfId="183" priority="58" stopIfTrue="1">
      <formula>LEN(TRIM(G317))&gt;0</formula>
    </cfRule>
  </conditionalFormatting>
  <conditionalFormatting sqref="G325">
    <cfRule type="notContainsBlanks" dxfId="182" priority="57" stopIfTrue="1">
      <formula>LEN(TRIM(G325))&gt;0</formula>
    </cfRule>
  </conditionalFormatting>
  <conditionalFormatting sqref="G617">
    <cfRule type="notContainsBlanks" dxfId="181" priority="6" stopIfTrue="1">
      <formula>LEN(TRIM(G617))&gt;0</formula>
    </cfRule>
  </conditionalFormatting>
  <conditionalFormatting sqref="M345:M593">
    <cfRule type="notContainsBlanks" dxfId="180" priority="3" stopIfTrue="1">
      <formula>LEN(TRIM(M345))&gt;0</formula>
    </cfRule>
  </conditionalFormatting>
  <conditionalFormatting sqref="G916">
    <cfRule type="notContainsBlanks" dxfId="179" priority="1" stopIfTrue="1">
      <formula>LEN(TRIM(G916))&gt;0</formula>
    </cfRule>
  </conditionalFormatting>
  <conditionalFormatting sqref="G920">
    <cfRule type="notContainsBlanks" dxfId="178" priority="2" stopIfTrue="1">
      <formula>LEN(TRIM(G920))&gt;0</formula>
    </cfRule>
  </conditionalFormatting>
  <dataValidations count="11">
    <dataValidation type="whole" operator="greaterThanOrEqual" allowBlank="1" showInputMessage="1" showErrorMessage="1" errorTitle="Fout bij invoer!" error="Vul een getal groter of gelijk aan 0 in." sqref="H599:I600 E599:F600 C318 D17:F18 E318:F318 H320:I323 I326 H328:I333 I334 H337:I340 I341:I342 H603:I615 H298:I312 H619:I619 H22:I271 H626:I877">
      <formula1>0</formula1>
    </dataValidation>
    <dataValidation type="whole" operator="greaterThanOrEqual" allowBlank="1" showInputMessage="1" showErrorMessage="1" error="Voer een getal groter dan of gelijk 0 in" sqref="D333:F333 E912:F912">
      <formula1>0</formula1>
    </dataValidation>
    <dataValidation showInputMessage="1" sqref="C624:F624 C621:F621"/>
    <dataValidation type="whole" operator="greaterThanOrEqual" allowBlank="1" showInputMessage="1" showErrorMessage="1" error="Enter a number greater than or equal to 0" sqref="E14:E16 E928:F929 E299:E311 E321:E322 D329:E332 E338:E340 C345:C593 E345:E593 G345:G593 I345:I593 K345:K593 E604:F608 E611:F614 C22:E270 E915:F915 E919:F919 E923:F924 E880:E909">
      <formula1>0</formula1>
    </dataValidation>
    <dataValidation allowBlank="1" showInputMessage="1" showErrorMessage="1" error="Enter a number greater than or equal to 0" sqref="F14:F16"/>
    <dataValidation type="whole" allowBlank="1" showInputMessage="1" showErrorMessage="1" error="Enter number 1 (yes) or 0 (no)_x000a_" sqref="F22:F270">
      <formula1>0</formula1>
      <formula2>1</formula2>
    </dataValidation>
    <dataValidation type="whole" operator="greaterThanOrEqual" allowBlank="1" showInputMessage="1" showErrorMessage="1" error="Enter an amount to the nearest whole euros" sqref="F299:F311 F321:F322 D345:D593 F345:F593 H345:H593 J345:J593 L345:L593">
      <formula1>0</formula1>
    </dataValidation>
    <dataValidation type="whole" operator="greaterThanOrEqual" allowBlank="1" showInputMessage="1" showErrorMessage="1" error="Enter an amounnt to the nearest whole euro" sqref="F329:F332">
      <formula1>0</formula1>
    </dataValidation>
    <dataValidation type="whole" operator="greaterThanOrEqual" allowBlank="1" showInputMessage="1" showErrorMessage="1" error="Enter an amount to the nearest whole euros_x000a_" sqref="F338:F340 F880:F909">
      <formula1>0</formula1>
    </dataValidation>
    <dataValidation type="whole" operator="greaterThanOrEqual" showInputMessage="1" showErrorMessage="1" error="Enter a number greater than or equal to 0" sqref="C620:F620 C623:F623">
      <formula1>0</formula1>
    </dataValidation>
    <dataValidation type="whole" operator="greaterThanOrEqual" allowBlank="1" showInputMessage="1" showErrorMessage="1" error="Enter a number great than or equal to 0" sqref="E627:F875">
      <formula1>0</formula1>
    </dataValidation>
  </dataValidations>
  <pageMargins left="0.39370078740157483" right="0.39370078740157483" top="0.39370078740157483" bottom="0.39370078740157483" header="0.19685039370078741" footer="0.19685039370078741"/>
  <pageSetup paperSize="9" scale="41" fitToHeight="0" orientation="portrait" r:id="rId1"/>
  <headerFooter>
    <oddFooter>Page &amp;P of &amp;N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Make a selection from the drop-down menu">
          <x14:formula1>
            <xm:f>Lists!$B$4:$D$4</xm:f>
          </x14:formula1>
          <xm:sqref>C325:F325 C280:F292 C317:F317</xm:sqref>
        </x14:dataValidation>
        <x14:dataValidation type="list" allowBlank="1" showInputMessage="1">
          <x14:formula1>
            <xm:f>Lists!$B$3:$C$3</xm:f>
          </x14:formula1>
          <xm:sqref>C596:F596 C335:F335 C295:F295 C315:F315 C617:F617</xm:sqref>
        </x14:dataValidation>
        <x14:dataValidation type="list" showInputMessage="1">
          <x14:formula1>
            <xm:f>Lists!$B$3:$C$3</xm:f>
          </x14:formula1>
          <xm:sqref>C916:F916 C920:F920 C932:F932</xm:sqref>
        </x14:dataValidation>
        <x14:dataValidation type="list" operator="greaterThanOrEqual" allowBlank="1" showInputMessage="1" showErrorMessage="1" error="Make a selection from the drop-down menu">
          <x14:formula1>
            <xm:f>Lists!$B$5:$E$5</xm:f>
          </x14:formula1>
          <xm:sqref>D880:D909</xm:sqref>
        </x14:dataValidation>
        <x14:dataValidation type="list" showInputMessage="1">
          <x14:formula1>
            <xm:f>Lists!#REF!</xm:f>
          </x14:formula1>
          <xm:sqref>C618:F618</xm:sqref>
        </x14:dataValidation>
        <x14:dataValidation type="list" allowBlank="1" showInputMessage="1" showErrorMessage="1" error="Make a selection from the drop-down menu">
          <x14:formula1>
            <xm:f>Lists!B$4:$D$4</xm:f>
          </x14:formula1>
          <xm:sqref>C314:F314</xm:sqref>
        </x14:dataValidation>
        <x14:dataValidation type="list" allowBlank="1" showInputMessage="1">
          <x14:formula1>
            <xm:f>Lists!B$3:$C$3</xm:f>
          </x14:formula1>
          <xm:sqref>C273:F273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53"/>
  <sheetViews>
    <sheetView showGridLines="0" showRuler="0" showWhiteSpace="0" zoomScaleNormal="100" workbookViewId="0">
      <selection activeCell="B8" sqref="B8"/>
    </sheetView>
  </sheetViews>
  <sheetFormatPr defaultColWidth="0.54296875" defaultRowHeight="13.5" x14ac:dyDescent="0.25"/>
  <cols>
    <col min="1" max="1" width="10.54296875" style="12" bestFit="1" customWidth="1"/>
    <col min="2" max="2" width="83.1796875" style="7" customWidth="1"/>
    <col min="3" max="4" width="15.1796875" style="7" customWidth="1"/>
    <col min="5" max="5" width="16.26953125" style="7" customWidth="1"/>
    <col min="6" max="6" width="17.54296875" style="7" customWidth="1"/>
    <col min="7" max="7" width="44.26953125" style="31" customWidth="1"/>
    <col min="8" max="8" width="34.1796875" style="4" customWidth="1"/>
    <col min="9" max="9" width="24" style="4" customWidth="1"/>
    <col min="10" max="10" width="32.1796875" style="4" bestFit="1" customWidth="1"/>
    <col min="11" max="57" width="0.54296875" style="4"/>
    <col min="58" max="16384" width="0.54296875" style="7"/>
  </cols>
  <sheetData>
    <row r="1" spans="1:8" s="4" customFormat="1" x14ac:dyDescent="0.25">
      <c r="A1" s="12"/>
      <c r="G1" s="27"/>
    </row>
    <row r="2" spans="1:8" s="4" customFormat="1" x14ac:dyDescent="0.25">
      <c r="A2" s="12"/>
      <c r="G2" s="27"/>
    </row>
    <row r="3" spans="1:8" s="4" customFormat="1" x14ac:dyDescent="0.25">
      <c r="A3" s="12"/>
      <c r="G3" s="27"/>
    </row>
    <row r="4" spans="1:8" s="4" customFormat="1" x14ac:dyDescent="0.25">
      <c r="A4" s="12"/>
      <c r="G4" s="27"/>
    </row>
    <row r="5" spans="1:8" s="4" customFormat="1" x14ac:dyDescent="0.25">
      <c r="A5" s="12"/>
      <c r="G5" s="27"/>
    </row>
    <row r="6" spans="1:8" s="4" customFormat="1" ht="8.25" customHeight="1" x14ac:dyDescent="0.25">
      <c r="A6" s="12"/>
      <c r="G6" s="27"/>
    </row>
    <row r="7" spans="1:8" s="4" customFormat="1" x14ac:dyDescent="0.25">
      <c r="A7" s="12"/>
      <c r="B7" s="5" t="s">
        <v>939</v>
      </c>
      <c r="G7" s="27"/>
    </row>
    <row r="8" spans="1:8" s="4" customFormat="1" x14ac:dyDescent="0.25">
      <c r="A8" s="12"/>
      <c r="B8" s="6"/>
      <c r="C8" s="177"/>
      <c r="D8" s="178"/>
      <c r="E8" s="9"/>
      <c r="F8" s="9"/>
      <c r="G8" s="27"/>
    </row>
    <row r="9" spans="1:8" s="4" customFormat="1" x14ac:dyDescent="0.25">
      <c r="A9" s="12"/>
      <c r="B9" s="5"/>
      <c r="G9" s="27"/>
    </row>
    <row r="10" spans="1:8" s="4" customFormat="1" x14ac:dyDescent="0.25">
      <c r="A10" s="12"/>
      <c r="G10" s="27"/>
    </row>
    <row r="11" spans="1:8" s="4" customFormat="1" x14ac:dyDescent="0.25">
      <c r="A11" s="12"/>
      <c r="B11" s="1" t="s">
        <v>474</v>
      </c>
      <c r="C11" s="8"/>
      <c r="D11" s="8"/>
      <c r="E11" s="8"/>
      <c r="F11" s="8"/>
      <c r="G11" s="28"/>
    </row>
    <row r="12" spans="1:8" s="4" customFormat="1" x14ac:dyDescent="0.25">
      <c r="A12" s="13"/>
      <c r="B12" s="7"/>
      <c r="C12" s="127"/>
      <c r="D12" s="127"/>
      <c r="E12" s="17" t="s">
        <v>672</v>
      </c>
      <c r="F12" s="17" t="s">
        <v>673</v>
      </c>
      <c r="G12" s="31"/>
      <c r="H12" s="2"/>
    </row>
    <row r="13" spans="1:8" s="4" customFormat="1" ht="45.75" customHeight="1" x14ac:dyDescent="0.25">
      <c r="A13" s="15" t="s">
        <v>109</v>
      </c>
      <c r="B13" s="3" t="s">
        <v>667</v>
      </c>
      <c r="C13" s="127"/>
      <c r="D13" s="127"/>
      <c r="E13" s="128" t="s">
        <v>668</v>
      </c>
      <c r="F13" s="128" t="s">
        <v>669</v>
      </c>
      <c r="G13" s="11" t="s">
        <v>448</v>
      </c>
    </row>
    <row r="14" spans="1:8" s="4" customFormat="1" x14ac:dyDescent="0.25">
      <c r="A14" s="15" t="s">
        <v>110</v>
      </c>
      <c r="B14" s="3" t="s">
        <v>454</v>
      </c>
      <c r="C14" s="127"/>
      <c r="D14" s="127"/>
      <c r="E14" s="19"/>
      <c r="F14" s="19"/>
      <c r="G14" s="26" t="str">
        <f>IF(AND(ISNUMBER(E14),ISNUMBER(F14)),"",Controlemeldingen!$A$10)</f>
        <v>Enter amounts (or 0) in all cells</v>
      </c>
    </row>
    <row r="15" spans="1:8" s="4" customFormat="1" x14ac:dyDescent="0.25">
      <c r="A15" s="15" t="s">
        <v>111</v>
      </c>
      <c r="B15" s="3" t="s">
        <v>456</v>
      </c>
      <c r="C15" s="127"/>
      <c r="D15" s="127"/>
      <c r="E15" s="19"/>
      <c r="F15" s="19"/>
      <c r="G15" s="26" t="str">
        <f>IF(AND(ISNUMBER(E15),ISNUMBER(F15)),"",Controlemeldingen!$A$10)</f>
        <v>Enter amounts (or 0) in all cells</v>
      </c>
    </row>
    <row r="16" spans="1:8" s="4" customFormat="1" x14ac:dyDescent="0.25">
      <c r="A16" s="15" t="s">
        <v>112</v>
      </c>
      <c r="B16" s="3" t="s">
        <v>460</v>
      </c>
      <c r="C16" s="127"/>
      <c r="D16" s="127"/>
      <c r="E16" s="19"/>
      <c r="F16" s="19"/>
      <c r="G16" s="26" t="str">
        <f>IF(AND(ISNUMBER(E16),ISNUMBER(F16)),"",Controlemeldingen!$A$10)</f>
        <v>Enter amounts (or 0) in all cells</v>
      </c>
    </row>
    <row r="17" spans="1:7" s="12" customFormat="1" x14ac:dyDescent="0.25">
      <c r="A17" s="15"/>
      <c r="B17" s="70"/>
      <c r="C17" s="73"/>
      <c r="D17" s="73"/>
      <c r="E17" s="139"/>
      <c r="F17" s="139"/>
      <c r="G17" s="39"/>
    </row>
    <row r="18" spans="1:7" s="4" customFormat="1" ht="90" customHeight="1" x14ac:dyDescent="0.25">
      <c r="A18" s="15" t="s">
        <v>113</v>
      </c>
      <c r="B18" s="3" t="s">
        <v>670</v>
      </c>
      <c r="G18" s="27"/>
    </row>
    <row r="19" spans="1:7" s="4" customFormat="1" ht="21" x14ac:dyDescent="0.25">
      <c r="A19" s="15"/>
      <c r="B19" s="72" t="s">
        <v>671</v>
      </c>
      <c r="D19" s="17" t="s">
        <v>674</v>
      </c>
      <c r="E19" s="17" t="s">
        <v>675</v>
      </c>
      <c r="F19" s="17" t="s">
        <v>676</v>
      </c>
      <c r="G19" s="27"/>
    </row>
    <row r="20" spans="1:7" s="4" customFormat="1" ht="25.5" customHeight="1" x14ac:dyDescent="0.25">
      <c r="A20" s="16"/>
      <c r="B20" s="10"/>
      <c r="C20" s="11"/>
      <c r="D20" s="11" t="s">
        <v>677</v>
      </c>
      <c r="E20" s="11" t="s">
        <v>678</v>
      </c>
      <c r="F20" s="108" t="s">
        <v>460</v>
      </c>
      <c r="G20" s="11" t="s">
        <v>448</v>
      </c>
    </row>
    <row r="21" spans="1:7" s="4" customFormat="1" x14ac:dyDescent="0.25">
      <c r="A21" s="15" t="s">
        <v>114</v>
      </c>
      <c r="B21" s="18" t="s">
        <v>679</v>
      </c>
      <c r="C21" s="11"/>
      <c r="D21" s="19"/>
      <c r="E21" s="19"/>
      <c r="F21" s="19"/>
      <c r="G21" s="26" t="str">
        <f>IF(AND(ISNUMBER(D21),ISNUMBER(E21),ISNUMBER(F21)),"",Controlemeldingen!$A$10)</f>
        <v>Enter amounts (or 0) in all cells</v>
      </c>
    </row>
    <row r="22" spans="1:7" s="4" customFormat="1" x14ac:dyDescent="0.25">
      <c r="A22" s="15" t="s">
        <v>115</v>
      </c>
      <c r="B22" s="3" t="s">
        <v>567</v>
      </c>
      <c r="C22" s="11"/>
      <c r="D22" s="19"/>
      <c r="E22" s="19"/>
      <c r="F22" s="19"/>
      <c r="G22" s="26" t="str">
        <f>IF(AND(ISNUMBER(D22),ISNUMBER(E22),ISNUMBER(F22)),"",Controlemeldingen!$A$10)</f>
        <v>Enter amounts (or 0) in all cells</v>
      </c>
    </row>
    <row r="23" spans="1:7" s="4" customFormat="1" x14ac:dyDescent="0.25">
      <c r="A23" s="15" t="s">
        <v>116</v>
      </c>
      <c r="B23" s="3" t="s">
        <v>680</v>
      </c>
      <c r="C23" s="11"/>
      <c r="D23" s="19"/>
      <c r="E23" s="19"/>
      <c r="F23" s="19"/>
      <c r="G23" s="26" t="str">
        <f>IF(AND(ISNUMBER(D23),ISNUMBER(E23),ISNUMBER(F23)),"",Controlemeldingen!$A$10)</f>
        <v>Enter amounts (or 0) in all cells</v>
      </c>
    </row>
    <row r="24" spans="1:7" s="4" customFormat="1" x14ac:dyDescent="0.25">
      <c r="A24" s="15" t="s">
        <v>117</v>
      </c>
      <c r="B24" s="3" t="s">
        <v>681</v>
      </c>
      <c r="C24" s="11"/>
      <c r="D24" s="19"/>
      <c r="E24" s="19"/>
      <c r="F24" s="19"/>
      <c r="G24" s="26" t="str">
        <f>IF(AND(ISNUMBER(D24),ISNUMBER(E24),ISNUMBER(F24)),"",Controlemeldingen!$A$10)</f>
        <v>Enter amounts (or 0) in all cells</v>
      </c>
    </row>
    <row r="25" spans="1:7" s="4" customFormat="1" x14ac:dyDescent="0.25">
      <c r="A25" s="15" t="s">
        <v>118</v>
      </c>
      <c r="B25" s="3" t="s">
        <v>682</v>
      </c>
      <c r="C25" s="11"/>
      <c r="D25" s="19"/>
      <c r="E25" s="19"/>
      <c r="F25" s="19"/>
      <c r="G25" s="26" t="str">
        <f>IF(AND(ISNUMBER(D25),ISNUMBER(E25),ISNUMBER(F25)),"",Controlemeldingen!$A$10)</f>
        <v>Enter amounts (or 0) in all cells</v>
      </c>
    </row>
    <row r="26" spans="1:7" s="4" customFormat="1" x14ac:dyDescent="0.25">
      <c r="A26" s="15" t="s">
        <v>119</v>
      </c>
      <c r="B26" s="3" t="s">
        <v>683</v>
      </c>
      <c r="C26" s="11"/>
      <c r="D26" s="19"/>
      <c r="E26" s="19"/>
      <c r="F26" s="19"/>
      <c r="G26" s="26" t="str">
        <f>IF(AND(ISNUMBER(D26),ISNUMBER(E26),ISNUMBER(F26)),"",Controlemeldingen!$A$10)</f>
        <v>Enter amounts (or 0) in all cells</v>
      </c>
    </row>
    <row r="27" spans="1:7" s="4" customFormat="1" x14ac:dyDescent="0.25">
      <c r="A27" s="15" t="s">
        <v>120</v>
      </c>
      <c r="B27" s="3" t="s">
        <v>30</v>
      </c>
      <c r="C27" s="11"/>
      <c r="D27" s="19"/>
      <c r="E27" s="19"/>
      <c r="F27" s="19"/>
      <c r="G27" s="26" t="str">
        <f>IF(AND(ISNUMBER(D27),ISNUMBER(E27),ISNUMBER(F27)),"",Controlemeldingen!$A$10)</f>
        <v>Enter amounts (or 0) in all cells</v>
      </c>
    </row>
    <row r="28" spans="1:7" s="4" customFormat="1" x14ac:dyDescent="0.25">
      <c r="A28" s="15" t="s">
        <v>121</v>
      </c>
      <c r="B28" s="3" t="s">
        <v>684</v>
      </c>
      <c r="C28" s="11"/>
      <c r="D28" s="19"/>
      <c r="E28" s="19"/>
      <c r="F28" s="19"/>
      <c r="G28" s="26" t="str">
        <f>IF(AND(ISNUMBER(D28),ISNUMBER(E28),ISNUMBER(F28)),"",Controlemeldingen!$A$10)</f>
        <v>Enter amounts (or 0) in all cells</v>
      </c>
    </row>
    <row r="29" spans="1:7" s="4" customFormat="1" x14ac:dyDescent="0.25">
      <c r="A29" s="15" t="s">
        <v>122</v>
      </c>
      <c r="B29" s="3" t="s">
        <v>685</v>
      </c>
      <c r="C29" s="11"/>
      <c r="D29" s="19"/>
      <c r="E29" s="19"/>
      <c r="F29" s="19"/>
      <c r="G29" s="26" t="str">
        <f>IF(AND(ISNUMBER(D29),ISNUMBER(E29),ISNUMBER(F29)),"",Controlemeldingen!$A$10)</f>
        <v>Enter amounts (or 0) in all cells</v>
      </c>
    </row>
    <row r="30" spans="1:7" s="4" customFormat="1" x14ac:dyDescent="0.25">
      <c r="A30" s="15" t="s">
        <v>123</v>
      </c>
      <c r="B30" s="3" t="s">
        <v>599</v>
      </c>
      <c r="C30" s="11"/>
      <c r="D30" s="19"/>
      <c r="E30" s="19"/>
      <c r="F30" s="19"/>
      <c r="G30" s="26" t="str">
        <f>IF(AND(ISNUMBER(D30),ISNUMBER(E30),ISNUMBER(F30)),"",Controlemeldingen!$A$10)</f>
        <v>Enter amounts (or 0) in all cells</v>
      </c>
    </row>
    <row r="31" spans="1:7" s="4" customFormat="1" x14ac:dyDescent="0.25">
      <c r="A31" s="15" t="s">
        <v>124</v>
      </c>
      <c r="B31" s="3" t="s">
        <v>686</v>
      </c>
      <c r="C31" s="11"/>
      <c r="D31" s="19"/>
      <c r="E31" s="19"/>
      <c r="F31" s="19"/>
      <c r="G31" s="26" t="str">
        <f>IF(AND(ISNUMBER(D31),ISNUMBER(E31),ISNUMBER(F31)),"",Controlemeldingen!$A$10)</f>
        <v>Enter amounts (or 0) in all cells</v>
      </c>
    </row>
    <row r="32" spans="1:7" s="4" customFormat="1" x14ac:dyDescent="0.25">
      <c r="A32" s="15" t="s">
        <v>125</v>
      </c>
      <c r="B32" s="3" t="s">
        <v>687</v>
      </c>
      <c r="C32" s="11"/>
      <c r="D32" s="19"/>
      <c r="E32" s="19"/>
      <c r="F32" s="19"/>
      <c r="G32" s="26" t="str">
        <f>IF(AND(ISNUMBER(D32),ISNUMBER(E32),ISNUMBER(F32)),"",Controlemeldingen!$A$10)</f>
        <v>Enter amounts (or 0) in all cells</v>
      </c>
    </row>
    <row r="33" spans="1:7" s="4" customFormat="1" x14ac:dyDescent="0.25">
      <c r="A33" s="15" t="s">
        <v>126</v>
      </c>
      <c r="B33" s="3" t="s">
        <v>688</v>
      </c>
      <c r="C33" s="11"/>
      <c r="D33" s="19"/>
      <c r="E33" s="19"/>
      <c r="F33" s="19"/>
      <c r="G33" s="26" t="str">
        <f>IF(AND(ISNUMBER(D33),ISNUMBER(E33),ISNUMBER(F33)),"",Controlemeldingen!$A$10)</f>
        <v>Enter amounts (or 0) in all cells</v>
      </c>
    </row>
    <row r="34" spans="1:7" s="4" customFormat="1" x14ac:dyDescent="0.25">
      <c r="A34" s="15" t="s">
        <v>127</v>
      </c>
      <c r="B34" s="3" t="s">
        <v>609</v>
      </c>
      <c r="C34" s="11"/>
      <c r="D34" s="19"/>
      <c r="E34" s="19"/>
      <c r="F34" s="19"/>
      <c r="G34" s="26" t="str">
        <f>IF(AND(ISNUMBER(D34),ISNUMBER(E34),ISNUMBER(F34)),"",Controlemeldingen!$A$10)</f>
        <v>Enter amounts (or 0) in all cells</v>
      </c>
    </row>
    <row r="35" spans="1:7" s="4" customFormat="1" x14ac:dyDescent="0.25">
      <c r="A35" s="15" t="s">
        <v>128</v>
      </c>
      <c r="B35" s="3" t="s">
        <v>689</v>
      </c>
      <c r="C35" s="11"/>
      <c r="D35" s="19"/>
      <c r="E35" s="19"/>
      <c r="F35" s="19"/>
      <c r="G35" s="26" t="str">
        <f>IF(AND(ISNUMBER(D35),ISNUMBER(E35),ISNUMBER(F35)),"",Controlemeldingen!$A$10)</f>
        <v>Enter amounts (or 0) in all cells</v>
      </c>
    </row>
    <row r="36" spans="1:7" s="4" customFormat="1" x14ac:dyDescent="0.25">
      <c r="A36" s="15" t="s">
        <v>129</v>
      </c>
      <c r="B36" s="3" t="s">
        <v>613</v>
      </c>
      <c r="C36" s="11"/>
      <c r="D36" s="19"/>
      <c r="E36" s="19"/>
      <c r="F36" s="19"/>
      <c r="G36" s="26" t="str">
        <f>IF(AND(ISNUMBER(D36),ISNUMBER(E36),ISNUMBER(F36)),"",Controlemeldingen!$A$10)</f>
        <v>Enter amounts (or 0) in all cells</v>
      </c>
    </row>
    <row r="37" spans="1:7" s="4" customFormat="1" x14ac:dyDescent="0.25">
      <c r="A37" s="15" t="s">
        <v>130</v>
      </c>
      <c r="B37" s="3" t="s">
        <v>31</v>
      </c>
      <c r="C37" s="11"/>
      <c r="D37" s="19"/>
      <c r="E37" s="19"/>
      <c r="F37" s="19"/>
      <c r="G37" s="26" t="str">
        <f>IF(AND(ISNUMBER(D37),ISNUMBER(E37),ISNUMBER(F37)),"",Controlemeldingen!$A$10)</f>
        <v>Enter amounts (or 0) in all cells</v>
      </c>
    </row>
    <row r="38" spans="1:7" s="4" customFormat="1" x14ac:dyDescent="0.25">
      <c r="A38" s="15" t="s">
        <v>131</v>
      </c>
      <c r="B38" s="3" t="s">
        <v>690</v>
      </c>
      <c r="C38" s="11"/>
      <c r="D38" s="19"/>
      <c r="E38" s="19"/>
      <c r="F38" s="19"/>
      <c r="G38" s="26" t="str">
        <f>IF(AND(ISNUMBER(D38),ISNUMBER(E38),ISNUMBER(F38)),"",Controlemeldingen!$A$10)</f>
        <v>Enter amounts (or 0) in all cells</v>
      </c>
    </row>
    <row r="39" spans="1:7" s="4" customFormat="1" x14ac:dyDescent="0.25">
      <c r="A39" s="15" t="s">
        <v>132</v>
      </c>
      <c r="B39" s="3" t="s">
        <v>631</v>
      </c>
      <c r="C39" s="11"/>
      <c r="D39" s="19"/>
      <c r="E39" s="19"/>
      <c r="F39" s="19"/>
      <c r="G39" s="26" t="str">
        <f>IF(AND(ISNUMBER(D39),ISNUMBER(E39),ISNUMBER(F39)),"",Controlemeldingen!$A$10)</f>
        <v>Enter amounts (or 0) in all cells</v>
      </c>
    </row>
    <row r="40" spans="1:7" s="4" customFormat="1" x14ac:dyDescent="0.25">
      <c r="A40" s="15" t="s">
        <v>133</v>
      </c>
      <c r="B40" s="3" t="s">
        <v>32</v>
      </c>
      <c r="C40" s="11"/>
      <c r="D40" s="19"/>
      <c r="E40" s="19"/>
      <c r="F40" s="19"/>
      <c r="G40" s="26" t="str">
        <f>IF(AND(ISNUMBER(D40),ISNUMBER(E40),ISNUMBER(F40)),"",Controlemeldingen!$A$10)</f>
        <v>Enter amounts (or 0) in all cells</v>
      </c>
    </row>
    <row r="41" spans="1:7" s="4" customFormat="1" x14ac:dyDescent="0.25">
      <c r="A41" s="15" t="s">
        <v>134</v>
      </c>
      <c r="B41" s="3" t="s">
        <v>632</v>
      </c>
      <c r="C41" s="11"/>
      <c r="D41" s="19"/>
      <c r="E41" s="19"/>
      <c r="F41" s="19"/>
      <c r="G41" s="26" t="str">
        <f>IF(AND(ISNUMBER(D41),ISNUMBER(E41),ISNUMBER(F41)),"",Controlemeldingen!$A$10)</f>
        <v>Enter amounts (or 0) in all cells</v>
      </c>
    </row>
    <row r="42" spans="1:7" s="4" customFormat="1" x14ac:dyDescent="0.25">
      <c r="A42" s="15" t="s">
        <v>135</v>
      </c>
      <c r="B42" s="3" t="s">
        <v>691</v>
      </c>
      <c r="C42" s="11"/>
      <c r="D42" s="19"/>
      <c r="E42" s="19"/>
      <c r="F42" s="19"/>
      <c r="G42" s="26" t="str">
        <f>IF(AND(ISNUMBER(D42),ISNUMBER(E42),ISNUMBER(F42)),"",Controlemeldingen!$A$10)</f>
        <v>Enter amounts (or 0) in all cells</v>
      </c>
    </row>
    <row r="43" spans="1:7" s="4" customFormat="1" x14ac:dyDescent="0.25">
      <c r="A43" s="15" t="s">
        <v>136</v>
      </c>
      <c r="B43" s="3" t="s">
        <v>692</v>
      </c>
      <c r="C43" s="11"/>
      <c r="D43" s="19"/>
      <c r="E43" s="19"/>
      <c r="F43" s="19"/>
      <c r="G43" s="26" t="str">
        <f>IF(AND(ISNUMBER(D43),ISNUMBER(E43),ISNUMBER(F43)),"",Controlemeldingen!$A$10)</f>
        <v>Enter amounts (or 0) in all cells</v>
      </c>
    </row>
    <row r="44" spans="1:7" s="4" customFormat="1" x14ac:dyDescent="0.25">
      <c r="A44" s="15" t="s">
        <v>137</v>
      </c>
      <c r="B44" s="3" t="s">
        <v>693</v>
      </c>
      <c r="C44" s="11"/>
      <c r="D44" s="19"/>
      <c r="E44" s="19"/>
      <c r="F44" s="19"/>
      <c r="G44" s="26" t="str">
        <f>IF(AND(ISNUMBER(D44),ISNUMBER(E44),ISNUMBER(F44)),"",Controlemeldingen!$A$10)</f>
        <v>Enter amounts (or 0) in all cells</v>
      </c>
    </row>
    <row r="45" spans="1:7" s="4" customFormat="1" x14ac:dyDescent="0.25">
      <c r="A45" s="15" t="s">
        <v>138</v>
      </c>
      <c r="B45" s="3" t="s">
        <v>694</v>
      </c>
      <c r="C45" s="11"/>
      <c r="D45" s="19"/>
      <c r="E45" s="19"/>
      <c r="F45" s="19"/>
      <c r="G45" s="26" t="str">
        <f>IF(AND(ISNUMBER(D45),ISNUMBER(E45),ISNUMBER(F45)),"",Controlemeldingen!$A$10)</f>
        <v>Enter amounts (or 0) in all cells</v>
      </c>
    </row>
    <row r="46" spans="1:7" s="4" customFormat="1" x14ac:dyDescent="0.25">
      <c r="A46" s="15" t="s">
        <v>139</v>
      </c>
      <c r="B46" s="3" t="s">
        <v>695</v>
      </c>
      <c r="C46" s="11"/>
      <c r="D46" s="19"/>
      <c r="E46" s="19"/>
      <c r="F46" s="19"/>
      <c r="G46" s="26" t="str">
        <f>IF(AND(ISNUMBER(D46),ISNUMBER(E46),ISNUMBER(F46)),"",Controlemeldingen!$A$10)</f>
        <v>Enter amounts (or 0) in all cells</v>
      </c>
    </row>
    <row r="47" spans="1:7" s="4" customFormat="1" x14ac:dyDescent="0.25">
      <c r="A47" s="15" t="s">
        <v>140</v>
      </c>
      <c r="B47" s="3" t="s">
        <v>696</v>
      </c>
      <c r="C47" s="11"/>
      <c r="D47" s="19"/>
      <c r="E47" s="19"/>
      <c r="F47" s="19"/>
      <c r="G47" s="26" t="str">
        <f>IF(AND(ISNUMBER(D47),ISNUMBER(E47),ISNUMBER(F47)),"",Controlemeldingen!$A$10)</f>
        <v>Enter amounts (or 0) in all cells</v>
      </c>
    </row>
    <row r="48" spans="1:7" s="4" customFormat="1" x14ac:dyDescent="0.25">
      <c r="A48" s="15" t="s">
        <v>141</v>
      </c>
      <c r="B48" s="3" t="s">
        <v>33</v>
      </c>
      <c r="C48" s="11"/>
      <c r="D48" s="19"/>
      <c r="E48" s="19"/>
      <c r="F48" s="19"/>
      <c r="G48" s="26" t="str">
        <f>IF(AND(ISNUMBER(D48),ISNUMBER(E48),ISNUMBER(F48)),"",Controlemeldingen!$A$10)</f>
        <v>Enter amounts (or 0) in all cells</v>
      </c>
    </row>
    <row r="49" spans="1:7" s="4" customFormat="1" x14ac:dyDescent="0.25">
      <c r="A49" s="15" t="s">
        <v>142</v>
      </c>
      <c r="B49" s="3" t="s">
        <v>697</v>
      </c>
      <c r="C49" s="11"/>
      <c r="D49" s="19"/>
      <c r="E49" s="19"/>
      <c r="F49" s="19"/>
      <c r="G49" s="26" t="str">
        <f>IF(AND(ISNUMBER(D49),ISNUMBER(E49),ISNUMBER(F49)),"",Controlemeldingen!$A$10)</f>
        <v>Enter amounts (or 0) in all cells</v>
      </c>
    </row>
    <row r="50" spans="1:7" s="4" customFormat="1" x14ac:dyDescent="0.25">
      <c r="A50" s="15" t="s">
        <v>143</v>
      </c>
      <c r="B50" s="3" t="s">
        <v>698</v>
      </c>
      <c r="C50" s="11"/>
      <c r="D50" s="19"/>
      <c r="E50" s="19"/>
      <c r="F50" s="19"/>
      <c r="G50" s="26" t="str">
        <f>IF(AND(ISNUMBER(D50),ISNUMBER(E50),ISNUMBER(F50)),"",Controlemeldingen!$A$10)</f>
        <v>Enter amounts (or 0) in all cells</v>
      </c>
    </row>
    <row r="51" spans="1:7" s="4" customFormat="1" x14ac:dyDescent="0.25">
      <c r="A51" s="15"/>
      <c r="G51" s="27"/>
    </row>
    <row r="52" spans="1:7" s="4" customFormat="1" x14ac:dyDescent="0.25">
      <c r="A52" s="15"/>
      <c r="C52" s="169" t="s">
        <v>449</v>
      </c>
      <c r="D52" s="169"/>
      <c r="E52" s="169"/>
      <c r="F52" s="169"/>
      <c r="G52" s="11" t="s">
        <v>448</v>
      </c>
    </row>
    <row r="53" spans="1:7" s="4" customFormat="1" ht="19.5" customHeight="1" x14ac:dyDescent="0.25">
      <c r="A53" s="15" t="s">
        <v>144</v>
      </c>
      <c r="B53" s="3" t="s">
        <v>699</v>
      </c>
      <c r="C53" s="170" t="s">
        <v>374</v>
      </c>
      <c r="D53" s="171"/>
      <c r="E53" s="171"/>
      <c r="F53" s="172"/>
      <c r="G53" s="26" t="str">
        <f>IF(C53=Lists!$B$3,Controlemeldingen!$A$11,"")</f>
        <v>Add comments (optional)</v>
      </c>
    </row>
    <row r="54" spans="1:7" s="4" customFormat="1" x14ac:dyDescent="0.25">
      <c r="A54" s="15"/>
      <c r="G54" s="27"/>
    </row>
    <row r="55" spans="1:7" s="4" customFormat="1" x14ac:dyDescent="0.25">
      <c r="A55" s="15"/>
      <c r="G55" s="27"/>
    </row>
    <row r="56" spans="1:7" s="4" customFormat="1" x14ac:dyDescent="0.25">
      <c r="A56" s="16"/>
      <c r="B56" s="1" t="s">
        <v>477</v>
      </c>
      <c r="C56" s="8"/>
      <c r="D56" s="8"/>
      <c r="E56" s="8"/>
      <c r="F56" s="8"/>
      <c r="G56" s="28"/>
    </row>
    <row r="57" spans="1:7" s="4" customFormat="1" x14ac:dyDescent="0.25">
      <c r="A57" s="16"/>
      <c r="B57" s="1"/>
      <c r="C57" s="8"/>
      <c r="D57" s="8"/>
      <c r="E57" s="8"/>
      <c r="F57" s="8"/>
      <c r="G57" s="28"/>
    </row>
    <row r="58" spans="1:7" s="4" customFormat="1" ht="14" x14ac:dyDescent="0.3">
      <c r="A58" s="15"/>
      <c r="B58" s="32" t="s">
        <v>2072</v>
      </c>
      <c r="G58" s="27"/>
    </row>
    <row r="59" spans="1:7" s="4" customFormat="1" ht="30" x14ac:dyDescent="0.25">
      <c r="A59" s="15" t="s">
        <v>145</v>
      </c>
      <c r="B59" s="3" t="s">
        <v>700</v>
      </c>
      <c r="C59" s="169" t="s">
        <v>449</v>
      </c>
      <c r="D59" s="169"/>
      <c r="E59" s="169"/>
      <c r="F59" s="169"/>
      <c r="G59" s="11" t="s">
        <v>448</v>
      </c>
    </row>
    <row r="60" spans="1:7" s="4" customFormat="1" ht="14.25" customHeight="1" x14ac:dyDescent="0.25">
      <c r="A60" s="15" t="s">
        <v>146</v>
      </c>
      <c r="B60" s="3" t="s">
        <v>34</v>
      </c>
      <c r="C60" s="170" t="s">
        <v>375</v>
      </c>
      <c r="D60" s="171"/>
      <c r="E60" s="171"/>
      <c r="F60" s="172"/>
      <c r="G60" s="26" t="str">
        <f>IF(OR(C60=Lists!$B$4,ISBLANK(C60)),Controlemeldingen!$A$8,"")</f>
        <v>Make a selection from the drop-down menu</v>
      </c>
    </row>
    <row r="61" spans="1:7" s="4" customFormat="1" ht="14.25" customHeight="1" x14ac:dyDescent="0.25">
      <c r="A61" s="15" t="s">
        <v>147</v>
      </c>
      <c r="B61" s="3" t="s">
        <v>2075</v>
      </c>
      <c r="C61" s="170" t="s">
        <v>375</v>
      </c>
      <c r="D61" s="171"/>
      <c r="E61" s="171"/>
      <c r="F61" s="172"/>
      <c r="G61" s="26" t="str">
        <f>IF(OR(C61=Lists!$B$4,ISBLANK(C61)),Controlemeldingen!$A$8,"")</f>
        <v>Make a selection from the drop-down menu</v>
      </c>
    </row>
    <row r="62" spans="1:7" s="4" customFormat="1" ht="14.25" customHeight="1" x14ac:dyDescent="0.25">
      <c r="A62" s="15" t="s">
        <v>148</v>
      </c>
      <c r="B62" s="3" t="s">
        <v>8</v>
      </c>
      <c r="C62" s="170" t="s">
        <v>375</v>
      </c>
      <c r="D62" s="171"/>
      <c r="E62" s="171"/>
      <c r="F62" s="172"/>
      <c r="G62" s="26" t="str">
        <f>IF(OR(C62=Lists!$B$4,ISBLANK(C62)),Controlemeldingen!$A$8,"")</f>
        <v>Make a selection from the drop-down menu</v>
      </c>
    </row>
    <row r="63" spans="1:7" s="4" customFormat="1" ht="14.25" customHeight="1" x14ac:dyDescent="0.25">
      <c r="A63" s="15" t="s">
        <v>149</v>
      </c>
      <c r="B63" s="3" t="s">
        <v>702</v>
      </c>
      <c r="C63" s="170" t="s">
        <v>375</v>
      </c>
      <c r="D63" s="171"/>
      <c r="E63" s="171"/>
      <c r="F63" s="172"/>
      <c r="G63" s="26" t="str">
        <f>IF(OR(C63=Lists!$B$4,ISBLANK(C63)),Controlemeldingen!$A$8,"")</f>
        <v>Make a selection from the drop-down menu</v>
      </c>
    </row>
    <row r="64" spans="1:7" s="4" customFormat="1" ht="14.25" customHeight="1" x14ac:dyDescent="0.25">
      <c r="A64" s="15" t="s">
        <v>150</v>
      </c>
      <c r="B64" s="3" t="s">
        <v>703</v>
      </c>
      <c r="C64" s="170" t="s">
        <v>375</v>
      </c>
      <c r="D64" s="171"/>
      <c r="E64" s="171"/>
      <c r="F64" s="172"/>
      <c r="G64" s="26" t="str">
        <f>IF(OR(C64=Lists!$B$4,ISBLANK(C64)),Controlemeldingen!$A$8,"")</f>
        <v>Make a selection from the drop-down menu</v>
      </c>
    </row>
    <row r="65" spans="1:7" s="4" customFormat="1" ht="14.25" customHeight="1" x14ac:dyDescent="0.25">
      <c r="A65" s="15" t="s">
        <v>151</v>
      </c>
      <c r="B65" s="3" t="s">
        <v>2277</v>
      </c>
      <c r="C65" s="170" t="s">
        <v>375</v>
      </c>
      <c r="D65" s="171"/>
      <c r="E65" s="171"/>
      <c r="F65" s="172"/>
      <c r="G65" s="26" t="str">
        <f>IF(OR(C65=Lists!$B$4,ISBLANK(C65)),Controlemeldingen!$A$8,"")</f>
        <v>Make a selection from the drop-down menu</v>
      </c>
    </row>
    <row r="66" spans="1:7" s="4" customFormat="1" ht="14.25" customHeight="1" x14ac:dyDescent="0.25">
      <c r="A66" s="15" t="s">
        <v>2073</v>
      </c>
      <c r="B66" s="3" t="s">
        <v>2076</v>
      </c>
      <c r="C66" s="170" t="s">
        <v>375</v>
      </c>
      <c r="D66" s="171"/>
      <c r="E66" s="171"/>
      <c r="F66" s="172"/>
      <c r="G66" s="26" t="str">
        <f>IF(OR(C66=Lists!$B$4,ISBLANK(C66)),Controlemeldingen!$A$8,"")</f>
        <v>Make a selection from the drop-down menu</v>
      </c>
    </row>
    <row r="67" spans="1:7" s="4" customFormat="1" ht="14.25" customHeight="1" x14ac:dyDescent="0.25">
      <c r="A67" s="15" t="s">
        <v>2074</v>
      </c>
      <c r="B67" s="3" t="s">
        <v>484</v>
      </c>
      <c r="C67" s="170" t="s">
        <v>375</v>
      </c>
      <c r="D67" s="171"/>
      <c r="E67" s="171"/>
      <c r="F67" s="172"/>
      <c r="G67" s="26" t="str">
        <f>IF(OR(C67=Lists!$B$4,ISBLANK(C67)),Controlemeldingen!$A$8,"")</f>
        <v>Make a selection from the drop-down menu</v>
      </c>
    </row>
    <row r="68" spans="1:7" s="4" customFormat="1" x14ac:dyDescent="0.25">
      <c r="A68" s="15"/>
      <c r="B68" s="15"/>
      <c r="C68" s="15"/>
      <c r="D68" s="15"/>
      <c r="E68" s="15"/>
      <c r="F68" s="15"/>
      <c r="G68" s="30"/>
    </row>
    <row r="69" spans="1:7" s="4" customFormat="1" ht="20" x14ac:dyDescent="0.25">
      <c r="A69" s="15" t="s">
        <v>152</v>
      </c>
      <c r="B69" s="58" t="s">
        <v>2077</v>
      </c>
      <c r="C69" s="170" t="s">
        <v>374</v>
      </c>
      <c r="D69" s="171"/>
      <c r="E69" s="171"/>
      <c r="F69" s="172"/>
      <c r="G69" s="26" t="str">
        <f>IF(C69=Lists!$B$3,Controlemeldingen!$A$11,"")</f>
        <v>Add comments (optional)</v>
      </c>
    </row>
    <row r="70" spans="1:7" s="4" customFormat="1" x14ac:dyDescent="0.25">
      <c r="A70" s="15"/>
      <c r="B70" s="15"/>
      <c r="C70" s="15"/>
      <c r="D70" s="15"/>
      <c r="E70" s="15"/>
      <c r="F70" s="15"/>
      <c r="G70" s="30"/>
    </row>
    <row r="71" spans="1:7" s="4" customFormat="1" x14ac:dyDescent="0.25">
      <c r="A71" s="15"/>
      <c r="B71" s="15"/>
      <c r="C71" s="15"/>
      <c r="D71" s="15"/>
      <c r="E71" s="15"/>
      <c r="F71" s="15"/>
      <c r="G71" s="30"/>
    </row>
    <row r="72" spans="1:7" s="4" customFormat="1" ht="50" x14ac:dyDescent="0.25">
      <c r="A72" s="15" t="s">
        <v>153</v>
      </c>
      <c r="B72" s="3" t="s">
        <v>704</v>
      </c>
      <c r="E72" s="17"/>
      <c r="F72" s="17"/>
      <c r="G72" s="27"/>
    </row>
    <row r="73" spans="1:7" s="4" customFormat="1" ht="23" x14ac:dyDescent="0.25">
      <c r="A73" s="16"/>
      <c r="B73" s="10"/>
      <c r="D73" s="23"/>
      <c r="E73" s="23"/>
      <c r="F73" s="23" t="s">
        <v>2484</v>
      </c>
      <c r="G73" s="11" t="s">
        <v>448</v>
      </c>
    </row>
    <row r="74" spans="1:7" s="4" customFormat="1" x14ac:dyDescent="0.25">
      <c r="A74" s="15" t="s">
        <v>2078</v>
      </c>
      <c r="B74" s="3" t="s">
        <v>34</v>
      </c>
      <c r="D74" s="23"/>
      <c r="E74" s="23"/>
      <c r="F74" s="149"/>
      <c r="G74" s="26" t="str">
        <f>IF(ISNUMBER(F74),"",Controlemeldingen!$A$19)</f>
        <v>Enter a number between 0 and 100</v>
      </c>
    </row>
    <row r="75" spans="1:7" s="4" customFormat="1" x14ac:dyDescent="0.25">
      <c r="A75" s="15" t="s">
        <v>2079</v>
      </c>
      <c r="B75" s="3" t="s">
        <v>701</v>
      </c>
      <c r="D75" s="23"/>
      <c r="E75" s="23"/>
      <c r="F75" s="149"/>
      <c r="G75" s="26" t="str">
        <f>IF(ISNUMBER(F75),"",Controlemeldingen!$A$19)</f>
        <v>Enter a number between 0 and 100</v>
      </c>
    </row>
    <row r="76" spans="1:7" s="4" customFormat="1" x14ac:dyDescent="0.25">
      <c r="A76" s="15" t="s">
        <v>2080</v>
      </c>
      <c r="B76" s="3" t="s">
        <v>8</v>
      </c>
      <c r="D76" s="23"/>
      <c r="E76" s="23"/>
      <c r="F76" s="149"/>
      <c r="G76" s="26" t="str">
        <f>IF(ISNUMBER(F76),"",Controlemeldingen!$A$19)</f>
        <v>Enter a number between 0 and 100</v>
      </c>
    </row>
    <row r="77" spans="1:7" s="4" customFormat="1" x14ac:dyDescent="0.25">
      <c r="A77" s="15" t="s">
        <v>2081</v>
      </c>
      <c r="B77" s="3" t="s">
        <v>702</v>
      </c>
      <c r="D77" s="23"/>
      <c r="E77" s="23"/>
      <c r="F77" s="149"/>
      <c r="G77" s="26" t="str">
        <f>IF(ISNUMBER(F77),"",Controlemeldingen!$A$19)</f>
        <v>Enter a number between 0 and 100</v>
      </c>
    </row>
    <row r="78" spans="1:7" s="4" customFormat="1" x14ac:dyDescent="0.25">
      <c r="A78" s="15" t="s">
        <v>2082</v>
      </c>
      <c r="B78" s="3" t="s">
        <v>703</v>
      </c>
      <c r="D78" s="23"/>
      <c r="E78" s="23"/>
      <c r="F78" s="149"/>
      <c r="G78" s="26" t="str">
        <f>IF(ISNUMBER(F78),"",Controlemeldingen!$A$19)</f>
        <v>Enter a number between 0 and 100</v>
      </c>
    </row>
    <row r="79" spans="1:7" s="4" customFormat="1" x14ac:dyDescent="0.25">
      <c r="A79" s="15" t="s">
        <v>2083</v>
      </c>
      <c r="B79" s="3" t="s">
        <v>484</v>
      </c>
      <c r="D79" s="23"/>
      <c r="E79" s="23"/>
      <c r="F79" s="149"/>
      <c r="G79" s="26" t="str">
        <f>IF(ISNUMBER(F79),"",Controlemeldingen!$A$19)</f>
        <v>Enter a number between 0 and 100</v>
      </c>
    </row>
    <row r="80" spans="1:7" s="4" customFormat="1" x14ac:dyDescent="0.25">
      <c r="A80" s="15"/>
      <c r="B80" s="15"/>
      <c r="C80" s="15"/>
      <c r="D80" s="15"/>
      <c r="E80" s="15"/>
      <c r="F80" s="15"/>
      <c r="G80" s="30"/>
    </row>
    <row r="81" spans="1:7" x14ac:dyDescent="0.25">
      <c r="E81" s="169" t="s">
        <v>709</v>
      </c>
      <c r="F81" s="169"/>
    </row>
    <row r="82" spans="1:7" s="4" customFormat="1" ht="23.25" customHeight="1" x14ac:dyDescent="0.25">
      <c r="A82" s="15" t="s">
        <v>2084</v>
      </c>
      <c r="B82" s="3" t="s">
        <v>708</v>
      </c>
      <c r="D82" s="127"/>
      <c r="E82" s="175"/>
      <c r="F82" s="176"/>
      <c r="G82" s="26" t="str">
        <f>IF(ISNUMBER(E82),"",Controlemeldingen!$A$9)</f>
        <v>Enter a number (or 0)</v>
      </c>
    </row>
    <row r="83" spans="1:7" s="4" customFormat="1" x14ac:dyDescent="0.25">
      <c r="A83" s="15" t="s">
        <v>29</v>
      </c>
      <c r="B83" s="15"/>
      <c r="C83" s="15"/>
      <c r="D83" s="15"/>
      <c r="E83" s="15"/>
      <c r="F83" s="15"/>
      <c r="G83" s="30"/>
    </row>
    <row r="84" spans="1:7" s="4" customFormat="1" x14ac:dyDescent="0.25">
      <c r="A84" s="16"/>
      <c r="C84" s="169" t="s">
        <v>449</v>
      </c>
      <c r="D84" s="169"/>
      <c r="E84" s="169"/>
      <c r="F84" s="169"/>
      <c r="G84" s="11" t="s">
        <v>448</v>
      </c>
    </row>
    <row r="85" spans="1:7" s="4" customFormat="1" ht="20" x14ac:dyDescent="0.25">
      <c r="A85" s="15" t="s">
        <v>155</v>
      </c>
      <c r="B85" s="3" t="s">
        <v>710</v>
      </c>
      <c r="C85" s="170" t="s">
        <v>375</v>
      </c>
      <c r="D85" s="171"/>
      <c r="E85" s="171"/>
      <c r="F85" s="172"/>
      <c r="G85" s="26" t="str">
        <f>IF(OR(C85=Lists!$B$9,ISBLANK(C85)),Controlemeldingen!$A$8,"")</f>
        <v>Make a selection from the drop-down menu</v>
      </c>
    </row>
    <row r="86" spans="1:7" s="4" customFormat="1" x14ac:dyDescent="0.25">
      <c r="A86" s="16"/>
      <c r="C86" s="8"/>
      <c r="D86" s="8"/>
      <c r="E86" s="8"/>
      <c r="F86" s="8"/>
      <c r="G86" s="28"/>
    </row>
    <row r="87" spans="1:7" s="4" customFormat="1" x14ac:dyDescent="0.25">
      <c r="C87" s="169" t="s">
        <v>449</v>
      </c>
      <c r="D87" s="169"/>
      <c r="E87" s="169"/>
      <c r="F87" s="169"/>
      <c r="G87" s="11" t="s">
        <v>448</v>
      </c>
    </row>
    <row r="88" spans="1:7" s="4" customFormat="1" ht="30" x14ac:dyDescent="0.25">
      <c r="A88" s="15" t="s">
        <v>156</v>
      </c>
      <c r="B88" s="3" t="s">
        <v>2085</v>
      </c>
      <c r="C88" s="170" t="s">
        <v>374</v>
      </c>
      <c r="D88" s="171"/>
      <c r="E88" s="171"/>
      <c r="F88" s="172"/>
      <c r="G88" s="26" t="str">
        <f>IF(C88=Lists!$B$3,Controlemeldingen!$A$14,"")</f>
        <v>Make a selection from the drop-down menu/add comments</v>
      </c>
    </row>
    <row r="89" spans="1:7" s="4" customFormat="1" x14ac:dyDescent="0.25">
      <c r="A89" s="16"/>
      <c r="C89" s="8"/>
      <c r="D89" s="8"/>
      <c r="E89" s="8"/>
      <c r="F89" s="8"/>
      <c r="G89" s="28"/>
    </row>
    <row r="90" spans="1:7" s="4" customFormat="1" ht="30" x14ac:dyDescent="0.25">
      <c r="A90" s="15" t="s">
        <v>157</v>
      </c>
      <c r="B90" s="3" t="s">
        <v>712</v>
      </c>
      <c r="D90" s="127"/>
      <c r="E90" s="169" t="s">
        <v>711</v>
      </c>
      <c r="F90" s="169"/>
      <c r="G90" s="11" t="s">
        <v>448</v>
      </c>
    </row>
    <row r="91" spans="1:7" s="4" customFormat="1" x14ac:dyDescent="0.25">
      <c r="A91" s="15" t="s">
        <v>2086</v>
      </c>
      <c r="B91" s="3" t="s">
        <v>713</v>
      </c>
      <c r="D91" s="127"/>
      <c r="E91" s="181"/>
      <c r="F91" s="182"/>
      <c r="G91" s="26" t="str">
        <f>IF(ISNUMBER(E91),"",Controlemeldingen!$A$12)</f>
        <v>Enter an amount rounded to whole euros</v>
      </c>
    </row>
    <row r="92" spans="1:7" s="4" customFormat="1" x14ac:dyDescent="0.25">
      <c r="A92" s="15" t="s">
        <v>2087</v>
      </c>
      <c r="B92" s="3" t="s">
        <v>714</v>
      </c>
      <c r="D92" s="127"/>
      <c r="E92" s="181"/>
      <c r="F92" s="182"/>
      <c r="G92" s="26" t="str">
        <f>IF(ISNUMBER(E92),"",Controlemeldingen!$A$12)</f>
        <v>Enter an amount rounded to whole euros</v>
      </c>
    </row>
    <row r="93" spans="1:7" s="4" customFormat="1" x14ac:dyDescent="0.25">
      <c r="A93" s="15" t="s">
        <v>2088</v>
      </c>
      <c r="B93" s="3" t="s">
        <v>715</v>
      </c>
      <c r="D93" s="127"/>
      <c r="E93" s="181"/>
      <c r="F93" s="182"/>
      <c r="G93" s="26" t="str">
        <f>IF(ISNUMBER(E93),"",Controlemeldingen!$A$12)</f>
        <v>Enter an amount rounded to whole euros</v>
      </c>
    </row>
    <row r="94" spans="1:7" s="4" customFormat="1" x14ac:dyDescent="0.25">
      <c r="A94" s="15" t="s">
        <v>2089</v>
      </c>
      <c r="B94" s="3" t="s">
        <v>716</v>
      </c>
      <c r="D94" s="127"/>
      <c r="E94" s="181"/>
      <c r="F94" s="182"/>
      <c r="G94" s="26" t="str">
        <f>IF(ISNUMBER(E94),"",Controlemeldingen!$A$12)</f>
        <v>Enter an amount rounded to whole euros</v>
      </c>
    </row>
    <row r="95" spans="1:7" s="4" customFormat="1" x14ac:dyDescent="0.25">
      <c r="A95" s="15" t="s">
        <v>2090</v>
      </c>
      <c r="B95" s="3" t="s">
        <v>717</v>
      </c>
      <c r="D95" s="127"/>
      <c r="E95" s="181"/>
      <c r="F95" s="182"/>
      <c r="G95" s="26" t="str">
        <f>IF(ISNUMBER(E95),"",Controlemeldingen!$A$12)</f>
        <v>Enter an amount rounded to whole euros</v>
      </c>
    </row>
    <row r="96" spans="1:7" s="4" customFormat="1" x14ac:dyDescent="0.25">
      <c r="A96" s="15" t="s">
        <v>2091</v>
      </c>
      <c r="B96" s="3" t="s">
        <v>718</v>
      </c>
      <c r="D96" s="127"/>
      <c r="E96" s="181"/>
      <c r="F96" s="182"/>
      <c r="G96" s="26" t="str">
        <f>IF(ISNUMBER(E96),"",Controlemeldingen!$A$12)</f>
        <v>Enter an amount rounded to whole euros</v>
      </c>
    </row>
    <row r="98" spans="1:7" s="4" customFormat="1" x14ac:dyDescent="0.25">
      <c r="C98" s="169" t="s">
        <v>449</v>
      </c>
      <c r="D98" s="169"/>
      <c r="E98" s="169"/>
      <c r="F98" s="169"/>
      <c r="G98" s="11" t="s">
        <v>448</v>
      </c>
    </row>
    <row r="99" spans="1:7" s="4" customFormat="1" ht="30" x14ac:dyDescent="0.25">
      <c r="A99" s="15" t="s">
        <v>158</v>
      </c>
      <c r="B99" s="3" t="s">
        <v>719</v>
      </c>
      <c r="C99" s="170" t="s">
        <v>374</v>
      </c>
      <c r="D99" s="171"/>
      <c r="E99" s="171"/>
      <c r="F99" s="172"/>
      <c r="G99" s="26" t="str">
        <f>IF(C99=Lists!$B$3,Controlemeldingen!$A$14,"")</f>
        <v>Make a selection from the drop-down menu/add comments</v>
      </c>
    </row>
    <row r="101" spans="1:7" s="4" customFormat="1" x14ac:dyDescent="0.25">
      <c r="A101" s="16"/>
      <c r="C101" s="169" t="s">
        <v>449</v>
      </c>
      <c r="D101" s="169"/>
      <c r="E101" s="169"/>
      <c r="F101" s="169"/>
      <c r="G101" s="11" t="s">
        <v>448</v>
      </c>
    </row>
    <row r="102" spans="1:7" s="4" customFormat="1" ht="14.25" customHeight="1" x14ac:dyDescent="0.25">
      <c r="A102" s="15" t="s">
        <v>159</v>
      </c>
      <c r="B102" s="3" t="s">
        <v>720</v>
      </c>
      <c r="C102" s="170" t="s">
        <v>375</v>
      </c>
      <c r="D102" s="171"/>
      <c r="E102" s="171"/>
      <c r="F102" s="172"/>
      <c r="G102" s="26" t="str">
        <f>IF(OR(C102=Lists!$B$4,ISBLANK(C102)),Controlemeldingen!$A$8,"")</f>
        <v>Make a selection from the drop-down menu</v>
      </c>
    </row>
    <row r="104" spans="1:7" s="4" customFormat="1" ht="30" x14ac:dyDescent="0.25">
      <c r="A104" s="15" t="s">
        <v>160</v>
      </c>
      <c r="B104" s="3" t="s">
        <v>2094</v>
      </c>
      <c r="D104" s="127"/>
      <c r="E104" s="169" t="s">
        <v>449</v>
      </c>
      <c r="F104" s="169"/>
      <c r="G104" s="11" t="s">
        <v>448</v>
      </c>
    </row>
    <row r="105" spans="1:7" s="4" customFormat="1" x14ac:dyDescent="0.25">
      <c r="A105" s="15" t="s">
        <v>2092</v>
      </c>
      <c r="B105" s="3" t="s">
        <v>2095</v>
      </c>
      <c r="D105" s="127"/>
      <c r="E105" s="175"/>
      <c r="F105" s="176"/>
      <c r="G105" s="26" t="str">
        <f>IF(ISNUMBER(E105),"",Controlemeldingen!$A$9)</f>
        <v>Enter a number (or 0)</v>
      </c>
    </row>
    <row r="106" spans="1:7" s="4" customFormat="1" x14ac:dyDescent="0.25">
      <c r="A106" s="15" t="s">
        <v>2093</v>
      </c>
      <c r="B106" s="3" t="s">
        <v>721</v>
      </c>
      <c r="D106" s="127"/>
      <c r="E106" s="175"/>
      <c r="F106" s="176"/>
      <c r="G106" s="26" t="str">
        <f>IF(ISNUMBER(E106),"",Controlemeldingen!$A$9)</f>
        <v>Enter a number (or 0)</v>
      </c>
    </row>
    <row r="108" spans="1:7" s="4" customFormat="1" x14ac:dyDescent="0.25">
      <c r="A108" s="15"/>
      <c r="C108" s="169" t="s">
        <v>449</v>
      </c>
      <c r="D108" s="169"/>
      <c r="E108" s="169"/>
      <c r="F108" s="169"/>
      <c r="G108" s="11" t="s">
        <v>448</v>
      </c>
    </row>
    <row r="109" spans="1:7" s="4" customFormat="1" ht="20.149999999999999" customHeight="1" x14ac:dyDescent="0.25">
      <c r="A109" s="15" t="s">
        <v>161</v>
      </c>
      <c r="B109" s="3" t="s">
        <v>722</v>
      </c>
      <c r="C109" s="170" t="s">
        <v>374</v>
      </c>
      <c r="D109" s="171"/>
      <c r="E109" s="171"/>
      <c r="F109" s="172"/>
      <c r="G109" s="26" t="str">
        <f>IF(C109=Lists!$B$3,Controlemeldingen!$A$11,"")</f>
        <v>Add comments (optional)</v>
      </c>
    </row>
    <row r="112" spans="1:7" s="4" customFormat="1" x14ac:dyDescent="0.25">
      <c r="A112" s="16"/>
      <c r="B112" s="1" t="s">
        <v>723</v>
      </c>
      <c r="C112" s="8"/>
      <c r="D112" s="8"/>
      <c r="E112" s="8"/>
      <c r="F112" s="8"/>
      <c r="G112" s="28"/>
    </row>
    <row r="113" spans="1:7" s="4" customFormat="1" ht="14" x14ac:dyDescent="0.3">
      <c r="A113" s="16"/>
      <c r="B113" s="116" t="s">
        <v>2096</v>
      </c>
      <c r="C113" s="8"/>
      <c r="D113" s="8"/>
      <c r="E113" s="8"/>
      <c r="F113" s="8"/>
      <c r="G113" s="28"/>
    </row>
    <row r="115" spans="1:7" s="4" customFormat="1" ht="36.75" customHeight="1" x14ac:dyDescent="0.25">
      <c r="A115" s="15" t="s">
        <v>162</v>
      </c>
      <c r="B115" s="3" t="s">
        <v>2097</v>
      </c>
      <c r="D115" s="127"/>
      <c r="E115" s="169" t="s">
        <v>449</v>
      </c>
      <c r="F115" s="169"/>
      <c r="G115" s="11" t="s">
        <v>448</v>
      </c>
    </row>
    <row r="116" spans="1:7" s="4" customFormat="1" x14ac:dyDescent="0.25">
      <c r="A116" s="15" t="s">
        <v>2098</v>
      </c>
      <c r="B116" s="3" t="s">
        <v>724</v>
      </c>
      <c r="D116" s="127"/>
      <c r="E116" s="175"/>
      <c r="F116" s="176"/>
      <c r="G116" s="26" t="str">
        <f>IF(ISNUMBER(E116),"",Controlemeldingen!$A$9)</f>
        <v>Enter a number (or 0)</v>
      </c>
    </row>
    <row r="117" spans="1:7" s="4" customFormat="1" x14ac:dyDescent="0.25">
      <c r="A117" s="15" t="s">
        <v>2099</v>
      </c>
      <c r="B117" s="3" t="s">
        <v>2118</v>
      </c>
      <c r="D117" s="127"/>
      <c r="E117" s="175"/>
      <c r="F117" s="176"/>
      <c r="G117" s="26" t="str">
        <f>IF(ISNUMBER(E117),"",Controlemeldingen!$A$9)</f>
        <v>Enter a number (or 0)</v>
      </c>
    </row>
    <row r="118" spans="1:7" s="4" customFormat="1" x14ac:dyDescent="0.25">
      <c r="A118" s="15" t="s">
        <v>2100</v>
      </c>
      <c r="B118" s="3" t="s">
        <v>536</v>
      </c>
      <c r="D118" s="127"/>
      <c r="E118" s="175"/>
      <c r="F118" s="176"/>
      <c r="G118" s="26" t="str">
        <f>IF(ISNUMBER(E118),"",Controlemeldingen!$A$9)</f>
        <v>Enter a number (or 0)</v>
      </c>
    </row>
    <row r="119" spans="1:7" s="4" customFormat="1" x14ac:dyDescent="0.25">
      <c r="A119" s="15" t="s">
        <v>2101</v>
      </c>
      <c r="B119" s="3" t="s">
        <v>537</v>
      </c>
      <c r="D119" s="127"/>
      <c r="E119" s="175"/>
      <c r="F119" s="176"/>
      <c r="G119" s="26" t="str">
        <f>IF(ISNUMBER(E119),"",Controlemeldingen!$A$9)</f>
        <v>Enter a number (or 0)</v>
      </c>
    </row>
    <row r="120" spans="1:7" s="4" customFormat="1" x14ac:dyDescent="0.25">
      <c r="A120" s="15" t="s">
        <v>2102</v>
      </c>
      <c r="B120" s="3" t="s">
        <v>725</v>
      </c>
      <c r="D120" s="127"/>
      <c r="E120" s="175"/>
      <c r="F120" s="176"/>
      <c r="G120" s="26" t="str">
        <f>IF(ISNUMBER(E120),"",Controlemeldingen!$A$9)</f>
        <v>Enter a number (or 0)</v>
      </c>
    </row>
    <row r="121" spans="1:7" s="4" customFormat="1" x14ac:dyDescent="0.25">
      <c r="A121" s="15" t="s">
        <v>2103</v>
      </c>
      <c r="B121" s="3" t="s">
        <v>524</v>
      </c>
      <c r="D121" s="127"/>
      <c r="E121" s="175"/>
      <c r="F121" s="176"/>
      <c r="G121" s="26" t="str">
        <f>IF(ISNUMBER(E121),"",Controlemeldingen!$A$9)</f>
        <v>Enter a number (or 0)</v>
      </c>
    </row>
    <row r="122" spans="1:7" s="4" customFormat="1" x14ac:dyDescent="0.25">
      <c r="A122" s="15" t="s">
        <v>2104</v>
      </c>
      <c r="B122" s="3" t="s">
        <v>525</v>
      </c>
      <c r="D122" s="127"/>
      <c r="E122" s="175"/>
      <c r="F122" s="176"/>
      <c r="G122" s="26" t="str">
        <f>IF(ISNUMBER(E122),"",Controlemeldingen!$A$9)</f>
        <v>Enter a number (or 0)</v>
      </c>
    </row>
    <row r="123" spans="1:7" s="4" customFormat="1" x14ac:dyDescent="0.25">
      <c r="A123" s="15" t="s">
        <v>2105</v>
      </c>
      <c r="B123" s="3" t="s">
        <v>726</v>
      </c>
      <c r="D123" s="127"/>
      <c r="E123" s="175"/>
      <c r="F123" s="176"/>
      <c r="G123" s="26" t="str">
        <f>IF(ISNUMBER(E123),"",Controlemeldingen!$A$9)</f>
        <v>Enter a number (or 0)</v>
      </c>
    </row>
    <row r="124" spans="1:7" s="4" customFormat="1" x14ac:dyDescent="0.25">
      <c r="A124" s="15" t="s">
        <v>2106</v>
      </c>
      <c r="B124" s="3" t="s">
        <v>727</v>
      </c>
      <c r="D124" s="127"/>
      <c r="E124" s="175"/>
      <c r="F124" s="176"/>
      <c r="G124" s="26" t="str">
        <f>IF(ISNUMBER(E124),"",Controlemeldingen!$A$9)</f>
        <v>Enter a number (or 0)</v>
      </c>
    </row>
    <row r="125" spans="1:7" s="4" customFormat="1" x14ac:dyDescent="0.25">
      <c r="A125" s="15" t="s">
        <v>2107</v>
      </c>
      <c r="B125" s="3" t="s">
        <v>526</v>
      </c>
      <c r="D125" s="127"/>
      <c r="E125" s="175"/>
      <c r="F125" s="176"/>
      <c r="G125" s="26" t="str">
        <f>IF(ISNUMBER(E125),"",Controlemeldingen!$A$9)</f>
        <v>Enter a number (or 0)</v>
      </c>
    </row>
    <row r="126" spans="1:7" s="4" customFormat="1" x14ac:dyDescent="0.25">
      <c r="A126" s="15" t="s">
        <v>2108</v>
      </c>
      <c r="B126" s="3" t="s">
        <v>728</v>
      </c>
      <c r="D126" s="127"/>
      <c r="E126" s="175"/>
      <c r="F126" s="176"/>
      <c r="G126" s="26" t="str">
        <f>IF(ISNUMBER(E126),"",Controlemeldingen!$A$9)</f>
        <v>Enter a number (or 0)</v>
      </c>
    </row>
    <row r="127" spans="1:7" s="4" customFormat="1" x14ac:dyDescent="0.25">
      <c r="A127" s="15" t="s">
        <v>2109</v>
      </c>
      <c r="B127" s="3" t="s">
        <v>729</v>
      </c>
      <c r="D127" s="127"/>
      <c r="E127" s="175"/>
      <c r="F127" s="176"/>
      <c r="G127" s="26" t="str">
        <f>IF(ISNUMBER(E127),"",Controlemeldingen!$A$9)</f>
        <v>Enter a number (or 0)</v>
      </c>
    </row>
    <row r="128" spans="1:7" s="4" customFormat="1" x14ac:dyDescent="0.25">
      <c r="A128" s="15" t="s">
        <v>2110</v>
      </c>
      <c r="B128" s="74" t="s">
        <v>539</v>
      </c>
      <c r="D128" s="127"/>
      <c r="E128" s="175"/>
      <c r="F128" s="176"/>
      <c r="G128" s="26" t="str">
        <f>IF(ISNUMBER(E128),"",Controlemeldingen!$A$9)</f>
        <v>Enter a number (or 0)</v>
      </c>
    </row>
    <row r="129" spans="1:7" s="4" customFormat="1" x14ac:dyDescent="0.25">
      <c r="A129" s="15" t="s">
        <v>2111</v>
      </c>
      <c r="B129" s="3" t="s">
        <v>528</v>
      </c>
      <c r="D129" s="127"/>
      <c r="E129" s="175"/>
      <c r="F129" s="176"/>
      <c r="G129" s="26" t="str">
        <f>IF(ISNUMBER(E129),"",Controlemeldingen!$A$9)</f>
        <v>Enter a number (or 0)</v>
      </c>
    </row>
    <row r="130" spans="1:7" s="4" customFormat="1" x14ac:dyDescent="0.25">
      <c r="A130" s="15" t="s">
        <v>2112</v>
      </c>
      <c r="B130" s="3" t="s">
        <v>2119</v>
      </c>
      <c r="D130" s="127"/>
      <c r="E130" s="175"/>
      <c r="F130" s="176"/>
      <c r="G130" s="26" t="str">
        <f>IF(ISNUMBER(E130),"",Controlemeldingen!$A$9)</f>
        <v>Enter a number (or 0)</v>
      </c>
    </row>
    <row r="131" spans="1:7" s="4" customFormat="1" x14ac:dyDescent="0.25">
      <c r="A131" s="15" t="s">
        <v>2113</v>
      </c>
      <c r="B131" s="3" t="s">
        <v>533</v>
      </c>
      <c r="D131" s="127"/>
      <c r="E131" s="175"/>
      <c r="F131" s="176"/>
      <c r="G131" s="26" t="str">
        <f>IF(ISNUMBER(E131),"",Controlemeldingen!$A$9)</f>
        <v>Enter a number (or 0)</v>
      </c>
    </row>
    <row r="132" spans="1:7" s="4" customFormat="1" x14ac:dyDescent="0.25">
      <c r="A132" s="15" t="s">
        <v>2114</v>
      </c>
      <c r="B132" s="3" t="s">
        <v>2048</v>
      </c>
      <c r="D132" s="127"/>
      <c r="E132" s="175"/>
      <c r="F132" s="176"/>
      <c r="G132" s="26" t="str">
        <f>IF(ISNUMBER(E132),"",Controlemeldingen!$A$9)</f>
        <v>Enter a number (or 0)</v>
      </c>
    </row>
    <row r="133" spans="1:7" s="4" customFormat="1" x14ac:dyDescent="0.25">
      <c r="A133" s="15" t="s">
        <v>2115</v>
      </c>
      <c r="B133" s="74" t="s">
        <v>2120</v>
      </c>
      <c r="D133" s="127"/>
      <c r="E133" s="175"/>
      <c r="F133" s="176"/>
      <c r="G133" s="26" t="str">
        <f>IF(ISNUMBER(E133),"",Controlemeldingen!$A$9)</f>
        <v>Enter a number (or 0)</v>
      </c>
    </row>
    <row r="134" spans="1:7" s="4" customFormat="1" x14ac:dyDescent="0.25">
      <c r="A134" s="15" t="s">
        <v>2116</v>
      </c>
      <c r="B134" s="18" t="s">
        <v>2050</v>
      </c>
      <c r="D134" s="127"/>
      <c r="E134" s="175"/>
      <c r="F134" s="176"/>
      <c r="G134" s="26" t="str">
        <f>IF(ISNUMBER(E134),"",Controlemeldingen!$A$9)</f>
        <v>Enter a number (or 0)</v>
      </c>
    </row>
    <row r="135" spans="1:7" s="4" customFormat="1" x14ac:dyDescent="0.25">
      <c r="A135" s="15" t="s">
        <v>2117</v>
      </c>
      <c r="B135" s="18" t="s">
        <v>2121</v>
      </c>
      <c r="D135" s="127"/>
      <c r="E135" s="175"/>
      <c r="F135" s="176"/>
      <c r="G135" s="26" t="str">
        <f>IF(ISNUMBER(E135),"",Controlemeldingen!$A$9)</f>
        <v>Enter a number (or 0)</v>
      </c>
    </row>
    <row r="137" spans="1:7" x14ac:dyDescent="0.25">
      <c r="B137" s="77"/>
    </row>
    <row r="138" spans="1:7" ht="20" x14ac:dyDescent="0.25">
      <c r="A138" s="15" t="s">
        <v>163</v>
      </c>
      <c r="B138" s="3" t="s">
        <v>2122</v>
      </c>
      <c r="C138" s="170" t="s">
        <v>374</v>
      </c>
      <c r="D138" s="171"/>
      <c r="E138" s="171"/>
      <c r="F138" s="172"/>
      <c r="G138" s="26" t="str">
        <f>IF(OR(C138=Lists!$B$2,ISBLANK(C138)),Controlemeldingen!$A$15,"")</f>
        <v xml:space="preserve">Please specify (obligatory) </v>
      </c>
    </row>
    <row r="139" spans="1:7" x14ac:dyDescent="0.25">
      <c r="A139" s="110"/>
      <c r="B139" s="111"/>
    </row>
    <row r="141" spans="1:7" s="4" customFormat="1" ht="20" x14ac:dyDescent="0.25">
      <c r="A141" s="15" t="s">
        <v>164</v>
      </c>
      <c r="B141" s="3" t="s">
        <v>2125</v>
      </c>
      <c r="C141" s="169"/>
      <c r="D141" s="169"/>
      <c r="E141" s="17"/>
      <c r="F141" s="17"/>
      <c r="G141" s="27"/>
    </row>
    <row r="142" spans="1:7" s="4" customFormat="1" ht="14.25" customHeight="1" x14ac:dyDescent="0.25">
      <c r="A142" s="15"/>
      <c r="B142" s="72" t="s">
        <v>734</v>
      </c>
      <c r="C142" s="127"/>
      <c r="D142" s="127"/>
      <c r="E142" s="180" t="s">
        <v>735</v>
      </c>
      <c r="F142" s="180"/>
      <c r="G142" s="11" t="s">
        <v>448</v>
      </c>
    </row>
    <row r="143" spans="1:7" s="4" customFormat="1" x14ac:dyDescent="0.25">
      <c r="A143" s="15" t="s">
        <v>165</v>
      </c>
      <c r="B143" s="3" t="s">
        <v>511</v>
      </c>
      <c r="C143" s="169"/>
      <c r="D143" s="169"/>
      <c r="E143" s="175"/>
      <c r="F143" s="176"/>
      <c r="G143" s="26" t="str">
        <f>IF(ISNUMBER(E143),"",Controlemeldingen!$A$9)</f>
        <v>Enter a number (or 0)</v>
      </c>
    </row>
    <row r="144" spans="1:7" s="4" customFormat="1" x14ac:dyDescent="0.25">
      <c r="A144" s="15" t="s">
        <v>166</v>
      </c>
      <c r="B144" s="3" t="s">
        <v>512</v>
      </c>
      <c r="C144" s="127"/>
      <c r="D144" s="127"/>
      <c r="E144" s="175"/>
      <c r="F144" s="176"/>
      <c r="G144" s="26" t="str">
        <f>IF(ISNUMBER(E144),"",Controlemeldingen!$A$9)</f>
        <v>Enter a number (or 0)</v>
      </c>
    </row>
    <row r="145" spans="1:7" s="4" customFormat="1" x14ac:dyDescent="0.25">
      <c r="A145" s="15" t="s">
        <v>2123</v>
      </c>
      <c r="B145" s="3" t="s">
        <v>513</v>
      </c>
      <c r="C145" s="169"/>
      <c r="D145" s="169"/>
      <c r="E145" s="175"/>
      <c r="F145" s="176"/>
      <c r="G145" s="26" t="str">
        <f>IF(ISNUMBER(E145),"",Controlemeldingen!$A$9)</f>
        <v>Enter a number (or 0)</v>
      </c>
    </row>
    <row r="146" spans="1:7" s="4" customFormat="1" x14ac:dyDescent="0.25">
      <c r="A146" s="15" t="s">
        <v>2124</v>
      </c>
      <c r="B146" s="3" t="s">
        <v>514</v>
      </c>
      <c r="C146" s="169"/>
      <c r="D146" s="169"/>
      <c r="E146" s="175"/>
      <c r="F146" s="176"/>
      <c r="G146" s="26" t="str">
        <f>IF(ISNUMBER(E146),"",Controlemeldingen!$A$9)</f>
        <v>Enter a number (or 0)</v>
      </c>
    </row>
    <row r="148" spans="1:7" s="4" customFormat="1" x14ac:dyDescent="0.25">
      <c r="A148" s="12"/>
      <c r="B148" s="7"/>
      <c r="C148" s="7"/>
      <c r="D148" s="7"/>
      <c r="E148" s="180" t="s">
        <v>735</v>
      </c>
      <c r="F148" s="180"/>
      <c r="G148" s="11" t="s">
        <v>448</v>
      </c>
    </row>
    <row r="149" spans="1:7" s="4" customFormat="1" ht="20" x14ac:dyDescent="0.25">
      <c r="A149" s="15" t="s">
        <v>167</v>
      </c>
      <c r="B149" s="3" t="s">
        <v>2126</v>
      </c>
      <c r="D149" s="127"/>
      <c r="E149" s="175"/>
      <c r="F149" s="176"/>
      <c r="G149" s="26" t="str">
        <f>IF(ISNUMBER(E149),"",Controlemeldingen!$A$9)</f>
        <v>Enter a number (or 0)</v>
      </c>
    </row>
    <row r="150" spans="1:7" s="4" customFormat="1" x14ac:dyDescent="0.25">
      <c r="A150" s="15" t="s">
        <v>29</v>
      </c>
      <c r="B150" s="15"/>
      <c r="C150" s="15"/>
      <c r="D150" s="15"/>
      <c r="E150" s="15"/>
      <c r="F150" s="15"/>
      <c r="G150" s="30"/>
    </row>
    <row r="151" spans="1:7" s="4" customFormat="1" x14ac:dyDescent="0.25">
      <c r="A151" s="12" t="s">
        <v>29</v>
      </c>
      <c r="B151" s="7"/>
      <c r="C151" s="7"/>
      <c r="D151" s="7"/>
    </row>
    <row r="152" spans="1:7" s="4" customFormat="1" ht="24.75" customHeight="1" x14ac:dyDescent="0.25">
      <c r="A152" s="15" t="s">
        <v>168</v>
      </c>
      <c r="B152" s="3" t="s">
        <v>736</v>
      </c>
      <c r="D152" s="127"/>
      <c r="E152" s="180" t="s">
        <v>735</v>
      </c>
      <c r="F152" s="180"/>
      <c r="G152" s="11" t="s">
        <v>448</v>
      </c>
    </row>
    <row r="153" spans="1:7" s="4" customFormat="1" x14ac:dyDescent="0.25">
      <c r="A153" s="15" t="s">
        <v>169</v>
      </c>
      <c r="B153" s="3" t="s">
        <v>785</v>
      </c>
      <c r="C153" s="7"/>
      <c r="D153" s="7"/>
      <c r="E153" s="175"/>
      <c r="F153" s="176"/>
      <c r="G153" s="26" t="str">
        <f>IF(ISNUMBER(E153),"",Controlemeldingen!$A$9)</f>
        <v>Enter a number (or 0)</v>
      </c>
    </row>
    <row r="154" spans="1:7" s="4" customFormat="1" x14ac:dyDescent="0.25">
      <c r="A154" s="15" t="s">
        <v>170</v>
      </c>
      <c r="B154" s="3" t="s">
        <v>2127</v>
      </c>
      <c r="C154" s="7"/>
      <c r="D154" s="7"/>
      <c r="E154" s="175"/>
      <c r="F154" s="176"/>
      <c r="G154" s="26" t="str">
        <f>IF(ISNUMBER(E154),"",Controlemeldingen!$A$9)</f>
        <v>Enter a number (or 0)</v>
      </c>
    </row>
    <row r="155" spans="1:7" s="4" customFormat="1" x14ac:dyDescent="0.25">
      <c r="A155" s="15" t="s">
        <v>171</v>
      </c>
      <c r="B155" s="3" t="s">
        <v>2128</v>
      </c>
      <c r="C155" s="7"/>
      <c r="D155" s="7"/>
      <c r="E155" s="175"/>
      <c r="F155" s="176"/>
      <c r="G155" s="26" t="str">
        <f>IF(ISNUMBER(E155),"",Controlemeldingen!$A$9)</f>
        <v>Enter a number (or 0)</v>
      </c>
    </row>
    <row r="156" spans="1:7" s="4" customFormat="1" x14ac:dyDescent="0.25">
      <c r="A156" s="15" t="s">
        <v>172</v>
      </c>
      <c r="B156" s="3" t="s">
        <v>2129</v>
      </c>
      <c r="C156" s="7"/>
      <c r="D156" s="7"/>
      <c r="E156" s="175"/>
      <c r="F156" s="176"/>
      <c r="G156" s="26" t="str">
        <f>IF(ISNUMBER(E156),"",Controlemeldingen!$A$9)</f>
        <v>Enter a number (or 0)</v>
      </c>
    </row>
    <row r="157" spans="1:7" s="4" customFormat="1" x14ac:dyDescent="0.25">
      <c r="A157" s="15" t="s">
        <v>173</v>
      </c>
      <c r="B157" s="3" t="s">
        <v>2130</v>
      </c>
      <c r="C157" s="7"/>
      <c r="D157" s="7"/>
      <c r="E157" s="175"/>
      <c r="F157" s="176"/>
      <c r="G157" s="26" t="str">
        <f>IF(ISNUMBER(E157),"",Controlemeldingen!$A$9)</f>
        <v>Enter a number (or 0)</v>
      </c>
    </row>
    <row r="158" spans="1:7" s="4" customFormat="1" x14ac:dyDescent="0.25">
      <c r="A158" s="15" t="s">
        <v>174</v>
      </c>
      <c r="B158" s="3" t="s">
        <v>2131</v>
      </c>
      <c r="C158" s="7"/>
      <c r="D158" s="7"/>
      <c r="E158" s="175"/>
      <c r="F158" s="176"/>
      <c r="G158" s="26" t="str">
        <f>IF(ISNUMBER(E158),"",Controlemeldingen!$A$9)</f>
        <v>Enter a number (or 0)</v>
      </c>
    </row>
    <row r="159" spans="1:7" s="4" customFormat="1" x14ac:dyDescent="0.25">
      <c r="A159" s="15" t="s">
        <v>175</v>
      </c>
      <c r="B159" s="3" t="s">
        <v>2132</v>
      </c>
      <c r="C159" s="7"/>
      <c r="D159" s="7"/>
      <c r="E159" s="175"/>
      <c r="F159" s="176"/>
      <c r="G159" s="26" t="str">
        <f>IF(ISNUMBER(E159),"",Controlemeldingen!$A$9)</f>
        <v>Enter a number (or 0)</v>
      </c>
    </row>
    <row r="160" spans="1:7" s="4" customFormat="1" x14ac:dyDescent="0.25">
      <c r="A160" s="15" t="s">
        <v>176</v>
      </c>
      <c r="B160" s="3" t="s">
        <v>2133</v>
      </c>
      <c r="C160" s="7"/>
      <c r="D160" s="7"/>
      <c r="E160" s="175"/>
      <c r="F160" s="176"/>
      <c r="G160" s="26" t="str">
        <f>IF(ISNUMBER(E160),"",Controlemeldingen!$A$9)</f>
        <v>Enter a number (or 0)</v>
      </c>
    </row>
    <row r="161" spans="1:7 16384:16384" s="4" customFormat="1" x14ac:dyDescent="0.25">
      <c r="A161" s="15"/>
      <c r="B161" s="15"/>
      <c r="C161" s="7"/>
      <c r="D161" s="7"/>
      <c r="E161" s="15"/>
      <c r="F161" s="15"/>
      <c r="G161" s="15"/>
    </row>
    <row r="162" spans="1:7 16384:16384" s="4" customFormat="1" x14ac:dyDescent="0.25">
      <c r="A162" s="12" t="s">
        <v>29</v>
      </c>
      <c r="B162" s="7"/>
      <c r="C162" s="7"/>
      <c r="D162" s="7"/>
      <c r="E162" s="180" t="s">
        <v>735</v>
      </c>
      <c r="F162" s="180"/>
      <c r="G162" s="11" t="s">
        <v>448</v>
      </c>
    </row>
    <row r="163" spans="1:7 16384:16384" s="4" customFormat="1" ht="23.25" customHeight="1" x14ac:dyDescent="0.25">
      <c r="A163" s="15" t="s">
        <v>177</v>
      </c>
      <c r="B163" s="3" t="s">
        <v>737</v>
      </c>
      <c r="D163" s="127"/>
      <c r="E163" s="175"/>
      <c r="F163" s="176"/>
      <c r="G163" s="26" t="str">
        <f>IF(ISNUMBER(E163),"",Controlemeldingen!$A$9)</f>
        <v>Enter a number (or 0)</v>
      </c>
    </row>
    <row r="164" spans="1:7 16384:16384" s="4" customFormat="1" x14ac:dyDescent="0.25">
      <c r="A164" s="12" t="s">
        <v>29</v>
      </c>
      <c r="B164" s="7"/>
      <c r="C164" s="7"/>
      <c r="D164" s="7"/>
      <c r="E164" s="7"/>
      <c r="F164" s="7"/>
      <c r="G164" s="31"/>
    </row>
    <row r="165" spans="1:7 16384:16384" s="4" customFormat="1" x14ac:dyDescent="0.25">
      <c r="A165" s="12" t="s">
        <v>29</v>
      </c>
      <c r="B165" s="7"/>
      <c r="C165" s="7"/>
      <c r="D165" s="7"/>
      <c r="E165" s="180" t="s">
        <v>735</v>
      </c>
      <c r="F165" s="180"/>
      <c r="G165" s="11" t="s">
        <v>448</v>
      </c>
    </row>
    <row r="166" spans="1:7 16384:16384" s="4" customFormat="1" ht="30" x14ac:dyDescent="0.25">
      <c r="A166" s="15" t="s">
        <v>178</v>
      </c>
      <c r="B166" s="3" t="s">
        <v>730</v>
      </c>
      <c r="D166" s="127"/>
      <c r="E166" s="175"/>
      <c r="F166" s="176"/>
      <c r="G166" s="26" t="str">
        <f>IF(ISNUMBER(E166),"",Controlemeldingen!$A$9)</f>
        <v>Enter a number (or 0)</v>
      </c>
    </row>
    <row r="167" spans="1:7 16384:16384" s="4" customFormat="1" x14ac:dyDescent="0.25">
      <c r="A167" s="15"/>
      <c r="B167" s="15"/>
      <c r="D167" s="127"/>
      <c r="E167" s="15"/>
      <c r="F167" s="15"/>
      <c r="G167" s="39"/>
      <c r="XFD167" s="15"/>
    </row>
    <row r="168" spans="1:7 16384:16384" s="4" customFormat="1" ht="14" customHeight="1" x14ac:dyDescent="0.25">
      <c r="A168" s="12" t="s">
        <v>29</v>
      </c>
      <c r="B168" s="7"/>
      <c r="C168" s="169" t="s">
        <v>449</v>
      </c>
      <c r="D168" s="169"/>
      <c r="E168" s="169"/>
      <c r="F168" s="169"/>
      <c r="G168" s="11" t="s">
        <v>448</v>
      </c>
    </row>
    <row r="169" spans="1:7 16384:16384" s="4" customFormat="1" ht="14" customHeight="1" x14ac:dyDescent="0.25">
      <c r="A169" s="15" t="s">
        <v>179</v>
      </c>
      <c r="B169" s="3" t="s">
        <v>2136</v>
      </c>
      <c r="C169" s="170" t="s">
        <v>374</v>
      </c>
      <c r="D169" s="171"/>
      <c r="E169" s="171"/>
      <c r="F169" s="172"/>
      <c r="G169" s="26" t="str">
        <f>IF(C169=Lists!$B$3,Controlemeldingen!$A$11,"")</f>
        <v>Add comments (optional)</v>
      </c>
    </row>
    <row r="170" spans="1:7 16384:16384" s="4" customFormat="1" ht="14" customHeight="1" x14ac:dyDescent="0.25">
      <c r="A170" s="12"/>
      <c r="B170" s="7"/>
      <c r="C170" s="7"/>
      <c r="D170" s="7"/>
      <c r="E170" s="7"/>
      <c r="F170" s="7"/>
      <c r="G170" s="31"/>
    </row>
    <row r="171" spans="1:7 16384:16384" s="4" customFormat="1" x14ac:dyDescent="0.25">
      <c r="A171" s="15" t="s">
        <v>29</v>
      </c>
      <c r="B171" s="117" t="s">
        <v>2134</v>
      </c>
      <c r="C171" s="15"/>
      <c r="D171" s="15"/>
      <c r="E171" s="15"/>
      <c r="F171" s="15"/>
      <c r="G171" s="30"/>
    </row>
    <row r="172" spans="1:7 16384:16384" s="4" customFormat="1" ht="14" x14ac:dyDescent="0.3">
      <c r="A172" s="15"/>
      <c r="B172" s="116" t="s">
        <v>2135</v>
      </c>
      <c r="C172" s="15"/>
      <c r="D172" s="15"/>
      <c r="E172" s="15"/>
      <c r="F172" s="15"/>
      <c r="G172" s="30"/>
    </row>
    <row r="173" spans="1:7 16384:16384" s="4" customFormat="1" x14ac:dyDescent="0.25">
      <c r="A173" s="110" t="s">
        <v>29</v>
      </c>
      <c r="B173" s="111"/>
      <c r="C173" s="7"/>
      <c r="D173" s="7"/>
      <c r="E173" s="169" t="s">
        <v>449</v>
      </c>
      <c r="F173" s="169"/>
      <c r="G173" s="11" t="s">
        <v>448</v>
      </c>
    </row>
    <row r="174" spans="1:7 16384:16384" s="4" customFormat="1" ht="20" x14ac:dyDescent="0.25">
      <c r="A174" s="15" t="s">
        <v>180</v>
      </c>
      <c r="B174" s="3" t="s">
        <v>731</v>
      </c>
      <c r="D174" s="127"/>
      <c r="E174" s="175" t="s">
        <v>375</v>
      </c>
      <c r="F174" s="176"/>
      <c r="G174" s="26" t="str">
        <f>IF(OR(E174=Lists!$B$4,ISBLANK(E174)),Controlemeldingen!$A$8,"")</f>
        <v>Make a selection from the drop-down menu</v>
      </c>
    </row>
    <row r="175" spans="1:7 16384:16384" s="4" customFormat="1" x14ac:dyDescent="0.25">
      <c r="A175" s="15"/>
      <c r="B175" s="39"/>
      <c r="C175" s="12"/>
      <c r="D175" s="73"/>
      <c r="E175" s="139"/>
      <c r="F175" s="139"/>
      <c r="G175" s="39"/>
    </row>
    <row r="176" spans="1:7 16384:16384" s="4" customFormat="1" x14ac:dyDescent="0.25">
      <c r="A176" s="110" t="s">
        <v>29</v>
      </c>
      <c r="B176" s="111"/>
      <c r="C176" s="7"/>
      <c r="D176" s="7"/>
      <c r="E176" s="127" t="s">
        <v>44</v>
      </c>
      <c r="F176" s="127" t="s">
        <v>733</v>
      </c>
      <c r="G176" s="11" t="s">
        <v>448</v>
      </c>
    </row>
    <row r="177" spans="1:7" s="4" customFormat="1" ht="20" x14ac:dyDescent="0.25">
      <c r="A177" s="15" t="s">
        <v>2486</v>
      </c>
      <c r="B177" s="3" t="s">
        <v>732</v>
      </c>
      <c r="D177" s="127"/>
      <c r="E177" s="85"/>
      <c r="F177" s="85"/>
      <c r="G177" s="61" t="str">
        <f>IF(AND(ISNUMBER(F177),NOT(ISBLANK(E177))),"",Controlemeldingen!$A$18)</f>
        <v>Enter the postcode and house number</v>
      </c>
    </row>
    <row r="178" spans="1:7" s="4" customFormat="1" x14ac:dyDescent="0.25">
      <c r="A178" s="15"/>
      <c r="B178" s="39"/>
      <c r="D178" s="33"/>
      <c r="E178" s="85"/>
      <c r="F178" s="85"/>
      <c r="G178" s="35" t="str">
        <f>IF(AND(ISNUMBER(F178),NOT(ISBLANK(E178))),"",Controlemeldingen!$A$18)</f>
        <v>Enter the postcode and house number</v>
      </c>
    </row>
    <row r="179" spans="1:7" s="4" customFormat="1" x14ac:dyDescent="0.25">
      <c r="A179" s="15"/>
      <c r="B179" s="39"/>
      <c r="D179" s="33"/>
      <c r="E179" s="85"/>
      <c r="F179" s="85"/>
      <c r="G179" s="35" t="str">
        <f>IF(AND(ISNUMBER(F179),NOT(ISBLANK(E179))),"",Controlemeldingen!$A$18)</f>
        <v>Enter the postcode and house number</v>
      </c>
    </row>
    <row r="180" spans="1:7" s="4" customFormat="1" x14ac:dyDescent="0.25">
      <c r="A180" s="15"/>
      <c r="B180" s="39"/>
      <c r="D180" s="33"/>
      <c r="E180" s="85"/>
      <c r="F180" s="85"/>
      <c r="G180" s="35" t="str">
        <f>IF(AND(ISNUMBER(F180),NOT(ISBLANK(E180))),"",Controlemeldingen!$A$18)</f>
        <v>Enter the postcode and house number</v>
      </c>
    </row>
    <row r="181" spans="1:7" s="4" customFormat="1" x14ac:dyDescent="0.25">
      <c r="A181" s="68"/>
      <c r="B181" s="71"/>
      <c r="D181" s="33"/>
      <c r="E181" s="85"/>
      <c r="F181" s="85"/>
      <c r="G181" s="35" t="str">
        <f>IF(AND(ISNUMBER(F181),NOT(ISBLANK(E181))),"",Controlemeldingen!$A$18)</f>
        <v>Enter the postcode and house number</v>
      </c>
    </row>
    <row r="182" spans="1:7" s="4" customFormat="1" x14ac:dyDescent="0.25">
      <c r="A182" s="15"/>
      <c r="B182" s="39"/>
      <c r="C182" s="12"/>
      <c r="D182" s="73"/>
      <c r="E182" s="139"/>
      <c r="F182" s="139"/>
      <c r="G182" s="39"/>
    </row>
    <row r="183" spans="1:7" s="4" customFormat="1" x14ac:dyDescent="0.25">
      <c r="A183" s="12" t="s">
        <v>29</v>
      </c>
      <c r="B183" s="7"/>
      <c r="C183" s="7"/>
      <c r="D183" s="7"/>
    </row>
    <row r="184" spans="1:7" s="4" customFormat="1" x14ac:dyDescent="0.25">
      <c r="A184" s="15" t="s">
        <v>181</v>
      </c>
      <c r="B184" s="3" t="s">
        <v>738</v>
      </c>
      <c r="D184" s="127"/>
      <c r="E184" s="169" t="s">
        <v>741</v>
      </c>
      <c r="F184" s="169"/>
      <c r="G184" s="11" t="s">
        <v>448</v>
      </c>
    </row>
    <row r="185" spans="1:7" s="4" customFormat="1" x14ac:dyDescent="0.25">
      <c r="A185" s="15" t="s">
        <v>2137</v>
      </c>
      <c r="B185" s="3" t="s">
        <v>785</v>
      </c>
      <c r="C185" s="7"/>
      <c r="D185" s="7"/>
      <c r="E185" s="175"/>
      <c r="F185" s="176"/>
      <c r="G185" s="26" t="str">
        <f>IF(ISNUMBER(E185),"",Controlemeldingen!$A$9)</f>
        <v>Enter a number (or 0)</v>
      </c>
    </row>
    <row r="186" spans="1:7" s="4" customFormat="1" x14ac:dyDescent="0.25">
      <c r="A186" s="15" t="s">
        <v>2138</v>
      </c>
      <c r="B186" s="3" t="s">
        <v>2127</v>
      </c>
      <c r="C186" s="7"/>
      <c r="D186" s="7"/>
      <c r="E186" s="175"/>
      <c r="F186" s="176"/>
      <c r="G186" s="26" t="str">
        <f>IF(ISNUMBER(E186),"",Controlemeldingen!$A$9)</f>
        <v>Enter a number (or 0)</v>
      </c>
    </row>
    <row r="187" spans="1:7" s="4" customFormat="1" x14ac:dyDescent="0.25">
      <c r="A187" s="15" t="s">
        <v>2139</v>
      </c>
      <c r="B187" s="3" t="s">
        <v>2128</v>
      </c>
      <c r="C187" s="7"/>
      <c r="D187" s="7"/>
      <c r="E187" s="175"/>
      <c r="F187" s="176"/>
      <c r="G187" s="26" t="str">
        <f>IF(ISNUMBER(E187),"",Controlemeldingen!$A$9)</f>
        <v>Enter a number (or 0)</v>
      </c>
    </row>
    <row r="188" spans="1:7" s="4" customFormat="1" x14ac:dyDescent="0.25">
      <c r="A188" s="15" t="s">
        <v>2140</v>
      </c>
      <c r="B188" s="3" t="s">
        <v>2129</v>
      </c>
      <c r="C188" s="7"/>
      <c r="D188" s="7"/>
      <c r="E188" s="175"/>
      <c r="F188" s="176"/>
      <c r="G188" s="26" t="str">
        <f>IF(ISNUMBER(E188),"",Controlemeldingen!$A$9)</f>
        <v>Enter a number (or 0)</v>
      </c>
    </row>
    <row r="189" spans="1:7" s="4" customFormat="1" x14ac:dyDescent="0.25">
      <c r="A189" s="15" t="s">
        <v>2141</v>
      </c>
      <c r="B189" s="3" t="s">
        <v>2130</v>
      </c>
      <c r="C189" s="7"/>
      <c r="D189" s="7"/>
      <c r="E189" s="175"/>
      <c r="F189" s="176"/>
      <c r="G189" s="26" t="str">
        <f>IF(ISNUMBER(E189),"",Controlemeldingen!$A$9)</f>
        <v>Enter a number (or 0)</v>
      </c>
    </row>
    <row r="190" spans="1:7" s="4" customFormat="1" x14ac:dyDescent="0.25">
      <c r="A190" s="15" t="s">
        <v>2142</v>
      </c>
      <c r="B190" s="3" t="s">
        <v>2131</v>
      </c>
      <c r="C190" s="7"/>
      <c r="D190" s="7"/>
      <c r="E190" s="175"/>
      <c r="F190" s="176"/>
      <c r="G190" s="26" t="str">
        <f>IF(ISNUMBER(E190),"",Controlemeldingen!$A$9)</f>
        <v>Enter a number (or 0)</v>
      </c>
    </row>
    <row r="191" spans="1:7" s="4" customFormat="1" x14ac:dyDescent="0.25">
      <c r="A191" s="15" t="s">
        <v>2143</v>
      </c>
      <c r="B191" s="3" t="s">
        <v>2132</v>
      </c>
      <c r="C191" s="7"/>
      <c r="D191" s="7"/>
      <c r="E191" s="175"/>
      <c r="F191" s="176"/>
      <c r="G191" s="26" t="str">
        <f>IF(ISNUMBER(E191),"",Controlemeldingen!$A$9)</f>
        <v>Enter a number (or 0)</v>
      </c>
    </row>
    <row r="192" spans="1:7" s="4" customFormat="1" x14ac:dyDescent="0.25">
      <c r="A192" s="15" t="s">
        <v>2144</v>
      </c>
      <c r="B192" s="3" t="s">
        <v>2133</v>
      </c>
      <c r="C192" s="7"/>
      <c r="D192" s="7"/>
      <c r="E192" s="175"/>
      <c r="F192" s="176"/>
      <c r="G192" s="26" t="str">
        <f>IF(ISNUMBER(E192),"",Controlemeldingen!$A$9)</f>
        <v>Enter a number (or 0)</v>
      </c>
    </row>
    <row r="193" spans="1:7" s="4" customFormat="1" x14ac:dyDescent="0.25">
      <c r="A193" s="15"/>
      <c r="B193" s="15"/>
      <c r="C193" s="7"/>
      <c r="D193" s="7"/>
      <c r="E193" s="15"/>
      <c r="F193" s="15"/>
      <c r="G193" s="39"/>
    </row>
    <row r="194" spans="1:7" s="4" customFormat="1" ht="22.5" customHeight="1" x14ac:dyDescent="0.25">
      <c r="A194" s="15" t="s">
        <v>182</v>
      </c>
      <c r="B194" s="3" t="s">
        <v>739</v>
      </c>
      <c r="D194" s="127"/>
      <c r="E194" s="169" t="s">
        <v>741</v>
      </c>
      <c r="F194" s="169"/>
      <c r="G194" s="11" t="s">
        <v>448</v>
      </c>
    </row>
    <row r="195" spans="1:7" s="4" customFormat="1" ht="13.5" customHeight="1" x14ac:dyDescent="0.25">
      <c r="A195" s="15" t="s">
        <v>2145</v>
      </c>
      <c r="B195" s="3" t="s">
        <v>785</v>
      </c>
      <c r="C195" s="7"/>
      <c r="D195" s="7"/>
      <c r="E195" s="175"/>
      <c r="F195" s="176"/>
      <c r="G195" s="26" t="str">
        <f>IF(ISNUMBER(E195),"",Controlemeldingen!$A$9)</f>
        <v>Enter a number (or 0)</v>
      </c>
    </row>
    <row r="196" spans="1:7" s="4" customFormat="1" ht="13.5" customHeight="1" x14ac:dyDescent="0.25">
      <c r="A196" s="15" t="s">
        <v>2146</v>
      </c>
      <c r="B196" s="3" t="s">
        <v>2127</v>
      </c>
      <c r="C196" s="7"/>
      <c r="D196" s="7"/>
      <c r="E196" s="175"/>
      <c r="F196" s="176"/>
      <c r="G196" s="26" t="str">
        <f>IF(ISNUMBER(E196),"",Controlemeldingen!$A$9)</f>
        <v>Enter a number (or 0)</v>
      </c>
    </row>
    <row r="197" spans="1:7" s="4" customFormat="1" ht="13.5" customHeight="1" x14ac:dyDescent="0.25">
      <c r="A197" s="15" t="s">
        <v>2147</v>
      </c>
      <c r="B197" s="3" t="s">
        <v>2128</v>
      </c>
      <c r="C197" s="7"/>
      <c r="D197" s="7"/>
      <c r="E197" s="175"/>
      <c r="F197" s="176"/>
      <c r="G197" s="26" t="str">
        <f>IF(ISNUMBER(E197),"",Controlemeldingen!$A$9)</f>
        <v>Enter a number (or 0)</v>
      </c>
    </row>
    <row r="198" spans="1:7" s="4" customFormat="1" ht="13.5" customHeight="1" x14ac:dyDescent="0.25">
      <c r="A198" s="15" t="s">
        <v>2148</v>
      </c>
      <c r="B198" s="3" t="s">
        <v>2129</v>
      </c>
      <c r="C198" s="7"/>
      <c r="D198" s="7"/>
      <c r="E198" s="175"/>
      <c r="F198" s="176"/>
      <c r="G198" s="26" t="str">
        <f>IF(ISNUMBER(E198),"",Controlemeldingen!$A$9)</f>
        <v>Enter a number (or 0)</v>
      </c>
    </row>
    <row r="199" spans="1:7" s="4" customFormat="1" ht="13.5" customHeight="1" x14ac:dyDescent="0.25">
      <c r="A199" s="15" t="s">
        <v>2149</v>
      </c>
      <c r="B199" s="3" t="s">
        <v>2130</v>
      </c>
      <c r="C199" s="7"/>
      <c r="D199" s="7"/>
      <c r="E199" s="175"/>
      <c r="F199" s="176"/>
      <c r="G199" s="26" t="str">
        <f>IF(ISNUMBER(E199),"",Controlemeldingen!$A$9)</f>
        <v>Enter a number (or 0)</v>
      </c>
    </row>
    <row r="200" spans="1:7" s="4" customFormat="1" ht="13.5" customHeight="1" x14ac:dyDescent="0.25">
      <c r="A200" s="15" t="s">
        <v>2150</v>
      </c>
      <c r="B200" s="3" t="s">
        <v>2131</v>
      </c>
      <c r="C200" s="7"/>
      <c r="D200" s="7"/>
      <c r="E200" s="175"/>
      <c r="F200" s="176"/>
      <c r="G200" s="26" t="str">
        <f>IF(ISNUMBER(E200),"",Controlemeldingen!$A$9)</f>
        <v>Enter a number (or 0)</v>
      </c>
    </row>
    <row r="201" spans="1:7" s="4" customFormat="1" ht="13.5" customHeight="1" x14ac:dyDescent="0.25">
      <c r="A201" s="15" t="s">
        <v>2151</v>
      </c>
      <c r="B201" s="3" t="s">
        <v>2132</v>
      </c>
      <c r="C201" s="7"/>
      <c r="D201" s="7"/>
      <c r="E201" s="175"/>
      <c r="F201" s="176"/>
      <c r="G201" s="26" t="str">
        <f>IF(ISNUMBER(E201),"",Controlemeldingen!$A$9)</f>
        <v>Enter a number (or 0)</v>
      </c>
    </row>
    <row r="202" spans="1:7" s="4" customFormat="1" ht="13.5" customHeight="1" x14ac:dyDescent="0.25">
      <c r="A202" s="15" t="s">
        <v>2152</v>
      </c>
      <c r="B202" s="3" t="s">
        <v>2133</v>
      </c>
      <c r="C202" s="7"/>
      <c r="D202" s="7"/>
      <c r="E202" s="175"/>
      <c r="F202" s="176"/>
      <c r="G202" s="26" t="str">
        <f>IF(ISNUMBER(E202),"",Controlemeldingen!$A$9)</f>
        <v>Enter a number (or 0)</v>
      </c>
    </row>
    <row r="203" spans="1:7" s="4" customFormat="1" x14ac:dyDescent="0.25">
      <c r="A203" s="12" t="s">
        <v>29</v>
      </c>
      <c r="B203" s="7"/>
      <c r="C203" s="7"/>
      <c r="D203" s="7"/>
      <c r="E203" s="7"/>
      <c r="F203" s="7"/>
      <c r="G203" s="31"/>
    </row>
    <row r="204" spans="1:7" s="4" customFormat="1" x14ac:dyDescent="0.25">
      <c r="A204" s="12" t="s">
        <v>29</v>
      </c>
      <c r="B204" s="7"/>
      <c r="C204" s="7"/>
      <c r="D204" s="7"/>
      <c r="E204" s="169" t="s">
        <v>741</v>
      </c>
      <c r="F204" s="169"/>
      <c r="G204" s="11" t="s">
        <v>448</v>
      </c>
    </row>
    <row r="205" spans="1:7" s="4" customFormat="1" x14ac:dyDescent="0.25">
      <c r="A205" s="15" t="s">
        <v>183</v>
      </c>
      <c r="B205" s="3" t="s">
        <v>740</v>
      </c>
      <c r="D205" s="127"/>
      <c r="E205" s="175"/>
      <c r="F205" s="176"/>
      <c r="G205" s="26" t="str">
        <f>IF(ISNUMBER(E205),"",Controlemeldingen!$A$9)</f>
        <v>Enter a number (or 0)</v>
      </c>
    </row>
    <row r="206" spans="1:7" s="4" customFormat="1" x14ac:dyDescent="0.25">
      <c r="A206" s="12" t="s">
        <v>29</v>
      </c>
      <c r="B206" s="7"/>
      <c r="C206" s="7"/>
      <c r="D206" s="7"/>
      <c r="E206" s="7"/>
      <c r="F206" s="7"/>
      <c r="G206" s="31"/>
    </row>
    <row r="207" spans="1:7" s="4" customFormat="1" x14ac:dyDescent="0.25">
      <c r="A207" s="15" t="s">
        <v>29</v>
      </c>
      <c r="C207" s="169" t="s">
        <v>449</v>
      </c>
      <c r="D207" s="169"/>
      <c r="E207" s="169"/>
      <c r="F207" s="169"/>
      <c r="G207" s="11" t="s">
        <v>448</v>
      </c>
    </row>
    <row r="208" spans="1:7" s="4" customFormat="1" ht="19.5" customHeight="1" x14ac:dyDescent="0.25">
      <c r="A208" s="15" t="s">
        <v>184</v>
      </c>
      <c r="B208" s="3" t="s">
        <v>2153</v>
      </c>
      <c r="C208" s="170" t="s">
        <v>374</v>
      </c>
      <c r="D208" s="171"/>
      <c r="E208" s="171"/>
      <c r="F208" s="172"/>
      <c r="G208" s="26" t="str">
        <f>IF(C208=Lists!$B$3,Controlemeldingen!$A$11,"")</f>
        <v>Add comments (optional)</v>
      </c>
    </row>
    <row r="209" spans="1:7" s="4" customFormat="1" x14ac:dyDescent="0.25">
      <c r="A209" s="12" t="s">
        <v>29</v>
      </c>
      <c r="B209" s="7"/>
      <c r="C209" s="7"/>
      <c r="D209" s="7"/>
      <c r="E209" s="7"/>
      <c r="F209" s="7"/>
      <c r="G209" s="31"/>
    </row>
    <row r="210" spans="1:7" s="4" customFormat="1" x14ac:dyDescent="0.25">
      <c r="A210" s="12" t="s">
        <v>29</v>
      </c>
      <c r="G210" s="27"/>
    </row>
    <row r="211" spans="1:7" s="4" customFormat="1" x14ac:dyDescent="0.25">
      <c r="A211" s="12"/>
      <c r="B211" s="7"/>
      <c r="C211" s="7"/>
      <c r="D211" s="7"/>
      <c r="E211" s="7"/>
      <c r="F211" s="7"/>
      <c r="G211" s="31"/>
    </row>
    <row r="212" spans="1:7" s="4" customFormat="1" x14ac:dyDescent="0.25">
      <c r="A212" s="12"/>
      <c r="B212" s="7"/>
      <c r="C212" s="7"/>
      <c r="D212" s="7"/>
      <c r="E212" s="7"/>
      <c r="F212" s="7"/>
      <c r="G212" s="31"/>
    </row>
    <row r="213" spans="1:7" s="4" customFormat="1" x14ac:dyDescent="0.25">
      <c r="A213" s="12"/>
      <c r="B213" s="7"/>
      <c r="C213" s="7"/>
      <c r="D213" s="7"/>
      <c r="E213" s="7"/>
      <c r="F213" s="7"/>
      <c r="G213" s="31"/>
    </row>
    <row r="214" spans="1:7" s="4" customFormat="1" x14ac:dyDescent="0.25">
      <c r="A214" s="12"/>
      <c r="B214" s="7"/>
      <c r="C214" s="7"/>
      <c r="D214" s="7"/>
      <c r="E214" s="7"/>
      <c r="F214" s="7"/>
      <c r="G214" s="31"/>
    </row>
    <row r="215" spans="1:7" s="4" customFormat="1" x14ac:dyDescent="0.25">
      <c r="A215" s="12"/>
      <c r="B215" s="7"/>
      <c r="C215" s="7"/>
      <c r="D215" s="7"/>
      <c r="E215" s="7"/>
      <c r="F215" s="7"/>
      <c r="G215" s="31"/>
    </row>
    <row r="216" spans="1:7" s="4" customFormat="1" x14ac:dyDescent="0.25">
      <c r="A216" s="12"/>
      <c r="B216" s="7"/>
      <c r="C216" s="7"/>
      <c r="D216" s="7"/>
      <c r="E216" s="7"/>
      <c r="F216" s="7"/>
      <c r="G216" s="31"/>
    </row>
    <row r="217" spans="1:7" s="4" customFormat="1" x14ac:dyDescent="0.25">
      <c r="A217" s="12"/>
      <c r="B217" s="7"/>
      <c r="C217" s="7"/>
      <c r="D217" s="7"/>
      <c r="E217" s="7"/>
      <c r="F217" s="7"/>
      <c r="G217" s="31"/>
    </row>
    <row r="218" spans="1:7" s="4" customFormat="1" x14ac:dyDescent="0.25">
      <c r="A218" s="12"/>
      <c r="B218" s="7"/>
      <c r="C218" s="7"/>
      <c r="D218" s="7"/>
      <c r="E218" s="7"/>
      <c r="F218" s="7"/>
      <c r="G218" s="31"/>
    </row>
    <row r="219" spans="1:7" s="4" customFormat="1" x14ac:dyDescent="0.25">
      <c r="A219" s="12"/>
      <c r="B219" s="7"/>
      <c r="C219" s="7"/>
      <c r="D219" s="7"/>
      <c r="E219" s="7"/>
      <c r="F219" s="7"/>
      <c r="G219" s="31"/>
    </row>
    <row r="220" spans="1:7" s="4" customFormat="1" x14ac:dyDescent="0.25">
      <c r="A220" s="12"/>
      <c r="B220" s="7"/>
      <c r="C220" s="7"/>
      <c r="D220" s="7"/>
      <c r="E220" s="7"/>
      <c r="F220" s="7"/>
      <c r="G220" s="31"/>
    </row>
    <row r="221" spans="1:7" s="4" customFormat="1" x14ac:dyDescent="0.25">
      <c r="A221" s="12"/>
      <c r="B221" s="7"/>
      <c r="C221" s="7"/>
      <c r="D221" s="7"/>
      <c r="E221" s="7"/>
      <c r="F221" s="7"/>
      <c r="G221" s="31"/>
    </row>
    <row r="222" spans="1:7" s="4" customFormat="1" x14ac:dyDescent="0.25">
      <c r="A222" s="12"/>
      <c r="B222" s="7"/>
      <c r="C222" s="7"/>
      <c r="D222" s="7"/>
      <c r="E222" s="7"/>
      <c r="F222" s="7"/>
      <c r="G222" s="31"/>
    </row>
    <row r="223" spans="1:7" s="4" customFormat="1" x14ac:dyDescent="0.25">
      <c r="A223" s="12"/>
      <c r="B223" s="7"/>
      <c r="C223" s="7"/>
      <c r="D223" s="7"/>
      <c r="E223" s="7"/>
      <c r="F223" s="7"/>
      <c r="G223" s="31"/>
    </row>
    <row r="224" spans="1:7" s="4" customFormat="1" ht="34.5" customHeight="1" x14ac:dyDescent="0.25">
      <c r="A224" s="12"/>
      <c r="B224" s="7"/>
      <c r="C224" s="7"/>
      <c r="D224" s="7"/>
      <c r="E224" s="7"/>
      <c r="F224" s="7"/>
      <c r="G224" s="31"/>
    </row>
    <row r="225" spans="1:7" s="4" customFormat="1" x14ac:dyDescent="0.25">
      <c r="A225" s="12"/>
      <c r="B225" s="7"/>
      <c r="C225" s="7"/>
      <c r="D225" s="7"/>
      <c r="E225" s="7"/>
      <c r="F225" s="7"/>
      <c r="G225" s="31"/>
    </row>
    <row r="226" spans="1:7" s="4" customFormat="1" x14ac:dyDescent="0.25">
      <c r="A226" s="12"/>
      <c r="B226" s="7"/>
      <c r="C226" s="7"/>
      <c r="D226" s="7"/>
      <c r="E226" s="7"/>
      <c r="F226" s="7"/>
      <c r="G226" s="31"/>
    </row>
    <row r="227" spans="1:7" s="4" customFormat="1" x14ac:dyDescent="0.25">
      <c r="A227" s="12"/>
      <c r="B227" s="7"/>
      <c r="C227" s="7"/>
      <c r="D227" s="7"/>
      <c r="E227" s="7"/>
      <c r="F227" s="7"/>
      <c r="G227" s="31"/>
    </row>
    <row r="228" spans="1:7" s="4" customFormat="1" x14ac:dyDescent="0.25">
      <c r="A228" s="12"/>
      <c r="B228" s="7"/>
      <c r="C228" s="7"/>
      <c r="D228" s="7"/>
      <c r="E228" s="7"/>
      <c r="F228" s="7"/>
      <c r="G228" s="31"/>
    </row>
    <row r="229" spans="1:7" s="4" customFormat="1" x14ac:dyDescent="0.25">
      <c r="A229" s="12"/>
      <c r="B229" s="7"/>
      <c r="C229" s="7"/>
      <c r="D229" s="7"/>
      <c r="E229" s="7"/>
      <c r="F229" s="7"/>
      <c r="G229" s="31"/>
    </row>
    <row r="230" spans="1:7" s="4" customFormat="1" x14ac:dyDescent="0.25">
      <c r="A230" s="12"/>
      <c r="B230" s="7"/>
      <c r="C230" s="7"/>
      <c r="D230" s="7"/>
      <c r="E230" s="7"/>
      <c r="F230" s="7"/>
      <c r="G230" s="31"/>
    </row>
    <row r="231" spans="1:7" s="4" customFormat="1" x14ac:dyDescent="0.25">
      <c r="A231" s="12"/>
      <c r="B231" s="7"/>
      <c r="C231" s="7"/>
      <c r="D231" s="7"/>
      <c r="E231" s="7"/>
      <c r="F231" s="7"/>
      <c r="G231" s="31"/>
    </row>
    <row r="232" spans="1:7" s="4" customFormat="1" x14ac:dyDescent="0.25">
      <c r="A232" s="12"/>
      <c r="B232" s="7"/>
      <c r="C232" s="7"/>
      <c r="D232" s="7"/>
      <c r="E232" s="7"/>
      <c r="F232" s="7"/>
      <c r="G232" s="31"/>
    </row>
    <row r="233" spans="1:7" s="4" customFormat="1" x14ac:dyDescent="0.25">
      <c r="A233" s="12"/>
      <c r="B233" s="7"/>
      <c r="C233" s="7"/>
      <c r="D233" s="7"/>
      <c r="E233" s="7"/>
      <c r="F233" s="7"/>
      <c r="G233" s="31"/>
    </row>
    <row r="234" spans="1:7" s="4" customFormat="1" x14ac:dyDescent="0.25">
      <c r="A234" s="12"/>
      <c r="B234" s="7"/>
      <c r="C234" s="7"/>
      <c r="D234" s="7"/>
      <c r="E234" s="7"/>
      <c r="F234" s="7"/>
      <c r="G234" s="31"/>
    </row>
    <row r="235" spans="1:7" s="4" customFormat="1" x14ac:dyDescent="0.25">
      <c r="A235" s="12"/>
      <c r="B235" s="7"/>
      <c r="C235" s="7"/>
      <c r="D235" s="7"/>
      <c r="E235" s="7"/>
      <c r="F235" s="7"/>
      <c r="G235" s="31"/>
    </row>
    <row r="236" spans="1:7" s="4" customFormat="1" x14ac:dyDescent="0.25">
      <c r="A236" s="12"/>
      <c r="B236" s="7"/>
      <c r="C236" s="7"/>
      <c r="D236" s="7"/>
      <c r="E236" s="7"/>
      <c r="F236" s="7"/>
      <c r="G236" s="31"/>
    </row>
    <row r="237" spans="1:7" s="4" customFormat="1" x14ac:dyDescent="0.25">
      <c r="A237" s="12"/>
      <c r="B237" s="7"/>
      <c r="C237" s="7"/>
      <c r="D237" s="7"/>
      <c r="E237" s="7"/>
      <c r="F237" s="7"/>
      <c r="G237" s="31"/>
    </row>
    <row r="238" spans="1:7" s="4" customFormat="1" x14ac:dyDescent="0.25">
      <c r="A238" s="12"/>
      <c r="B238" s="7"/>
      <c r="C238" s="7"/>
      <c r="D238" s="7"/>
      <c r="E238" s="7"/>
      <c r="F238" s="7"/>
      <c r="G238" s="31"/>
    </row>
    <row r="239" spans="1:7" s="4" customFormat="1" ht="30" customHeight="1" x14ac:dyDescent="0.25">
      <c r="A239" s="12"/>
      <c r="B239" s="7"/>
      <c r="C239" s="7"/>
      <c r="D239" s="7"/>
      <c r="E239" s="7"/>
      <c r="F239" s="7"/>
      <c r="G239" s="31"/>
    </row>
    <row r="240" spans="1:7" s="4" customFormat="1" x14ac:dyDescent="0.25">
      <c r="A240" s="12"/>
      <c r="B240" s="7"/>
      <c r="C240" s="7"/>
      <c r="D240" s="7"/>
      <c r="E240" s="7"/>
      <c r="F240" s="7"/>
      <c r="G240" s="31"/>
    </row>
    <row r="241" spans="1:7" s="4" customFormat="1" x14ac:dyDescent="0.25">
      <c r="A241" s="12"/>
      <c r="B241" s="7"/>
      <c r="C241" s="7"/>
      <c r="D241" s="7"/>
      <c r="E241" s="7"/>
      <c r="F241" s="7"/>
      <c r="G241" s="31"/>
    </row>
    <row r="242" spans="1:7" s="4" customFormat="1" x14ac:dyDescent="0.25">
      <c r="A242" s="12"/>
      <c r="B242" s="7"/>
      <c r="C242" s="7"/>
      <c r="D242" s="7"/>
      <c r="E242" s="7"/>
      <c r="F242" s="7"/>
      <c r="G242" s="31"/>
    </row>
    <row r="243" spans="1:7" s="4" customFormat="1" x14ac:dyDescent="0.25">
      <c r="A243" s="12"/>
      <c r="B243" s="7"/>
      <c r="C243" s="7"/>
      <c r="D243" s="7"/>
      <c r="E243" s="7"/>
      <c r="F243" s="7"/>
      <c r="G243" s="31"/>
    </row>
    <row r="244" spans="1:7" s="4" customFormat="1" x14ac:dyDescent="0.25">
      <c r="A244" s="12"/>
      <c r="B244" s="7"/>
      <c r="C244" s="7"/>
      <c r="D244" s="7"/>
      <c r="E244" s="7"/>
      <c r="F244" s="7"/>
      <c r="G244" s="31"/>
    </row>
    <row r="245" spans="1:7" s="4" customFormat="1" x14ac:dyDescent="0.25">
      <c r="A245" s="12"/>
      <c r="B245" s="7"/>
      <c r="C245" s="7"/>
      <c r="D245" s="7"/>
      <c r="E245" s="7"/>
      <c r="F245" s="7"/>
      <c r="G245" s="31"/>
    </row>
    <row r="246" spans="1:7" s="4" customFormat="1" x14ac:dyDescent="0.25">
      <c r="A246" s="12"/>
      <c r="B246" s="7"/>
      <c r="C246" s="7"/>
      <c r="D246" s="7"/>
      <c r="E246" s="7"/>
      <c r="F246" s="7"/>
      <c r="G246" s="31"/>
    </row>
    <row r="247" spans="1:7" s="4" customFormat="1" ht="32.25" customHeight="1" x14ac:dyDescent="0.25">
      <c r="A247" s="12"/>
      <c r="B247" s="7"/>
      <c r="C247" s="7"/>
      <c r="D247" s="7"/>
      <c r="E247" s="7"/>
      <c r="F247" s="7"/>
      <c r="G247" s="31"/>
    </row>
    <row r="248" spans="1:7" s="4" customFormat="1" x14ac:dyDescent="0.25">
      <c r="A248" s="12"/>
      <c r="B248" s="7"/>
      <c r="C248" s="7"/>
      <c r="D248" s="7"/>
      <c r="E248" s="7"/>
      <c r="F248" s="7"/>
      <c r="G248" s="31"/>
    </row>
    <row r="249" spans="1:7" s="4" customFormat="1" x14ac:dyDescent="0.25">
      <c r="A249" s="12"/>
      <c r="B249" s="7"/>
      <c r="C249" s="7"/>
      <c r="D249" s="7"/>
      <c r="E249" s="7"/>
      <c r="F249" s="7"/>
      <c r="G249" s="31"/>
    </row>
    <row r="250" spans="1:7" s="4" customFormat="1" x14ac:dyDescent="0.25">
      <c r="A250" s="12"/>
      <c r="B250" s="7"/>
      <c r="C250" s="7"/>
      <c r="D250" s="7"/>
      <c r="E250" s="7"/>
      <c r="F250" s="7"/>
      <c r="G250" s="31"/>
    </row>
    <row r="251" spans="1:7" s="4" customFormat="1" x14ac:dyDescent="0.25">
      <c r="A251" s="12"/>
      <c r="B251" s="7"/>
      <c r="C251" s="7"/>
      <c r="D251" s="7"/>
      <c r="E251" s="7"/>
      <c r="F251" s="7"/>
      <c r="G251" s="31"/>
    </row>
    <row r="252" spans="1:7" s="4" customFormat="1" x14ac:dyDescent="0.25">
      <c r="A252" s="12"/>
      <c r="B252" s="7"/>
      <c r="C252" s="7"/>
      <c r="D252" s="7"/>
      <c r="E252" s="7"/>
      <c r="F252" s="7"/>
      <c r="G252" s="31"/>
    </row>
    <row r="253" spans="1:7" s="4" customFormat="1" x14ac:dyDescent="0.25">
      <c r="A253" s="12"/>
      <c r="B253" s="7"/>
      <c r="C253" s="7"/>
      <c r="D253" s="7"/>
      <c r="E253" s="7"/>
      <c r="F253" s="7"/>
      <c r="G253" s="31"/>
    </row>
    <row r="254" spans="1:7" s="4" customFormat="1" x14ac:dyDescent="0.25">
      <c r="A254" s="12"/>
      <c r="B254" s="7"/>
      <c r="C254" s="7"/>
      <c r="D254" s="7"/>
      <c r="E254" s="7"/>
      <c r="F254" s="7"/>
      <c r="G254" s="31"/>
    </row>
    <row r="255" spans="1:7" s="4" customFormat="1" ht="24" customHeight="1" x14ac:dyDescent="0.25">
      <c r="A255" s="12"/>
      <c r="B255" s="7"/>
      <c r="C255" s="7"/>
      <c r="D255" s="7"/>
      <c r="E255" s="7"/>
      <c r="F255" s="7"/>
      <c r="G255" s="31"/>
    </row>
    <row r="256" spans="1:7" s="4" customFormat="1" ht="14.25" customHeight="1" x14ac:dyDescent="0.25">
      <c r="A256" s="12"/>
      <c r="B256" s="7"/>
      <c r="C256" s="7"/>
      <c r="D256" s="7"/>
      <c r="E256" s="7"/>
      <c r="F256" s="7"/>
      <c r="G256" s="31"/>
    </row>
    <row r="257" spans="1:7" s="4" customFormat="1" x14ac:dyDescent="0.25">
      <c r="A257" s="12"/>
      <c r="B257" s="7"/>
      <c r="C257" s="7"/>
      <c r="D257" s="7"/>
      <c r="E257" s="7"/>
      <c r="F257" s="7"/>
      <c r="G257" s="31"/>
    </row>
    <row r="258" spans="1:7" s="4" customFormat="1" ht="14.25" customHeight="1" x14ac:dyDescent="0.25">
      <c r="A258" s="12"/>
      <c r="B258" s="7"/>
      <c r="C258" s="7"/>
      <c r="D258" s="7"/>
      <c r="E258" s="7"/>
      <c r="F258" s="7"/>
      <c r="G258" s="31"/>
    </row>
    <row r="259" spans="1:7" s="4" customFormat="1" x14ac:dyDescent="0.25">
      <c r="A259" s="12"/>
      <c r="B259" s="7"/>
      <c r="C259" s="7"/>
      <c r="D259" s="7"/>
      <c r="E259" s="7"/>
      <c r="F259" s="7"/>
      <c r="G259" s="31"/>
    </row>
    <row r="260" spans="1:7" s="4" customFormat="1" x14ac:dyDescent="0.25">
      <c r="A260" s="12"/>
      <c r="B260" s="7"/>
      <c r="C260" s="7"/>
      <c r="D260" s="7"/>
      <c r="E260" s="7"/>
      <c r="F260" s="7"/>
      <c r="G260" s="31"/>
    </row>
    <row r="261" spans="1:7" s="4" customFormat="1" ht="36" customHeight="1" x14ac:dyDescent="0.25">
      <c r="A261" s="12"/>
      <c r="B261" s="7"/>
      <c r="C261" s="7"/>
      <c r="D261" s="7"/>
      <c r="E261" s="7"/>
      <c r="F261" s="7"/>
      <c r="G261" s="31"/>
    </row>
    <row r="262" spans="1:7" s="4" customFormat="1" ht="14.25" customHeight="1" x14ac:dyDescent="0.25">
      <c r="A262" s="12"/>
      <c r="B262" s="7"/>
      <c r="C262" s="7"/>
      <c r="D262" s="7"/>
      <c r="E262" s="7"/>
      <c r="F262" s="7"/>
      <c r="G262" s="31"/>
    </row>
    <row r="263" spans="1:7" s="4" customFormat="1" ht="14.25" customHeight="1" x14ac:dyDescent="0.25">
      <c r="A263" s="12"/>
      <c r="B263" s="7"/>
      <c r="C263" s="7"/>
      <c r="D263" s="7"/>
      <c r="E263" s="7"/>
      <c r="F263" s="7"/>
      <c r="G263" s="31"/>
    </row>
    <row r="264" spans="1:7" s="4" customFormat="1" ht="14.25" customHeight="1" x14ac:dyDescent="0.25">
      <c r="A264" s="12"/>
      <c r="B264" s="7"/>
      <c r="C264" s="7"/>
      <c r="D264" s="7"/>
      <c r="E264" s="7"/>
      <c r="F264" s="7"/>
      <c r="G264" s="31"/>
    </row>
    <row r="265" spans="1:7" s="4" customFormat="1" ht="14.25" customHeight="1" x14ac:dyDescent="0.25">
      <c r="A265" s="12"/>
      <c r="B265" s="7"/>
      <c r="C265" s="7"/>
      <c r="D265" s="7"/>
      <c r="E265" s="7"/>
      <c r="F265" s="7"/>
      <c r="G265" s="31"/>
    </row>
    <row r="266" spans="1:7" s="4" customFormat="1" ht="14.25" customHeight="1" x14ac:dyDescent="0.25">
      <c r="A266" s="12"/>
      <c r="B266" s="7"/>
      <c r="C266" s="7"/>
      <c r="D266" s="7"/>
      <c r="E266" s="7"/>
      <c r="F266" s="7"/>
      <c r="G266" s="31"/>
    </row>
    <row r="267" spans="1:7" s="4" customFormat="1" x14ac:dyDescent="0.25">
      <c r="A267" s="12"/>
      <c r="B267" s="7"/>
      <c r="C267" s="7"/>
      <c r="D267" s="7"/>
      <c r="E267" s="7"/>
      <c r="F267" s="7"/>
      <c r="G267" s="31"/>
    </row>
    <row r="268" spans="1:7" s="4" customFormat="1" x14ac:dyDescent="0.25">
      <c r="A268" s="12"/>
      <c r="B268" s="7"/>
      <c r="C268" s="7"/>
      <c r="D268" s="7"/>
      <c r="E268" s="7"/>
      <c r="F268" s="7"/>
      <c r="G268" s="31"/>
    </row>
    <row r="269" spans="1:7" s="4" customFormat="1" x14ac:dyDescent="0.25">
      <c r="A269" s="12"/>
      <c r="B269" s="7"/>
      <c r="C269" s="7"/>
      <c r="D269" s="7"/>
      <c r="E269" s="7"/>
      <c r="F269" s="7"/>
      <c r="G269" s="31"/>
    </row>
    <row r="270" spans="1:7" s="4" customFormat="1" x14ac:dyDescent="0.25">
      <c r="A270" s="12"/>
      <c r="B270" s="7"/>
      <c r="C270" s="7"/>
      <c r="D270" s="7"/>
      <c r="E270" s="7"/>
      <c r="F270" s="7"/>
      <c r="G270" s="31"/>
    </row>
    <row r="271" spans="1:7" s="4" customFormat="1" x14ac:dyDescent="0.25">
      <c r="A271" s="12"/>
      <c r="B271" s="7"/>
      <c r="C271" s="7"/>
      <c r="D271" s="7"/>
      <c r="E271" s="7"/>
      <c r="F271" s="7"/>
      <c r="G271" s="31"/>
    </row>
    <row r="272" spans="1:7" s="4" customFormat="1" x14ac:dyDescent="0.25">
      <c r="A272" s="12"/>
      <c r="B272" s="7"/>
      <c r="C272" s="7"/>
      <c r="D272" s="7"/>
      <c r="E272" s="7"/>
      <c r="F272" s="7"/>
      <c r="G272" s="31"/>
    </row>
    <row r="273" spans="1:7" s="4" customFormat="1" x14ac:dyDescent="0.25">
      <c r="A273" s="12"/>
      <c r="B273" s="7"/>
      <c r="C273" s="7"/>
      <c r="D273" s="7"/>
      <c r="E273" s="7"/>
      <c r="F273" s="7"/>
      <c r="G273" s="31"/>
    </row>
    <row r="274" spans="1:7" s="4" customFormat="1" x14ac:dyDescent="0.25">
      <c r="A274" s="12"/>
      <c r="B274" s="7"/>
      <c r="C274" s="7"/>
      <c r="D274" s="7"/>
      <c r="E274" s="7"/>
      <c r="F274" s="7"/>
      <c r="G274" s="31"/>
    </row>
    <row r="275" spans="1:7" s="4" customFormat="1" x14ac:dyDescent="0.25">
      <c r="A275" s="12"/>
      <c r="B275" s="7"/>
      <c r="C275" s="7"/>
      <c r="D275" s="7"/>
      <c r="E275" s="7"/>
      <c r="F275" s="7"/>
      <c r="G275" s="31"/>
    </row>
    <row r="276" spans="1:7" s="4" customFormat="1" x14ac:dyDescent="0.25">
      <c r="A276" s="12"/>
      <c r="B276" s="7"/>
      <c r="C276" s="7"/>
      <c r="D276" s="7"/>
      <c r="E276" s="7"/>
      <c r="F276" s="7"/>
      <c r="G276" s="31"/>
    </row>
    <row r="277" spans="1:7" s="4" customFormat="1" ht="39.75" customHeight="1" x14ac:dyDescent="0.25">
      <c r="A277" s="12"/>
      <c r="B277" s="7"/>
      <c r="C277" s="7"/>
      <c r="D277" s="7"/>
      <c r="E277" s="7"/>
      <c r="F277" s="7"/>
      <c r="G277" s="31"/>
    </row>
    <row r="278" spans="1:7" s="4" customFormat="1" ht="14.25" customHeight="1" x14ac:dyDescent="0.25">
      <c r="A278" s="12"/>
      <c r="B278" s="7"/>
      <c r="C278" s="7"/>
      <c r="D278" s="7"/>
      <c r="E278" s="7"/>
      <c r="F278" s="7"/>
      <c r="G278" s="31"/>
    </row>
    <row r="279" spans="1:7" s="4" customFormat="1" ht="14.25" customHeight="1" x14ac:dyDescent="0.25">
      <c r="A279" s="12"/>
      <c r="B279" s="7"/>
      <c r="C279" s="7"/>
      <c r="D279" s="7"/>
      <c r="E279" s="7"/>
      <c r="F279" s="7"/>
      <c r="G279" s="31"/>
    </row>
    <row r="280" spans="1:7" s="4" customFormat="1" ht="14.25" customHeight="1" x14ac:dyDescent="0.25">
      <c r="A280" s="12"/>
      <c r="B280" s="7"/>
      <c r="C280" s="7"/>
      <c r="D280" s="7"/>
      <c r="E280" s="7"/>
      <c r="F280" s="7"/>
      <c r="G280" s="31"/>
    </row>
    <row r="281" spans="1:7" s="4" customFormat="1" ht="14.25" customHeight="1" x14ac:dyDescent="0.25">
      <c r="A281" s="12"/>
      <c r="B281" s="7"/>
      <c r="C281" s="7"/>
      <c r="D281" s="7"/>
      <c r="E281" s="7"/>
      <c r="F281" s="7"/>
      <c r="G281" s="31"/>
    </row>
    <row r="282" spans="1:7" s="4" customFormat="1" ht="14.25" customHeight="1" x14ac:dyDescent="0.25">
      <c r="A282" s="12"/>
      <c r="B282" s="7"/>
      <c r="C282" s="7"/>
      <c r="D282" s="7"/>
      <c r="E282" s="7"/>
      <c r="F282" s="7"/>
      <c r="G282" s="31"/>
    </row>
    <row r="283" spans="1:7" s="4" customFormat="1" ht="14.25" customHeight="1" x14ac:dyDescent="0.25">
      <c r="A283" s="12"/>
      <c r="B283" s="7"/>
      <c r="C283" s="7"/>
      <c r="D283" s="7"/>
      <c r="E283" s="7"/>
      <c r="F283" s="7"/>
      <c r="G283" s="31"/>
    </row>
    <row r="284" spans="1:7" s="4" customFormat="1" ht="14.25" customHeight="1" x14ac:dyDescent="0.25">
      <c r="A284" s="12"/>
      <c r="B284" s="7"/>
      <c r="C284" s="7"/>
      <c r="D284" s="7"/>
      <c r="E284" s="7"/>
      <c r="F284" s="7"/>
      <c r="G284" s="31"/>
    </row>
    <row r="285" spans="1:7" s="4" customFormat="1" ht="14.25" customHeight="1" x14ac:dyDescent="0.25">
      <c r="A285" s="12"/>
      <c r="B285" s="7"/>
      <c r="C285" s="7"/>
      <c r="D285" s="7"/>
      <c r="E285" s="7"/>
      <c r="F285" s="7"/>
      <c r="G285" s="31"/>
    </row>
    <row r="286" spans="1:7" s="4" customFormat="1" ht="14.25" customHeight="1" x14ac:dyDescent="0.25">
      <c r="A286" s="12"/>
      <c r="B286" s="7"/>
      <c r="C286" s="7"/>
      <c r="D286" s="7"/>
      <c r="E286" s="7"/>
      <c r="F286" s="7"/>
      <c r="G286" s="31"/>
    </row>
    <row r="287" spans="1:7" s="4" customFormat="1" ht="14.25" customHeight="1" x14ac:dyDescent="0.25">
      <c r="A287" s="12"/>
      <c r="B287" s="7"/>
      <c r="C287" s="7"/>
      <c r="D287" s="7"/>
      <c r="E287" s="7"/>
      <c r="F287" s="7"/>
      <c r="G287" s="31"/>
    </row>
    <row r="288" spans="1:7" s="4" customFormat="1" ht="14.25" customHeight="1" x14ac:dyDescent="0.25">
      <c r="A288" s="12"/>
      <c r="B288" s="7"/>
      <c r="C288" s="7"/>
      <c r="D288" s="7"/>
      <c r="E288" s="7"/>
      <c r="F288" s="7"/>
      <c r="G288" s="31"/>
    </row>
    <row r="289" spans="1:7" s="4" customFormat="1" x14ac:dyDescent="0.25">
      <c r="A289" s="12"/>
      <c r="B289" s="7"/>
      <c r="C289" s="7"/>
      <c r="D289" s="7"/>
      <c r="E289" s="7"/>
      <c r="F289" s="7"/>
      <c r="G289" s="31"/>
    </row>
    <row r="290" spans="1:7" s="4" customFormat="1" x14ac:dyDescent="0.25">
      <c r="A290" s="12"/>
      <c r="B290" s="7"/>
      <c r="C290" s="7"/>
      <c r="D290" s="7"/>
      <c r="E290" s="7"/>
      <c r="F290" s="7"/>
      <c r="G290" s="31"/>
    </row>
    <row r="291" spans="1:7" s="4" customFormat="1" x14ac:dyDescent="0.25">
      <c r="A291" s="12"/>
      <c r="B291" s="7"/>
      <c r="C291" s="7"/>
      <c r="D291" s="7"/>
      <c r="E291" s="7"/>
      <c r="F291" s="7"/>
      <c r="G291" s="31"/>
    </row>
    <row r="292" spans="1:7" s="4" customFormat="1" x14ac:dyDescent="0.25">
      <c r="A292" s="12"/>
      <c r="B292" s="7"/>
      <c r="C292" s="7"/>
      <c r="D292" s="7"/>
      <c r="E292" s="7"/>
      <c r="F292" s="7"/>
      <c r="G292" s="31"/>
    </row>
    <row r="293" spans="1:7" s="4" customFormat="1" x14ac:dyDescent="0.25">
      <c r="A293" s="12"/>
      <c r="B293" s="7"/>
      <c r="C293" s="7"/>
      <c r="D293" s="7"/>
      <c r="E293" s="7"/>
      <c r="F293" s="7"/>
      <c r="G293" s="31"/>
    </row>
    <row r="294" spans="1:7" s="4" customFormat="1" x14ac:dyDescent="0.25">
      <c r="A294" s="12"/>
      <c r="B294" s="7"/>
      <c r="C294" s="7"/>
      <c r="D294" s="7"/>
      <c r="E294" s="7"/>
      <c r="F294" s="7"/>
      <c r="G294" s="31"/>
    </row>
    <row r="295" spans="1:7" s="4" customFormat="1" x14ac:dyDescent="0.25">
      <c r="A295" s="12"/>
      <c r="B295" s="7"/>
      <c r="C295" s="7"/>
      <c r="D295" s="7"/>
      <c r="E295" s="7"/>
      <c r="F295" s="7"/>
      <c r="G295" s="31"/>
    </row>
    <row r="296" spans="1:7" s="4" customFormat="1" ht="28.5" customHeight="1" x14ac:dyDescent="0.25">
      <c r="A296" s="12"/>
      <c r="B296" s="7"/>
      <c r="C296" s="7"/>
      <c r="D296" s="7"/>
      <c r="E296" s="7"/>
      <c r="F296" s="7"/>
      <c r="G296" s="31"/>
    </row>
    <row r="297" spans="1:7" s="4" customFormat="1" x14ac:dyDescent="0.25">
      <c r="A297" s="12"/>
      <c r="B297" s="7"/>
      <c r="C297" s="7"/>
      <c r="D297" s="7"/>
      <c r="E297" s="7"/>
      <c r="F297" s="7"/>
      <c r="G297" s="31"/>
    </row>
    <row r="298" spans="1:7" s="4" customFormat="1" x14ac:dyDescent="0.25">
      <c r="A298" s="12"/>
      <c r="B298" s="7"/>
      <c r="C298" s="7"/>
      <c r="D298" s="7"/>
      <c r="E298" s="7"/>
      <c r="F298" s="7"/>
      <c r="G298" s="31"/>
    </row>
    <row r="299" spans="1:7" s="4" customFormat="1" x14ac:dyDescent="0.25">
      <c r="A299" s="12"/>
      <c r="B299" s="7"/>
      <c r="C299" s="7"/>
      <c r="D299" s="7"/>
      <c r="E299" s="7"/>
      <c r="F299" s="7"/>
      <c r="G299" s="31"/>
    </row>
    <row r="300" spans="1:7" s="4" customFormat="1" ht="23.25" customHeight="1" x14ac:dyDescent="0.25">
      <c r="A300" s="12"/>
      <c r="B300" s="7"/>
      <c r="C300" s="7"/>
      <c r="D300" s="7"/>
      <c r="E300" s="7"/>
      <c r="F300" s="7"/>
      <c r="G300" s="31"/>
    </row>
    <row r="301" spans="1:7" s="4" customFormat="1" ht="23.25" customHeight="1" x14ac:dyDescent="0.25">
      <c r="A301" s="12"/>
      <c r="B301" s="7"/>
      <c r="C301" s="7"/>
      <c r="D301" s="7"/>
      <c r="E301" s="7"/>
      <c r="F301" s="7"/>
      <c r="G301" s="31"/>
    </row>
    <row r="302" spans="1:7" s="4" customFormat="1" x14ac:dyDescent="0.25">
      <c r="A302" s="12"/>
      <c r="B302" s="7"/>
      <c r="C302" s="7"/>
      <c r="D302" s="7"/>
      <c r="E302" s="7"/>
      <c r="F302" s="7"/>
      <c r="G302" s="31"/>
    </row>
    <row r="303" spans="1:7" s="4" customFormat="1" x14ac:dyDescent="0.25">
      <c r="A303" s="12"/>
      <c r="B303" s="7"/>
      <c r="C303" s="7"/>
      <c r="D303" s="7"/>
      <c r="E303" s="7"/>
      <c r="F303" s="7"/>
      <c r="G303" s="31"/>
    </row>
    <row r="304" spans="1:7" s="4" customFormat="1" x14ac:dyDescent="0.25">
      <c r="A304" s="12"/>
      <c r="B304" s="7"/>
      <c r="C304" s="7"/>
      <c r="D304" s="7"/>
      <c r="E304" s="7"/>
      <c r="F304" s="7"/>
      <c r="G304" s="31"/>
    </row>
    <row r="305" spans="1:7" s="4" customFormat="1" x14ac:dyDescent="0.25">
      <c r="A305" s="12"/>
      <c r="B305" s="7"/>
      <c r="C305" s="7"/>
      <c r="D305" s="7"/>
      <c r="E305" s="7"/>
      <c r="F305" s="7"/>
      <c r="G305" s="31"/>
    </row>
    <row r="306" spans="1:7" s="4" customFormat="1" x14ac:dyDescent="0.25">
      <c r="A306" s="12"/>
      <c r="B306" s="7"/>
      <c r="C306" s="7"/>
      <c r="D306" s="7"/>
      <c r="E306" s="7"/>
      <c r="F306" s="7"/>
      <c r="G306" s="31"/>
    </row>
    <row r="307" spans="1:7" s="4" customFormat="1" x14ac:dyDescent="0.25">
      <c r="A307" s="12"/>
      <c r="B307" s="7"/>
      <c r="C307" s="7"/>
      <c r="D307" s="7"/>
      <c r="E307" s="7"/>
      <c r="F307" s="7"/>
      <c r="G307" s="31"/>
    </row>
    <row r="308" spans="1:7" s="4" customFormat="1" x14ac:dyDescent="0.25">
      <c r="A308" s="12"/>
      <c r="B308" s="7"/>
      <c r="C308" s="7"/>
      <c r="D308" s="7"/>
      <c r="E308" s="7"/>
      <c r="F308" s="7"/>
      <c r="G308" s="31"/>
    </row>
    <row r="309" spans="1:7" s="4" customFormat="1" ht="28.5" customHeight="1" x14ac:dyDescent="0.25">
      <c r="A309" s="12"/>
      <c r="B309" s="7"/>
      <c r="C309" s="7"/>
      <c r="D309" s="7"/>
      <c r="E309" s="7"/>
      <c r="F309" s="7"/>
      <c r="G309" s="31"/>
    </row>
    <row r="310" spans="1:7" s="4" customFormat="1" x14ac:dyDescent="0.25">
      <c r="A310" s="12"/>
      <c r="B310" s="7"/>
      <c r="C310" s="7"/>
      <c r="D310" s="7"/>
      <c r="E310" s="7"/>
      <c r="F310" s="7"/>
      <c r="G310" s="31"/>
    </row>
    <row r="311" spans="1:7" s="4" customFormat="1" x14ac:dyDescent="0.25">
      <c r="A311" s="12"/>
      <c r="B311" s="7"/>
      <c r="C311" s="7"/>
      <c r="D311" s="7"/>
      <c r="E311" s="7"/>
      <c r="F311" s="7"/>
      <c r="G311" s="31"/>
    </row>
    <row r="312" spans="1:7" s="4" customFormat="1" x14ac:dyDescent="0.25">
      <c r="A312" s="12"/>
      <c r="B312" s="7"/>
      <c r="C312" s="7"/>
      <c r="D312" s="7"/>
      <c r="E312" s="7"/>
      <c r="F312" s="7"/>
      <c r="G312" s="31"/>
    </row>
    <row r="313" spans="1:7" s="4" customFormat="1" x14ac:dyDescent="0.25">
      <c r="A313" s="12"/>
      <c r="B313" s="7"/>
      <c r="C313" s="7"/>
      <c r="D313" s="7"/>
      <c r="E313" s="7"/>
      <c r="F313" s="7"/>
      <c r="G313" s="31"/>
    </row>
    <row r="314" spans="1:7" s="4" customFormat="1" x14ac:dyDescent="0.25">
      <c r="A314" s="12"/>
      <c r="B314" s="7"/>
      <c r="C314" s="7"/>
      <c r="D314" s="7"/>
      <c r="E314" s="7"/>
      <c r="F314" s="7"/>
      <c r="G314" s="31"/>
    </row>
    <row r="315" spans="1:7" s="4" customFormat="1" x14ac:dyDescent="0.25">
      <c r="A315" s="12"/>
      <c r="B315" s="7"/>
      <c r="C315" s="7"/>
      <c r="D315" s="7"/>
      <c r="E315" s="7"/>
      <c r="F315" s="7"/>
      <c r="G315" s="31"/>
    </row>
    <row r="316" spans="1:7" s="4" customFormat="1" x14ac:dyDescent="0.25">
      <c r="A316" s="12"/>
      <c r="B316" s="7"/>
      <c r="C316" s="7"/>
      <c r="D316" s="7"/>
      <c r="E316" s="7"/>
      <c r="F316" s="7"/>
      <c r="G316" s="31"/>
    </row>
    <row r="317" spans="1:7" s="4" customFormat="1" ht="22.5" customHeight="1" x14ac:dyDescent="0.25">
      <c r="A317" s="12"/>
      <c r="B317" s="7"/>
      <c r="C317" s="7"/>
      <c r="D317" s="7"/>
      <c r="E317" s="7"/>
      <c r="F317" s="7"/>
      <c r="G317" s="31"/>
    </row>
    <row r="318" spans="1:7" s="4" customFormat="1" x14ac:dyDescent="0.25">
      <c r="A318" s="12"/>
      <c r="B318" s="7"/>
      <c r="C318" s="7"/>
      <c r="D318" s="7"/>
      <c r="E318" s="7"/>
      <c r="F318" s="7"/>
      <c r="G318" s="31"/>
    </row>
    <row r="319" spans="1:7" s="4" customFormat="1" x14ac:dyDescent="0.25">
      <c r="A319" s="12"/>
      <c r="B319" s="7"/>
      <c r="C319" s="7"/>
      <c r="D319" s="7"/>
      <c r="E319" s="7"/>
      <c r="F319" s="7"/>
      <c r="G319" s="31"/>
    </row>
    <row r="320" spans="1:7" s="4" customFormat="1" ht="36" customHeight="1" x14ac:dyDescent="0.25">
      <c r="A320" s="12"/>
      <c r="B320" s="7"/>
      <c r="C320" s="7"/>
      <c r="D320" s="7"/>
      <c r="E320" s="7"/>
      <c r="F320" s="7"/>
      <c r="G320" s="31"/>
    </row>
    <row r="321" spans="1:7" s="4" customFormat="1" ht="14.25" customHeight="1" x14ac:dyDescent="0.25">
      <c r="A321" s="12"/>
      <c r="B321" s="7"/>
      <c r="C321" s="7"/>
      <c r="D321" s="7"/>
      <c r="E321" s="7"/>
      <c r="F321" s="7"/>
      <c r="G321" s="31"/>
    </row>
    <row r="322" spans="1:7" s="4" customFormat="1" ht="14.25" customHeight="1" x14ac:dyDescent="0.25">
      <c r="A322" s="12"/>
      <c r="B322" s="7"/>
      <c r="C322" s="7"/>
      <c r="D322" s="7"/>
      <c r="E322" s="7"/>
      <c r="F322" s="7"/>
      <c r="G322" s="31"/>
    </row>
    <row r="323" spans="1:7" s="4" customFormat="1" ht="14.25" customHeight="1" x14ac:dyDescent="0.25">
      <c r="A323" s="12"/>
      <c r="B323" s="7"/>
      <c r="C323" s="7"/>
      <c r="D323" s="7"/>
      <c r="E323" s="7"/>
      <c r="F323" s="7"/>
      <c r="G323" s="31"/>
    </row>
    <row r="324" spans="1:7" s="4" customFormat="1" ht="14.25" customHeight="1" x14ac:dyDescent="0.25">
      <c r="A324" s="12"/>
      <c r="B324" s="7"/>
      <c r="C324" s="7"/>
      <c r="D324" s="7"/>
      <c r="E324" s="7"/>
      <c r="F324" s="7"/>
      <c r="G324" s="31"/>
    </row>
    <row r="325" spans="1:7" s="4" customFormat="1" ht="14.25" customHeight="1" x14ac:dyDescent="0.25">
      <c r="A325" s="12"/>
      <c r="B325" s="7"/>
      <c r="C325" s="7"/>
      <c r="D325" s="7"/>
      <c r="E325" s="7"/>
      <c r="F325" s="7"/>
      <c r="G325" s="31"/>
    </row>
    <row r="326" spans="1:7" s="4" customFormat="1" x14ac:dyDescent="0.25">
      <c r="A326" s="12"/>
      <c r="B326" s="7"/>
      <c r="C326" s="7"/>
      <c r="D326" s="7"/>
      <c r="E326" s="7"/>
      <c r="F326" s="7"/>
      <c r="G326" s="31"/>
    </row>
    <row r="327" spans="1:7" s="4" customFormat="1" x14ac:dyDescent="0.25">
      <c r="A327" s="12"/>
      <c r="B327" s="7"/>
      <c r="C327" s="7"/>
      <c r="D327" s="7"/>
      <c r="E327" s="7"/>
      <c r="F327" s="7"/>
      <c r="G327" s="31"/>
    </row>
    <row r="328" spans="1:7" s="4" customFormat="1" ht="14.25" customHeight="1" x14ac:dyDescent="0.25">
      <c r="A328" s="12"/>
      <c r="B328" s="7"/>
      <c r="C328" s="7"/>
      <c r="D328" s="7"/>
      <c r="E328" s="7"/>
      <c r="F328" s="7"/>
      <c r="G328" s="31"/>
    </row>
    <row r="329" spans="1:7" s="4" customFormat="1" x14ac:dyDescent="0.25">
      <c r="A329" s="12"/>
      <c r="B329" s="7"/>
      <c r="C329" s="7"/>
      <c r="D329" s="7"/>
      <c r="E329" s="7"/>
      <c r="F329" s="7"/>
      <c r="G329" s="31"/>
    </row>
    <row r="330" spans="1:7" s="4" customFormat="1" ht="25.5" customHeight="1" x14ac:dyDescent="0.25">
      <c r="A330" s="12"/>
      <c r="B330" s="7"/>
      <c r="C330" s="7"/>
      <c r="D330" s="7"/>
      <c r="E330" s="7"/>
      <c r="F330" s="7"/>
      <c r="G330" s="31"/>
    </row>
    <row r="331" spans="1:7" s="4" customFormat="1" ht="36" customHeight="1" x14ac:dyDescent="0.25">
      <c r="A331" s="12"/>
      <c r="B331" s="7"/>
      <c r="C331" s="7"/>
      <c r="D331" s="7"/>
      <c r="E331" s="7"/>
      <c r="F331" s="7"/>
      <c r="G331" s="31"/>
    </row>
    <row r="332" spans="1:7" s="4" customFormat="1" x14ac:dyDescent="0.25">
      <c r="A332" s="12"/>
      <c r="B332" s="7"/>
      <c r="C332" s="7"/>
      <c r="D332" s="7"/>
      <c r="E332" s="7"/>
      <c r="F332" s="7"/>
      <c r="G332" s="31"/>
    </row>
    <row r="333" spans="1:7" s="4" customFormat="1" x14ac:dyDescent="0.25">
      <c r="A333" s="12"/>
      <c r="B333" s="7"/>
      <c r="C333" s="7"/>
      <c r="D333" s="7"/>
      <c r="E333" s="7"/>
      <c r="F333" s="7"/>
      <c r="G333" s="31"/>
    </row>
    <row r="334" spans="1:7" s="4" customFormat="1" x14ac:dyDescent="0.25">
      <c r="A334" s="12"/>
      <c r="B334" s="7"/>
      <c r="C334" s="7"/>
      <c r="D334" s="7"/>
      <c r="E334" s="7"/>
      <c r="F334" s="7"/>
      <c r="G334" s="31"/>
    </row>
    <row r="335" spans="1:7" s="4" customFormat="1" ht="14.25" customHeight="1" x14ac:dyDescent="0.25">
      <c r="A335" s="12"/>
      <c r="B335" s="7"/>
      <c r="C335" s="7"/>
      <c r="D335" s="7"/>
      <c r="E335" s="7"/>
      <c r="F335" s="7"/>
      <c r="G335" s="31"/>
    </row>
    <row r="336" spans="1:7" s="4" customFormat="1" ht="14.25" customHeight="1" x14ac:dyDescent="0.25">
      <c r="A336" s="12"/>
      <c r="B336" s="7"/>
      <c r="C336" s="7"/>
      <c r="D336" s="7"/>
      <c r="E336" s="7"/>
      <c r="F336" s="7"/>
      <c r="G336" s="31"/>
    </row>
    <row r="337" spans="1:7" s="4" customFormat="1" ht="14.25" customHeight="1" x14ac:dyDescent="0.25">
      <c r="A337" s="12"/>
      <c r="B337" s="7"/>
      <c r="C337" s="7"/>
      <c r="D337" s="7"/>
      <c r="E337" s="7"/>
      <c r="F337" s="7"/>
      <c r="G337" s="31"/>
    </row>
    <row r="338" spans="1:7" s="4" customFormat="1" ht="14.25" customHeight="1" x14ac:dyDescent="0.25">
      <c r="A338" s="12"/>
      <c r="B338" s="7"/>
      <c r="C338" s="7"/>
      <c r="D338" s="7"/>
      <c r="E338" s="7"/>
      <c r="F338" s="7"/>
      <c r="G338" s="31"/>
    </row>
    <row r="339" spans="1:7" s="4" customFormat="1" ht="14.25" customHeight="1" x14ac:dyDescent="0.25">
      <c r="A339" s="12"/>
      <c r="B339" s="7"/>
      <c r="C339" s="7"/>
      <c r="D339" s="7"/>
      <c r="E339" s="7"/>
      <c r="F339" s="7"/>
      <c r="G339" s="31"/>
    </row>
    <row r="340" spans="1:7" s="4" customFormat="1" ht="14.25" customHeight="1" x14ac:dyDescent="0.25">
      <c r="A340" s="12"/>
      <c r="B340" s="7"/>
      <c r="C340" s="7"/>
      <c r="D340" s="7"/>
      <c r="E340" s="7"/>
      <c r="F340" s="7"/>
      <c r="G340" s="31"/>
    </row>
    <row r="341" spans="1:7" s="4" customFormat="1" ht="14.25" customHeight="1" x14ac:dyDescent="0.25">
      <c r="A341" s="12"/>
      <c r="B341" s="7"/>
      <c r="C341" s="7"/>
      <c r="D341" s="7"/>
      <c r="E341" s="7"/>
      <c r="F341" s="7"/>
      <c r="G341" s="31"/>
    </row>
    <row r="342" spans="1:7" s="4" customFormat="1" ht="14.25" customHeight="1" x14ac:dyDescent="0.25">
      <c r="A342" s="12"/>
      <c r="B342" s="7"/>
      <c r="C342" s="7"/>
      <c r="D342" s="7"/>
      <c r="E342" s="7"/>
      <c r="F342" s="7"/>
      <c r="G342" s="31"/>
    </row>
    <row r="343" spans="1:7" s="4" customFormat="1" x14ac:dyDescent="0.25">
      <c r="A343" s="12"/>
      <c r="B343" s="7"/>
      <c r="C343" s="7"/>
      <c r="D343" s="7"/>
      <c r="E343" s="7"/>
      <c r="F343" s="7"/>
      <c r="G343" s="31"/>
    </row>
    <row r="344" spans="1:7" s="4" customFormat="1" x14ac:dyDescent="0.25">
      <c r="A344" s="12"/>
      <c r="B344" s="7"/>
      <c r="C344" s="7"/>
      <c r="D344" s="7"/>
      <c r="E344" s="7"/>
      <c r="F344" s="7"/>
      <c r="G344" s="31"/>
    </row>
    <row r="345" spans="1:7" s="4" customFormat="1" x14ac:dyDescent="0.25">
      <c r="A345" s="12"/>
      <c r="B345" s="7"/>
      <c r="C345" s="7"/>
      <c r="D345" s="7"/>
      <c r="E345" s="7"/>
      <c r="F345" s="7"/>
      <c r="G345" s="31"/>
    </row>
    <row r="346" spans="1:7" s="4" customFormat="1" ht="36" customHeight="1" x14ac:dyDescent="0.25">
      <c r="A346" s="12"/>
      <c r="B346" s="7"/>
      <c r="C346" s="7"/>
      <c r="D346" s="7"/>
      <c r="E346" s="7"/>
      <c r="F346" s="7"/>
      <c r="G346" s="31"/>
    </row>
    <row r="347" spans="1:7" s="4" customFormat="1" x14ac:dyDescent="0.25">
      <c r="A347" s="12"/>
      <c r="B347" s="7"/>
      <c r="C347" s="7"/>
      <c r="D347" s="7"/>
      <c r="E347" s="7"/>
      <c r="F347" s="7"/>
      <c r="G347" s="31"/>
    </row>
    <row r="348" spans="1:7" s="4" customFormat="1" x14ac:dyDescent="0.25">
      <c r="A348" s="12"/>
      <c r="B348" s="7"/>
      <c r="C348" s="7"/>
      <c r="D348" s="7"/>
      <c r="E348" s="7"/>
      <c r="F348" s="7"/>
      <c r="G348" s="31"/>
    </row>
    <row r="349" spans="1:7" s="4" customFormat="1" ht="28.5" customHeight="1" x14ac:dyDescent="0.25">
      <c r="A349" s="12"/>
      <c r="B349" s="7"/>
      <c r="C349" s="7"/>
      <c r="D349" s="7"/>
      <c r="E349" s="7"/>
      <c r="F349" s="7"/>
      <c r="G349" s="31"/>
    </row>
    <row r="350" spans="1:7" s="4" customFormat="1" x14ac:dyDescent="0.25">
      <c r="A350" s="12"/>
      <c r="B350" s="7"/>
      <c r="C350" s="7"/>
      <c r="D350" s="7"/>
      <c r="E350" s="7"/>
      <c r="F350" s="7"/>
      <c r="G350" s="31"/>
    </row>
    <row r="351" spans="1:7" s="4" customFormat="1" ht="13.5" customHeight="1" x14ac:dyDescent="0.25">
      <c r="A351" s="12"/>
      <c r="B351" s="7"/>
      <c r="C351" s="7"/>
      <c r="D351" s="7"/>
      <c r="E351" s="7"/>
      <c r="F351" s="7"/>
      <c r="G351" s="31"/>
    </row>
    <row r="352" spans="1:7" s="4" customFormat="1" ht="36" customHeight="1" x14ac:dyDescent="0.25">
      <c r="A352" s="12"/>
      <c r="B352" s="7"/>
      <c r="C352" s="7"/>
      <c r="D352" s="7"/>
      <c r="E352" s="7"/>
      <c r="F352" s="7"/>
      <c r="G352" s="31"/>
    </row>
    <row r="353" spans="1:7" s="4" customFormat="1" x14ac:dyDescent="0.25">
      <c r="A353" s="12"/>
      <c r="B353" s="7"/>
      <c r="C353" s="7"/>
      <c r="D353" s="7"/>
      <c r="E353" s="7"/>
      <c r="F353" s="7"/>
      <c r="G353" s="31"/>
    </row>
    <row r="354" spans="1:7" s="4" customFormat="1" x14ac:dyDescent="0.25">
      <c r="A354" s="12"/>
      <c r="B354" s="7"/>
      <c r="C354" s="7"/>
      <c r="D354" s="7"/>
      <c r="E354" s="7"/>
      <c r="F354" s="7"/>
      <c r="G354" s="31"/>
    </row>
    <row r="355" spans="1:7" s="4" customFormat="1" ht="28.5" customHeight="1" x14ac:dyDescent="0.25">
      <c r="A355" s="12"/>
      <c r="B355" s="7"/>
      <c r="C355" s="7"/>
      <c r="D355" s="7"/>
      <c r="E355" s="7"/>
      <c r="F355" s="7"/>
      <c r="G355" s="31"/>
    </row>
    <row r="356" spans="1:7" s="4" customFormat="1" x14ac:dyDescent="0.25">
      <c r="A356" s="12"/>
      <c r="B356" s="7"/>
      <c r="C356" s="7"/>
      <c r="D356" s="7"/>
      <c r="E356" s="7"/>
      <c r="F356" s="7"/>
      <c r="G356" s="31"/>
    </row>
    <row r="357" spans="1:7" s="4" customFormat="1" x14ac:dyDescent="0.25">
      <c r="A357" s="12"/>
      <c r="B357" s="7"/>
      <c r="C357" s="7"/>
      <c r="D357" s="7"/>
      <c r="E357" s="7"/>
      <c r="F357" s="7"/>
      <c r="G357" s="31"/>
    </row>
    <row r="358" spans="1:7" s="4" customFormat="1" ht="28.5" customHeight="1" x14ac:dyDescent="0.25">
      <c r="A358" s="12"/>
      <c r="B358" s="7"/>
      <c r="C358" s="7"/>
      <c r="D358" s="7"/>
      <c r="E358" s="7"/>
      <c r="F358" s="7"/>
      <c r="G358" s="31"/>
    </row>
    <row r="359" spans="1:7" s="4" customFormat="1" x14ac:dyDescent="0.25">
      <c r="A359" s="12"/>
      <c r="B359" s="7"/>
      <c r="C359" s="7"/>
      <c r="D359" s="7"/>
      <c r="E359" s="7"/>
      <c r="F359" s="7"/>
      <c r="G359" s="31"/>
    </row>
    <row r="360" spans="1:7" s="4" customFormat="1" x14ac:dyDescent="0.25">
      <c r="A360" s="12"/>
      <c r="B360" s="7"/>
      <c r="C360" s="7"/>
      <c r="D360" s="7"/>
      <c r="E360" s="7"/>
      <c r="F360" s="7"/>
      <c r="G360" s="31"/>
    </row>
    <row r="361" spans="1:7" s="4" customFormat="1" ht="26.25" customHeight="1" x14ac:dyDescent="0.25">
      <c r="A361" s="12"/>
      <c r="B361" s="7"/>
      <c r="C361" s="7"/>
      <c r="D361" s="7"/>
      <c r="E361" s="7"/>
      <c r="F361" s="7"/>
      <c r="G361" s="31"/>
    </row>
    <row r="362" spans="1:7" s="4" customFormat="1" x14ac:dyDescent="0.25">
      <c r="A362" s="12"/>
      <c r="B362" s="7"/>
      <c r="C362" s="7"/>
      <c r="D362" s="7"/>
      <c r="E362" s="7"/>
      <c r="F362" s="7"/>
      <c r="G362" s="31"/>
    </row>
    <row r="363" spans="1:7" s="4" customFormat="1" x14ac:dyDescent="0.25">
      <c r="A363" s="12"/>
      <c r="B363" s="7"/>
      <c r="C363" s="7"/>
      <c r="D363" s="7"/>
      <c r="E363" s="7"/>
      <c r="F363" s="7"/>
      <c r="G363" s="31"/>
    </row>
    <row r="364" spans="1:7" s="4" customFormat="1" x14ac:dyDescent="0.25">
      <c r="A364" s="12"/>
      <c r="B364" s="7"/>
      <c r="C364" s="7"/>
      <c r="D364" s="7"/>
      <c r="E364" s="7"/>
      <c r="F364" s="7"/>
      <c r="G364" s="31"/>
    </row>
    <row r="365" spans="1:7" s="4" customFormat="1" x14ac:dyDescent="0.25">
      <c r="A365" s="12"/>
      <c r="B365" s="7"/>
      <c r="C365" s="7"/>
      <c r="D365" s="7"/>
      <c r="E365" s="7"/>
      <c r="F365" s="7"/>
      <c r="G365" s="31"/>
    </row>
    <row r="366" spans="1:7" s="4" customFormat="1" x14ac:dyDescent="0.25">
      <c r="A366" s="12"/>
      <c r="B366" s="7"/>
      <c r="C366" s="7"/>
      <c r="D366" s="7"/>
      <c r="E366" s="7"/>
      <c r="F366" s="7"/>
      <c r="G366" s="31"/>
    </row>
    <row r="367" spans="1:7" s="4" customFormat="1" x14ac:dyDescent="0.25">
      <c r="A367" s="12"/>
      <c r="B367" s="7"/>
      <c r="C367" s="7"/>
      <c r="D367" s="7"/>
      <c r="E367" s="7"/>
      <c r="F367" s="7"/>
      <c r="G367" s="31"/>
    </row>
    <row r="368" spans="1:7" s="4" customFormat="1" x14ac:dyDescent="0.25">
      <c r="A368" s="12"/>
      <c r="B368" s="7"/>
      <c r="C368" s="7"/>
      <c r="D368" s="7"/>
      <c r="E368" s="7"/>
      <c r="F368" s="7"/>
      <c r="G368" s="31"/>
    </row>
    <row r="369" spans="1:7" s="4" customFormat="1" x14ac:dyDescent="0.25">
      <c r="A369" s="12"/>
      <c r="B369" s="7"/>
      <c r="C369" s="7"/>
      <c r="D369" s="7"/>
      <c r="E369" s="7"/>
      <c r="F369" s="7"/>
      <c r="G369" s="31"/>
    </row>
    <row r="370" spans="1:7" s="4" customFormat="1" ht="14.25" customHeight="1" x14ac:dyDescent="0.25">
      <c r="A370" s="12"/>
      <c r="B370" s="7"/>
      <c r="C370" s="7"/>
      <c r="D370" s="7"/>
      <c r="E370" s="7"/>
      <c r="F370" s="7"/>
      <c r="G370" s="31"/>
    </row>
    <row r="371" spans="1:7" s="4" customFormat="1" x14ac:dyDescent="0.25">
      <c r="A371" s="12"/>
      <c r="B371" s="7"/>
      <c r="C371" s="7"/>
      <c r="D371" s="7"/>
      <c r="E371" s="7"/>
      <c r="F371" s="7"/>
      <c r="G371" s="31"/>
    </row>
    <row r="372" spans="1:7" s="4" customFormat="1" ht="14.25" customHeight="1" x14ac:dyDescent="0.25">
      <c r="A372" s="12"/>
      <c r="B372" s="7"/>
      <c r="C372" s="7"/>
      <c r="D372" s="7"/>
      <c r="E372" s="7"/>
      <c r="F372" s="7"/>
      <c r="G372" s="31"/>
    </row>
    <row r="373" spans="1:7" s="4" customFormat="1" ht="14.25" customHeight="1" x14ac:dyDescent="0.25">
      <c r="A373" s="12"/>
      <c r="B373" s="7"/>
      <c r="C373" s="7"/>
      <c r="D373" s="7"/>
      <c r="E373" s="7"/>
      <c r="F373" s="7"/>
      <c r="G373" s="31"/>
    </row>
    <row r="374" spans="1:7" s="4" customFormat="1" ht="14.25" customHeight="1" x14ac:dyDescent="0.25">
      <c r="A374" s="12"/>
      <c r="B374" s="7"/>
      <c r="C374" s="7"/>
      <c r="D374" s="7"/>
      <c r="E374" s="7"/>
      <c r="F374" s="7"/>
      <c r="G374" s="31"/>
    </row>
    <row r="375" spans="1:7" s="4" customFormat="1" ht="14.25" customHeight="1" x14ac:dyDescent="0.25">
      <c r="A375" s="12"/>
      <c r="B375" s="7"/>
      <c r="C375" s="7"/>
      <c r="D375" s="7"/>
      <c r="E375" s="7"/>
      <c r="F375" s="7"/>
      <c r="G375" s="31"/>
    </row>
    <row r="376" spans="1:7" s="4" customFormat="1" x14ac:dyDescent="0.25">
      <c r="A376" s="12"/>
      <c r="B376" s="7"/>
      <c r="C376" s="7"/>
      <c r="D376" s="7"/>
      <c r="E376" s="7"/>
      <c r="F376" s="7"/>
      <c r="G376" s="31"/>
    </row>
    <row r="377" spans="1:7" s="4" customFormat="1" x14ac:dyDescent="0.25">
      <c r="A377" s="12"/>
      <c r="B377" s="7"/>
      <c r="C377" s="7"/>
      <c r="D377" s="7"/>
      <c r="E377" s="7"/>
      <c r="F377" s="7"/>
      <c r="G377" s="31"/>
    </row>
    <row r="378" spans="1:7" s="4" customFormat="1" x14ac:dyDescent="0.25">
      <c r="A378" s="12"/>
      <c r="B378" s="7"/>
      <c r="C378" s="7"/>
      <c r="D378" s="7"/>
      <c r="E378" s="7"/>
      <c r="F378" s="7"/>
      <c r="G378" s="31"/>
    </row>
    <row r="379" spans="1:7" s="4" customFormat="1" x14ac:dyDescent="0.25">
      <c r="A379" s="12"/>
      <c r="B379" s="7"/>
      <c r="C379" s="7"/>
      <c r="D379" s="7"/>
      <c r="E379" s="7"/>
      <c r="F379" s="7"/>
      <c r="G379" s="31"/>
    </row>
    <row r="380" spans="1:7" s="4" customFormat="1" x14ac:dyDescent="0.25">
      <c r="A380" s="12"/>
      <c r="B380" s="7"/>
      <c r="C380" s="7"/>
      <c r="D380" s="7"/>
      <c r="E380" s="7"/>
      <c r="F380" s="7"/>
      <c r="G380" s="31"/>
    </row>
    <row r="381" spans="1:7" s="4" customFormat="1" x14ac:dyDescent="0.25">
      <c r="A381" s="12"/>
      <c r="B381" s="7"/>
      <c r="C381" s="7"/>
      <c r="D381" s="7"/>
      <c r="E381" s="7"/>
      <c r="F381" s="7"/>
      <c r="G381" s="31"/>
    </row>
    <row r="382" spans="1:7" s="4" customFormat="1" x14ac:dyDescent="0.25">
      <c r="A382" s="12"/>
      <c r="B382" s="7"/>
      <c r="C382" s="7"/>
      <c r="D382" s="7"/>
      <c r="E382" s="7"/>
      <c r="F382" s="7"/>
      <c r="G382" s="31"/>
    </row>
    <row r="383" spans="1:7" s="4" customFormat="1" x14ac:dyDescent="0.25">
      <c r="A383" s="12"/>
      <c r="B383" s="7"/>
      <c r="C383" s="7"/>
      <c r="D383" s="7"/>
      <c r="E383" s="7"/>
      <c r="F383" s="7"/>
      <c r="G383" s="31"/>
    </row>
    <row r="384" spans="1:7" s="4" customFormat="1" x14ac:dyDescent="0.25">
      <c r="A384" s="12"/>
      <c r="B384" s="7"/>
      <c r="C384" s="7"/>
      <c r="D384" s="7"/>
      <c r="E384" s="7"/>
      <c r="F384" s="7"/>
      <c r="G384" s="31"/>
    </row>
    <row r="385" spans="1:7" s="4" customFormat="1" x14ac:dyDescent="0.25">
      <c r="A385" s="12"/>
      <c r="B385" s="7"/>
      <c r="C385" s="7"/>
      <c r="D385" s="7"/>
      <c r="E385" s="7"/>
      <c r="F385" s="7"/>
      <c r="G385" s="31"/>
    </row>
    <row r="386" spans="1:7" s="4" customFormat="1" x14ac:dyDescent="0.25">
      <c r="A386" s="12"/>
      <c r="B386" s="7"/>
      <c r="C386" s="7"/>
      <c r="D386" s="7"/>
      <c r="E386" s="7"/>
      <c r="F386" s="7"/>
      <c r="G386" s="31"/>
    </row>
    <row r="387" spans="1:7" s="4" customFormat="1" ht="54.75" customHeight="1" x14ac:dyDescent="0.25">
      <c r="A387" s="12"/>
      <c r="B387" s="7"/>
      <c r="C387" s="7"/>
      <c r="D387" s="7"/>
      <c r="E387" s="7"/>
      <c r="F387" s="7"/>
      <c r="G387" s="31"/>
    </row>
    <row r="388" spans="1:7" s="4" customFormat="1" x14ac:dyDescent="0.25">
      <c r="A388" s="12"/>
      <c r="B388" s="7"/>
      <c r="C388" s="7"/>
      <c r="D388" s="7"/>
      <c r="E388" s="7"/>
      <c r="F388" s="7"/>
      <c r="G388" s="31"/>
    </row>
    <row r="389" spans="1:7" s="4" customFormat="1" x14ac:dyDescent="0.25">
      <c r="A389" s="12"/>
      <c r="B389" s="7"/>
      <c r="C389" s="7"/>
      <c r="D389" s="7"/>
      <c r="E389" s="7"/>
      <c r="F389" s="7"/>
      <c r="G389" s="31"/>
    </row>
    <row r="390" spans="1:7" s="4" customFormat="1" x14ac:dyDescent="0.25">
      <c r="A390" s="12"/>
      <c r="B390" s="7"/>
      <c r="C390" s="7"/>
      <c r="D390" s="7"/>
      <c r="E390" s="7"/>
      <c r="F390" s="7"/>
      <c r="G390" s="31"/>
    </row>
    <row r="391" spans="1:7" s="4" customFormat="1" x14ac:dyDescent="0.25">
      <c r="A391" s="12"/>
      <c r="B391" s="7"/>
      <c r="C391" s="7"/>
      <c r="D391" s="7"/>
      <c r="E391" s="7"/>
      <c r="F391" s="7"/>
      <c r="G391" s="31"/>
    </row>
    <row r="392" spans="1:7" s="4" customFormat="1" x14ac:dyDescent="0.25">
      <c r="A392" s="12"/>
      <c r="B392" s="7"/>
      <c r="C392" s="7"/>
      <c r="D392" s="7"/>
      <c r="E392" s="7"/>
      <c r="F392" s="7"/>
      <c r="G392" s="31"/>
    </row>
    <row r="393" spans="1:7" s="4" customFormat="1" ht="24" customHeight="1" x14ac:dyDescent="0.25">
      <c r="A393" s="12"/>
      <c r="B393" s="7"/>
      <c r="C393" s="7"/>
      <c r="D393" s="7"/>
      <c r="E393" s="7"/>
      <c r="F393" s="7"/>
      <c r="G393" s="31"/>
    </row>
    <row r="394" spans="1:7" s="4" customFormat="1" x14ac:dyDescent="0.25">
      <c r="A394" s="12"/>
      <c r="B394" s="7"/>
      <c r="C394" s="7"/>
      <c r="D394" s="7"/>
      <c r="E394" s="7"/>
      <c r="F394" s="7"/>
      <c r="G394" s="31"/>
    </row>
    <row r="395" spans="1:7" s="4" customFormat="1" x14ac:dyDescent="0.25">
      <c r="A395" s="12"/>
      <c r="B395" s="7"/>
      <c r="C395" s="7"/>
      <c r="D395" s="7"/>
      <c r="E395" s="7"/>
      <c r="F395" s="7"/>
      <c r="G395" s="31"/>
    </row>
    <row r="396" spans="1:7" s="4" customFormat="1" x14ac:dyDescent="0.25">
      <c r="A396" s="12"/>
      <c r="B396" s="7"/>
      <c r="C396" s="7"/>
      <c r="D396" s="7"/>
      <c r="E396" s="7"/>
      <c r="F396" s="7"/>
      <c r="G396" s="31"/>
    </row>
    <row r="397" spans="1:7" s="4" customFormat="1" x14ac:dyDescent="0.25">
      <c r="A397" s="12"/>
      <c r="B397" s="7"/>
      <c r="C397" s="7"/>
      <c r="D397" s="7"/>
      <c r="E397" s="7"/>
      <c r="F397" s="7"/>
      <c r="G397" s="31"/>
    </row>
    <row r="398" spans="1:7" s="4" customFormat="1" x14ac:dyDescent="0.25">
      <c r="A398" s="12"/>
      <c r="B398" s="7"/>
      <c r="C398" s="7"/>
      <c r="D398" s="7"/>
      <c r="E398" s="7"/>
      <c r="F398" s="7"/>
      <c r="G398" s="31"/>
    </row>
    <row r="399" spans="1:7" s="4" customFormat="1" x14ac:dyDescent="0.25">
      <c r="A399" s="12"/>
      <c r="B399" s="7"/>
      <c r="C399" s="7"/>
      <c r="D399" s="7"/>
      <c r="E399" s="7"/>
      <c r="F399" s="7"/>
      <c r="G399" s="31"/>
    </row>
    <row r="400" spans="1:7" s="4" customFormat="1" x14ac:dyDescent="0.25">
      <c r="A400" s="12"/>
      <c r="B400" s="7"/>
      <c r="C400" s="7"/>
      <c r="D400" s="7"/>
      <c r="E400" s="7"/>
      <c r="F400" s="7"/>
      <c r="G400" s="31"/>
    </row>
    <row r="401" spans="1:7" s="4" customFormat="1" x14ac:dyDescent="0.25">
      <c r="A401" s="12"/>
      <c r="B401" s="7"/>
      <c r="C401" s="7"/>
      <c r="D401" s="7"/>
      <c r="E401" s="7"/>
      <c r="F401" s="7"/>
      <c r="G401" s="31"/>
    </row>
    <row r="402" spans="1:7" s="4" customFormat="1" x14ac:dyDescent="0.25">
      <c r="A402" s="12"/>
      <c r="B402" s="7"/>
      <c r="C402" s="7"/>
      <c r="D402" s="7"/>
      <c r="E402" s="7"/>
      <c r="F402" s="7"/>
      <c r="G402" s="31"/>
    </row>
    <row r="403" spans="1:7" s="4" customFormat="1" x14ac:dyDescent="0.25">
      <c r="A403" s="12"/>
      <c r="B403" s="7"/>
      <c r="C403" s="7"/>
      <c r="D403" s="7"/>
      <c r="E403" s="7"/>
      <c r="F403" s="7"/>
      <c r="G403" s="31"/>
    </row>
    <row r="404" spans="1:7" s="4" customFormat="1" ht="36" customHeight="1" x14ac:dyDescent="0.25">
      <c r="A404" s="12"/>
      <c r="B404" s="7"/>
      <c r="C404" s="7"/>
      <c r="D404" s="7"/>
      <c r="E404" s="7"/>
      <c r="F404" s="7"/>
      <c r="G404" s="31"/>
    </row>
    <row r="405" spans="1:7" s="4" customFormat="1" ht="14.25" customHeight="1" x14ac:dyDescent="0.25">
      <c r="A405" s="12"/>
      <c r="B405" s="7"/>
      <c r="C405" s="7"/>
      <c r="D405" s="7"/>
      <c r="E405" s="7"/>
      <c r="F405" s="7"/>
      <c r="G405" s="31"/>
    </row>
    <row r="406" spans="1:7" s="4" customFormat="1" ht="14.25" customHeight="1" x14ac:dyDescent="0.25">
      <c r="A406" s="12"/>
      <c r="B406" s="7"/>
      <c r="C406" s="7"/>
      <c r="D406" s="7"/>
      <c r="E406" s="7"/>
      <c r="F406" s="7"/>
      <c r="G406" s="31"/>
    </row>
    <row r="407" spans="1:7" s="4" customFormat="1" ht="14.25" customHeight="1" x14ac:dyDescent="0.25">
      <c r="A407" s="12"/>
      <c r="B407" s="7"/>
      <c r="C407" s="7"/>
      <c r="D407" s="7"/>
      <c r="E407" s="7"/>
      <c r="F407" s="7"/>
      <c r="G407" s="31"/>
    </row>
    <row r="408" spans="1:7" s="4" customFormat="1" ht="14.25" customHeight="1" x14ac:dyDescent="0.25">
      <c r="A408" s="12"/>
      <c r="B408" s="7"/>
      <c r="C408" s="7"/>
      <c r="D408" s="7"/>
      <c r="E408" s="7"/>
      <c r="F408" s="7"/>
      <c r="G408" s="31"/>
    </row>
    <row r="409" spans="1:7" s="4" customFormat="1" ht="14.25" customHeight="1" x14ac:dyDescent="0.25">
      <c r="A409" s="12"/>
      <c r="B409" s="7"/>
      <c r="C409" s="7"/>
      <c r="D409" s="7"/>
      <c r="E409" s="7"/>
      <c r="F409" s="7"/>
      <c r="G409" s="31"/>
    </row>
    <row r="410" spans="1:7" s="4" customFormat="1" ht="14.25" customHeight="1" x14ac:dyDescent="0.25">
      <c r="A410" s="12"/>
      <c r="B410" s="7"/>
      <c r="C410" s="7"/>
      <c r="D410" s="7"/>
      <c r="E410" s="7"/>
      <c r="F410" s="7"/>
      <c r="G410" s="31"/>
    </row>
    <row r="411" spans="1:7" s="4" customFormat="1" ht="14.25" customHeight="1" x14ac:dyDescent="0.25">
      <c r="A411" s="12"/>
      <c r="B411" s="7"/>
      <c r="C411" s="7"/>
      <c r="D411" s="7"/>
      <c r="E411" s="7"/>
      <c r="F411" s="7"/>
      <c r="G411" s="31"/>
    </row>
    <row r="412" spans="1:7" s="4" customFormat="1" x14ac:dyDescent="0.25">
      <c r="A412" s="12"/>
      <c r="B412" s="7"/>
      <c r="C412" s="7"/>
      <c r="D412" s="7"/>
      <c r="E412" s="7"/>
      <c r="F412" s="7"/>
      <c r="G412" s="31"/>
    </row>
    <row r="413" spans="1:7" s="4" customFormat="1" x14ac:dyDescent="0.25">
      <c r="A413" s="12"/>
      <c r="B413" s="7"/>
      <c r="C413" s="7"/>
      <c r="D413" s="7"/>
      <c r="E413" s="7"/>
      <c r="F413" s="7"/>
      <c r="G413" s="31"/>
    </row>
    <row r="414" spans="1:7" s="4" customFormat="1" ht="27.75" customHeight="1" x14ac:dyDescent="0.25">
      <c r="A414" s="12"/>
      <c r="B414" s="7"/>
      <c r="C414" s="7"/>
      <c r="D414" s="7"/>
      <c r="E414" s="7"/>
      <c r="F414" s="7"/>
      <c r="G414" s="31"/>
    </row>
    <row r="415" spans="1:7" s="4" customFormat="1" x14ac:dyDescent="0.25">
      <c r="A415" s="12"/>
      <c r="B415" s="7"/>
      <c r="C415" s="7"/>
      <c r="D415" s="7"/>
      <c r="E415" s="7"/>
      <c r="F415" s="7"/>
      <c r="G415" s="31"/>
    </row>
    <row r="416" spans="1:7" s="4" customFormat="1" x14ac:dyDescent="0.25">
      <c r="A416" s="12"/>
      <c r="B416" s="7"/>
      <c r="C416" s="7"/>
      <c r="D416" s="7"/>
      <c r="E416" s="7"/>
      <c r="F416" s="7"/>
      <c r="G416" s="31"/>
    </row>
    <row r="417" spans="1:7" s="4" customFormat="1" x14ac:dyDescent="0.25">
      <c r="A417" s="12"/>
      <c r="B417" s="7"/>
      <c r="C417" s="7"/>
      <c r="D417" s="7"/>
      <c r="E417" s="7"/>
      <c r="F417" s="7"/>
      <c r="G417" s="31"/>
    </row>
    <row r="418" spans="1:7" s="4" customFormat="1" x14ac:dyDescent="0.25">
      <c r="A418" s="12"/>
      <c r="B418" s="7"/>
      <c r="C418" s="7"/>
      <c r="D418" s="7"/>
      <c r="E418" s="7"/>
      <c r="F418" s="7"/>
      <c r="G418" s="31"/>
    </row>
    <row r="419" spans="1:7" s="4" customFormat="1" ht="45" customHeight="1" x14ac:dyDescent="0.25">
      <c r="A419" s="12"/>
      <c r="B419" s="7"/>
      <c r="C419" s="7"/>
      <c r="D419" s="7"/>
      <c r="E419" s="7"/>
      <c r="F419" s="7"/>
      <c r="G419" s="31"/>
    </row>
    <row r="420" spans="1:7" s="4" customFormat="1" ht="14.25" customHeight="1" x14ac:dyDescent="0.25">
      <c r="A420" s="12"/>
      <c r="B420" s="7"/>
      <c r="C420" s="7"/>
      <c r="D420" s="7"/>
      <c r="E420" s="7"/>
      <c r="F420" s="7"/>
      <c r="G420" s="31"/>
    </row>
    <row r="421" spans="1:7" s="4" customFormat="1" ht="14.25" customHeight="1" x14ac:dyDescent="0.25">
      <c r="A421" s="12"/>
      <c r="B421" s="7"/>
      <c r="C421" s="7"/>
      <c r="D421" s="7"/>
      <c r="E421" s="7"/>
      <c r="F421" s="7"/>
      <c r="G421" s="31"/>
    </row>
    <row r="422" spans="1:7" s="4" customFormat="1" ht="14.25" customHeight="1" x14ac:dyDescent="0.25">
      <c r="A422" s="12"/>
      <c r="B422" s="7"/>
      <c r="C422" s="7"/>
      <c r="D422" s="7"/>
      <c r="E422" s="7"/>
      <c r="F422" s="7"/>
      <c r="G422" s="31"/>
    </row>
    <row r="423" spans="1:7" s="4" customFormat="1" ht="14.25" customHeight="1" x14ac:dyDescent="0.25">
      <c r="A423" s="12"/>
      <c r="B423" s="7"/>
      <c r="C423" s="7"/>
      <c r="D423" s="7"/>
      <c r="E423" s="7"/>
      <c r="F423" s="7"/>
      <c r="G423" s="31"/>
    </row>
    <row r="424" spans="1:7" s="4" customFormat="1" ht="14.25" customHeight="1" x14ac:dyDescent="0.25">
      <c r="A424" s="12"/>
      <c r="B424" s="7"/>
      <c r="C424" s="7"/>
      <c r="D424" s="7"/>
      <c r="E424" s="7"/>
      <c r="F424" s="7"/>
      <c r="G424" s="31"/>
    </row>
    <row r="425" spans="1:7" s="4" customFormat="1" ht="14.25" customHeight="1" x14ac:dyDescent="0.25">
      <c r="A425" s="12"/>
      <c r="B425" s="7"/>
      <c r="C425" s="7"/>
      <c r="D425" s="7"/>
      <c r="E425" s="7"/>
      <c r="F425" s="7"/>
      <c r="G425" s="31"/>
    </row>
    <row r="426" spans="1:7" s="4" customFormat="1" x14ac:dyDescent="0.25">
      <c r="A426" s="12"/>
      <c r="B426" s="7"/>
      <c r="C426" s="7"/>
      <c r="D426" s="7"/>
      <c r="E426" s="7"/>
      <c r="F426" s="7"/>
      <c r="G426" s="31"/>
    </row>
    <row r="427" spans="1:7" s="4" customFormat="1" x14ac:dyDescent="0.25">
      <c r="A427" s="12"/>
      <c r="B427" s="7"/>
      <c r="C427" s="7"/>
      <c r="D427" s="7"/>
      <c r="E427" s="7"/>
      <c r="F427" s="7"/>
      <c r="G427" s="31"/>
    </row>
    <row r="428" spans="1:7" s="4" customFormat="1" x14ac:dyDescent="0.25">
      <c r="A428" s="12"/>
      <c r="B428" s="7"/>
      <c r="C428" s="7"/>
      <c r="D428" s="7"/>
      <c r="E428" s="7"/>
      <c r="F428" s="7"/>
      <c r="G428" s="31"/>
    </row>
    <row r="429" spans="1:7" s="4" customFormat="1" x14ac:dyDescent="0.25">
      <c r="A429" s="12"/>
      <c r="B429" s="7"/>
      <c r="C429" s="7"/>
      <c r="D429" s="7"/>
      <c r="E429" s="7"/>
      <c r="F429" s="7"/>
      <c r="G429" s="31"/>
    </row>
    <row r="430" spans="1:7" s="4" customFormat="1" x14ac:dyDescent="0.25">
      <c r="A430" s="12"/>
      <c r="B430" s="7"/>
      <c r="C430" s="7"/>
      <c r="D430" s="7"/>
      <c r="E430" s="7"/>
      <c r="F430" s="7"/>
      <c r="G430" s="31"/>
    </row>
    <row r="431" spans="1:7" s="4" customFormat="1" x14ac:dyDescent="0.25">
      <c r="A431" s="12"/>
      <c r="B431" s="7"/>
      <c r="C431" s="7"/>
      <c r="D431" s="7"/>
      <c r="E431" s="7"/>
      <c r="F431" s="7"/>
      <c r="G431" s="31"/>
    </row>
    <row r="432" spans="1:7" s="4" customFormat="1" x14ac:dyDescent="0.25">
      <c r="A432" s="12"/>
      <c r="B432" s="7"/>
      <c r="C432" s="7"/>
      <c r="D432" s="7"/>
      <c r="E432" s="7"/>
      <c r="F432" s="7"/>
      <c r="G432" s="31"/>
    </row>
    <row r="433" spans="1:7" s="4" customFormat="1" ht="57.75" customHeight="1" x14ac:dyDescent="0.25">
      <c r="A433" s="12"/>
      <c r="B433" s="7"/>
      <c r="C433" s="7"/>
      <c r="D433" s="7"/>
      <c r="E433" s="7"/>
      <c r="F433" s="7"/>
      <c r="G433" s="31"/>
    </row>
    <row r="434" spans="1:7" s="4" customFormat="1" x14ac:dyDescent="0.25">
      <c r="A434" s="12"/>
      <c r="B434" s="7"/>
      <c r="C434" s="7"/>
      <c r="D434" s="7"/>
      <c r="E434" s="7"/>
      <c r="F434" s="7"/>
      <c r="G434" s="31"/>
    </row>
    <row r="435" spans="1:7" s="4" customFormat="1" x14ac:dyDescent="0.25">
      <c r="A435" s="12"/>
      <c r="B435" s="7"/>
      <c r="C435" s="7"/>
      <c r="D435" s="7"/>
      <c r="E435" s="7"/>
      <c r="F435" s="7"/>
      <c r="G435" s="31"/>
    </row>
    <row r="436" spans="1:7" s="4" customFormat="1" x14ac:dyDescent="0.25">
      <c r="A436" s="12"/>
      <c r="B436" s="7"/>
      <c r="C436" s="7"/>
      <c r="D436" s="7"/>
      <c r="E436" s="7"/>
      <c r="F436" s="7"/>
      <c r="G436" s="31"/>
    </row>
    <row r="437" spans="1:7" s="4" customFormat="1" x14ac:dyDescent="0.25">
      <c r="A437" s="12"/>
      <c r="B437" s="7"/>
      <c r="C437" s="7"/>
      <c r="D437" s="7"/>
      <c r="E437" s="7"/>
      <c r="F437" s="7"/>
      <c r="G437" s="31"/>
    </row>
    <row r="438" spans="1:7" s="4" customFormat="1" x14ac:dyDescent="0.25">
      <c r="A438" s="12"/>
      <c r="B438" s="7"/>
      <c r="C438" s="7"/>
      <c r="D438" s="7"/>
      <c r="E438" s="7"/>
      <c r="F438" s="7"/>
      <c r="G438" s="31"/>
    </row>
    <row r="439" spans="1:7" s="4" customFormat="1" x14ac:dyDescent="0.25">
      <c r="A439" s="12"/>
      <c r="B439" s="7"/>
      <c r="C439" s="7"/>
      <c r="D439" s="7"/>
      <c r="E439" s="7"/>
      <c r="F439" s="7"/>
      <c r="G439" s="31"/>
    </row>
    <row r="440" spans="1:7" s="4" customFormat="1" x14ac:dyDescent="0.25">
      <c r="A440" s="12"/>
      <c r="B440" s="7"/>
      <c r="C440" s="7"/>
      <c r="D440" s="7"/>
      <c r="E440" s="7"/>
      <c r="F440" s="7"/>
      <c r="G440" s="31"/>
    </row>
    <row r="441" spans="1:7" s="4" customFormat="1" x14ac:dyDescent="0.25">
      <c r="A441" s="12"/>
      <c r="B441" s="7"/>
      <c r="C441" s="7"/>
      <c r="D441" s="7"/>
      <c r="E441" s="7"/>
      <c r="F441" s="7"/>
      <c r="G441" s="31"/>
    </row>
    <row r="442" spans="1:7" s="4" customFormat="1" ht="36" customHeight="1" x14ac:dyDescent="0.25">
      <c r="A442" s="12"/>
      <c r="B442" s="7"/>
      <c r="C442" s="7"/>
      <c r="D442" s="7"/>
      <c r="E442" s="7"/>
      <c r="F442" s="7"/>
      <c r="G442" s="31"/>
    </row>
    <row r="443" spans="1:7" s="4" customFormat="1" x14ac:dyDescent="0.25">
      <c r="A443" s="12"/>
      <c r="B443" s="7"/>
      <c r="C443" s="7"/>
      <c r="D443" s="7"/>
      <c r="E443" s="7"/>
      <c r="F443" s="7"/>
      <c r="G443" s="31"/>
    </row>
    <row r="444" spans="1:7" s="4" customFormat="1" x14ac:dyDescent="0.25">
      <c r="A444" s="12"/>
      <c r="B444" s="7"/>
      <c r="C444" s="7"/>
      <c r="D444" s="7"/>
      <c r="E444" s="7"/>
      <c r="F444" s="7"/>
      <c r="G444" s="31"/>
    </row>
    <row r="445" spans="1:7" s="4" customFormat="1" x14ac:dyDescent="0.25">
      <c r="A445" s="12"/>
      <c r="B445" s="7"/>
      <c r="C445" s="7"/>
      <c r="D445" s="7"/>
      <c r="E445" s="7"/>
      <c r="F445" s="7"/>
      <c r="G445" s="31"/>
    </row>
    <row r="446" spans="1:7" s="4" customFormat="1" x14ac:dyDescent="0.25">
      <c r="A446" s="12"/>
      <c r="B446" s="7"/>
      <c r="C446" s="7"/>
      <c r="D446" s="7"/>
      <c r="E446" s="7"/>
      <c r="F446" s="7"/>
      <c r="G446" s="31"/>
    </row>
    <row r="447" spans="1:7" s="4" customFormat="1" x14ac:dyDescent="0.25">
      <c r="A447" s="12"/>
      <c r="B447" s="7"/>
      <c r="C447" s="7"/>
      <c r="D447" s="7"/>
      <c r="E447" s="7"/>
      <c r="F447" s="7"/>
      <c r="G447" s="31"/>
    </row>
    <row r="448" spans="1:7" s="4" customFormat="1" x14ac:dyDescent="0.25">
      <c r="A448" s="12"/>
      <c r="B448" s="7"/>
      <c r="C448" s="7"/>
      <c r="D448" s="7"/>
      <c r="E448" s="7"/>
      <c r="F448" s="7"/>
      <c r="G448" s="31"/>
    </row>
    <row r="449" spans="1:7" s="4" customFormat="1" x14ac:dyDescent="0.25">
      <c r="A449" s="12"/>
      <c r="B449" s="7"/>
      <c r="C449" s="7"/>
      <c r="D449" s="7"/>
      <c r="E449" s="7"/>
      <c r="F449" s="7"/>
      <c r="G449" s="31"/>
    </row>
    <row r="450" spans="1:7" s="4" customFormat="1" x14ac:dyDescent="0.25">
      <c r="A450" s="12"/>
      <c r="B450" s="7"/>
      <c r="C450" s="7"/>
      <c r="D450" s="7"/>
      <c r="E450" s="7"/>
      <c r="F450" s="7"/>
      <c r="G450" s="31"/>
    </row>
    <row r="451" spans="1:7" s="4" customFormat="1" x14ac:dyDescent="0.25">
      <c r="A451" s="12"/>
      <c r="B451" s="7"/>
      <c r="C451" s="7"/>
      <c r="D451" s="7"/>
      <c r="E451" s="7"/>
      <c r="F451" s="7"/>
      <c r="G451" s="31"/>
    </row>
    <row r="452" spans="1:7" s="4" customFormat="1" x14ac:dyDescent="0.25">
      <c r="A452" s="12"/>
      <c r="B452" s="7"/>
      <c r="C452" s="7"/>
      <c r="D452" s="7"/>
      <c r="E452" s="7"/>
      <c r="F452" s="7"/>
      <c r="G452" s="31"/>
    </row>
    <row r="453" spans="1:7" s="4" customFormat="1" x14ac:dyDescent="0.25">
      <c r="A453" s="12"/>
      <c r="B453" s="7"/>
      <c r="C453" s="7"/>
      <c r="D453" s="7"/>
      <c r="E453" s="7"/>
      <c r="F453" s="7"/>
      <c r="G453" s="31"/>
    </row>
    <row r="454" spans="1:7" s="4" customFormat="1" x14ac:dyDescent="0.25">
      <c r="A454" s="12"/>
      <c r="B454" s="7"/>
      <c r="C454" s="7"/>
      <c r="D454" s="7"/>
      <c r="E454" s="7"/>
      <c r="F454" s="7"/>
      <c r="G454" s="31"/>
    </row>
    <row r="455" spans="1:7" s="4" customFormat="1" x14ac:dyDescent="0.25">
      <c r="A455" s="12"/>
      <c r="B455" s="7"/>
      <c r="C455" s="7"/>
      <c r="D455" s="7"/>
      <c r="E455" s="7"/>
      <c r="F455" s="7"/>
      <c r="G455" s="31"/>
    </row>
    <row r="456" spans="1:7" s="4" customFormat="1" x14ac:dyDescent="0.25">
      <c r="A456" s="12"/>
      <c r="B456" s="7"/>
      <c r="C456" s="7"/>
      <c r="D456" s="7"/>
      <c r="E456" s="7"/>
      <c r="F456" s="7"/>
      <c r="G456" s="31"/>
    </row>
    <row r="457" spans="1:7" s="4" customFormat="1" x14ac:dyDescent="0.25">
      <c r="A457" s="12"/>
      <c r="B457" s="7"/>
      <c r="C457" s="7"/>
      <c r="D457" s="7"/>
      <c r="E457" s="7"/>
      <c r="F457" s="7"/>
      <c r="G457" s="31"/>
    </row>
    <row r="458" spans="1:7" s="4" customFormat="1" x14ac:dyDescent="0.25">
      <c r="A458" s="12"/>
      <c r="B458" s="7"/>
      <c r="C458" s="7"/>
      <c r="D458" s="7"/>
      <c r="E458" s="7"/>
      <c r="F458" s="7"/>
      <c r="G458" s="31"/>
    </row>
    <row r="459" spans="1:7" s="4" customFormat="1" x14ac:dyDescent="0.25">
      <c r="A459" s="12"/>
      <c r="B459" s="7"/>
      <c r="C459" s="7"/>
      <c r="D459" s="7"/>
      <c r="E459" s="7"/>
      <c r="F459" s="7"/>
      <c r="G459" s="31"/>
    </row>
    <row r="460" spans="1:7" s="4" customFormat="1" x14ac:dyDescent="0.25">
      <c r="A460" s="12"/>
      <c r="B460" s="7"/>
      <c r="C460" s="7"/>
      <c r="D460" s="7"/>
      <c r="E460" s="7"/>
      <c r="F460" s="7"/>
      <c r="G460" s="31"/>
    </row>
    <row r="461" spans="1:7" s="4" customFormat="1" ht="36" customHeight="1" x14ac:dyDescent="0.25">
      <c r="A461" s="12"/>
      <c r="B461" s="7"/>
      <c r="C461" s="7"/>
      <c r="D461" s="7"/>
      <c r="E461" s="7"/>
      <c r="F461" s="7"/>
      <c r="G461" s="31"/>
    </row>
    <row r="462" spans="1:7" s="4" customFormat="1" ht="14.25" customHeight="1" x14ac:dyDescent="0.25">
      <c r="A462" s="12"/>
      <c r="B462" s="7"/>
      <c r="C462" s="7"/>
      <c r="D462" s="7"/>
      <c r="E462" s="7"/>
      <c r="F462" s="7"/>
      <c r="G462" s="31"/>
    </row>
    <row r="463" spans="1:7" s="4" customFormat="1" ht="14.25" customHeight="1" x14ac:dyDescent="0.25">
      <c r="A463" s="12"/>
      <c r="B463" s="7"/>
      <c r="C463" s="7"/>
      <c r="D463" s="7"/>
      <c r="E463" s="7"/>
      <c r="F463" s="7"/>
      <c r="G463" s="31"/>
    </row>
    <row r="464" spans="1:7" s="4" customFormat="1" ht="14.25" customHeight="1" x14ac:dyDescent="0.25">
      <c r="A464" s="12"/>
      <c r="B464" s="7"/>
      <c r="C464" s="7"/>
      <c r="D464" s="7"/>
      <c r="E464" s="7"/>
      <c r="F464" s="7"/>
      <c r="G464" s="31"/>
    </row>
    <row r="465" spans="1:7" s="4" customFormat="1" ht="14.25" customHeight="1" x14ac:dyDescent="0.25">
      <c r="A465" s="12"/>
      <c r="B465" s="7"/>
      <c r="C465" s="7"/>
      <c r="D465" s="7"/>
      <c r="E465" s="7"/>
      <c r="F465" s="7"/>
      <c r="G465" s="31"/>
    </row>
    <row r="466" spans="1:7" s="4" customFormat="1" x14ac:dyDescent="0.25">
      <c r="A466" s="12"/>
      <c r="B466" s="7"/>
      <c r="C466" s="7"/>
      <c r="D466" s="7"/>
      <c r="E466" s="7"/>
      <c r="F466" s="7"/>
      <c r="G466" s="31"/>
    </row>
    <row r="467" spans="1:7" s="4" customFormat="1" x14ac:dyDescent="0.25">
      <c r="A467" s="12"/>
      <c r="B467" s="7"/>
      <c r="C467" s="7"/>
      <c r="D467" s="7"/>
      <c r="E467" s="7"/>
      <c r="F467" s="7"/>
      <c r="G467" s="31"/>
    </row>
    <row r="468" spans="1:7" s="4" customFormat="1" ht="14.25" customHeight="1" x14ac:dyDescent="0.25">
      <c r="A468" s="12"/>
      <c r="B468" s="7"/>
      <c r="C468" s="7"/>
      <c r="D468" s="7"/>
      <c r="E468" s="7"/>
      <c r="F468" s="7"/>
      <c r="G468" s="31"/>
    </row>
    <row r="469" spans="1:7" s="4" customFormat="1" ht="14.25" customHeight="1" x14ac:dyDescent="0.25">
      <c r="A469" s="12"/>
      <c r="B469" s="7"/>
      <c r="C469" s="7"/>
      <c r="D469" s="7"/>
      <c r="E469" s="7"/>
      <c r="F469" s="7"/>
      <c r="G469" s="31"/>
    </row>
    <row r="470" spans="1:7" s="4" customFormat="1" ht="14.25" customHeight="1" x14ac:dyDescent="0.25">
      <c r="A470" s="12"/>
      <c r="B470" s="7"/>
      <c r="C470" s="7"/>
      <c r="D470" s="7"/>
      <c r="E470" s="7"/>
      <c r="F470" s="7"/>
      <c r="G470" s="31"/>
    </row>
    <row r="471" spans="1:7" s="4" customFormat="1" ht="14.25" customHeight="1" x14ac:dyDescent="0.25">
      <c r="A471" s="12"/>
      <c r="B471" s="7"/>
      <c r="C471" s="7"/>
      <c r="D471" s="7"/>
      <c r="E471" s="7"/>
      <c r="F471" s="7"/>
      <c r="G471" s="31"/>
    </row>
    <row r="472" spans="1:7" s="4" customFormat="1" ht="14.25" customHeight="1" x14ac:dyDescent="0.25">
      <c r="A472" s="12"/>
      <c r="B472" s="7"/>
      <c r="C472" s="7"/>
      <c r="D472" s="7"/>
      <c r="E472" s="7"/>
      <c r="F472" s="7"/>
      <c r="G472" s="31"/>
    </row>
    <row r="473" spans="1:7" s="4" customFormat="1" ht="14.25" customHeight="1" x14ac:dyDescent="0.25">
      <c r="A473" s="12"/>
      <c r="B473" s="7"/>
      <c r="C473" s="7"/>
      <c r="D473" s="7"/>
      <c r="E473" s="7"/>
      <c r="F473" s="7"/>
      <c r="G473" s="31"/>
    </row>
    <row r="474" spans="1:7" s="4" customFormat="1" x14ac:dyDescent="0.25">
      <c r="A474" s="12"/>
      <c r="B474" s="7"/>
      <c r="C474" s="7"/>
      <c r="D474" s="7"/>
      <c r="E474" s="7"/>
      <c r="F474" s="7"/>
      <c r="G474" s="31"/>
    </row>
    <row r="475" spans="1:7" s="4" customFormat="1" x14ac:dyDescent="0.25">
      <c r="A475" s="12"/>
      <c r="B475" s="7"/>
      <c r="C475" s="7"/>
      <c r="D475" s="7"/>
      <c r="E475" s="7"/>
      <c r="F475" s="7"/>
      <c r="G475" s="31"/>
    </row>
    <row r="476" spans="1:7" s="4" customFormat="1" ht="24.75" customHeight="1" x14ac:dyDescent="0.25">
      <c r="A476" s="12"/>
      <c r="B476" s="7"/>
      <c r="C476" s="7"/>
      <c r="D476" s="7"/>
      <c r="E476" s="7"/>
      <c r="F476" s="7"/>
      <c r="G476" s="31"/>
    </row>
    <row r="477" spans="1:7" s="4" customFormat="1" x14ac:dyDescent="0.25">
      <c r="A477" s="12"/>
      <c r="B477" s="7"/>
      <c r="C477" s="7"/>
      <c r="D477" s="7"/>
      <c r="E477" s="7"/>
      <c r="F477" s="7"/>
      <c r="G477" s="31"/>
    </row>
    <row r="478" spans="1:7" s="4" customFormat="1" x14ac:dyDescent="0.25">
      <c r="A478" s="12"/>
      <c r="B478" s="7"/>
      <c r="C478" s="7"/>
      <c r="D478" s="7"/>
      <c r="E478" s="7"/>
      <c r="F478" s="7"/>
      <c r="G478" s="31"/>
    </row>
    <row r="479" spans="1:7" s="4" customFormat="1" ht="34.5" customHeight="1" x14ac:dyDescent="0.25">
      <c r="A479" s="12"/>
      <c r="B479" s="7"/>
      <c r="C479" s="7"/>
      <c r="D479" s="7"/>
      <c r="E479" s="7"/>
      <c r="F479" s="7"/>
      <c r="G479" s="31"/>
    </row>
    <row r="480" spans="1:7" s="4" customFormat="1" x14ac:dyDescent="0.25">
      <c r="A480" s="12"/>
      <c r="B480" s="7"/>
      <c r="C480" s="7"/>
      <c r="D480" s="7"/>
      <c r="E480" s="7"/>
      <c r="F480" s="7"/>
      <c r="G480" s="31"/>
    </row>
    <row r="481" spans="1:7" s="4" customFormat="1" x14ac:dyDescent="0.25">
      <c r="A481" s="12"/>
      <c r="B481" s="7"/>
      <c r="C481" s="7"/>
      <c r="D481" s="7"/>
      <c r="E481" s="7"/>
      <c r="F481" s="7"/>
      <c r="G481" s="31"/>
    </row>
    <row r="482" spans="1:7" s="4" customFormat="1" ht="35.25" customHeight="1" x14ac:dyDescent="0.25">
      <c r="A482" s="12"/>
      <c r="B482" s="7"/>
      <c r="C482" s="7"/>
      <c r="D482" s="7"/>
      <c r="E482" s="7"/>
      <c r="F482" s="7"/>
      <c r="G482" s="31"/>
    </row>
    <row r="483" spans="1:7" s="4" customFormat="1" x14ac:dyDescent="0.25">
      <c r="A483" s="12"/>
      <c r="B483" s="7"/>
      <c r="C483" s="7"/>
      <c r="D483" s="7"/>
      <c r="E483" s="7"/>
      <c r="F483" s="7"/>
      <c r="G483" s="31"/>
    </row>
    <row r="484" spans="1:7" s="4" customFormat="1" x14ac:dyDescent="0.25">
      <c r="A484" s="12"/>
      <c r="B484" s="7"/>
      <c r="C484" s="7"/>
      <c r="D484" s="7"/>
      <c r="E484" s="7"/>
      <c r="F484" s="7"/>
      <c r="G484" s="31"/>
    </row>
    <row r="485" spans="1:7" s="4" customFormat="1" ht="24" customHeight="1" x14ac:dyDescent="0.25">
      <c r="A485" s="12"/>
      <c r="B485" s="7"/>
      <c r="C485" s="7"/>
      <c r="D485" s="7"/>
      <c r="E485" s="7"/>
      <c r="F485" s="7"/>
      <c r="G485" s="31"/>
    </row>
    <row r="486" spans="1:7" s="4" customFormat="1" x14ac:dyDescent="0.25">
      <c r="A486" s="12"/>
      <c r="B486" s="7"/>
      <c r="C486" s="7"/>
      <c r="D486" s="7"/>
      <c r="E486" s="7"/>
      <c r="F486" s="7"/>
      <c r="G486" s="31"/>
    </row>
    <row r="487" spans="1:7" s="4" customFormat="1" x14ac:dyDescent="0.25">
      <c r="A487" s="12"/>
      <c r="B487" s="7"/>
      <c r="C487" s="7"/>
      <c r="D487" s="7"/>
      <c r="E487" s="7"/>
      <c r="F487" s="7"/>
      <c r="G487" s="31"/>
    </row>
    <row r="488" spans="1:7" s="4" customFormat="1" x14ac:dyDescent="0.25">
      <c r="A488" s="12"/>
      <c r="B488" s="7"/>
      <c r="C488" s="7"/>
      <c r="D488" s="7"/>
      <c r="E488" s="7"/>
      <c r="F488" s="7"/>
      <c r="G488" s="31"/>
    </row>
    <row r="489" spans="1:7" s="4" customFormat="1" ht="30.75" customHeight="1" x14ac:dyDescent="0.25">
      <c r="A489" s="12"/>
      <c r="B489" s="7"/>
      <c r="C489" s="7"/>
      <c r="D489" s="7"/>
      <c r="E489" s="7"/>
      <c r="F489" s="7"/>
      <c r="G489" s="31"/>
    </row>
    <row r="490" spans="1:7" s="4" customFormat="1" ht="14.25" customHeight="1" x14ac:dyDescent="0.25">
      <c r="A490" s="12"/>
      <c r="B490" s="7"/>
      <c r="C490" s="7"/>
      <c r="D490" s="7"/>
      <c r="E490" s="7"/>
      <c r="F490" s="7"/>
      <c r="G490" s="31"/>
    </row>
    <row r="491" spans="1:7" s="4" customFormat="1" ht="14.25" customHeight="1" x14ac:dyDescent="0.25">
      <c r="A491" s="12"/>
      <c r="B491" s="7"/>
      <c r="C491" s="7"/>
      <c r="D491" s="7"/>
      <c r="E491" s="7"/>
      <c r="F491" s="7"/>
      <c r="G491" s="31"/>
    </row>
    <row r="492" spans="1:7" s="4" customFormat="1" ht="14.25" customHeight="1" x14ac:dyDescent="0.25">
      <c r="A492" s="12"/>
      <c r="B492" s="7"/>
      <c r="C492" s="7"/>
      <c r="D492" s="7"/>
      <c r="E492" s="7"/>
      <c r="F492" s="7"/>
      <c r="G492" s="31"/>
    </row>
    <row r="493" spans="1:7" s="4" customFormat="1" ht="14.25" customHeight="1" x14ac:dyDescent="0.25">
      <c r="A493" s="12"/>
      <c r="B493" s="7"/>
      <c r="C493" s="7"/>
      <c r="D493" s="7"/>
      <c r="E493" s="7"/>
      <c r="F493" s="7"/>
      <c r="G493" s="31"/>
    </row>
    <row r="494" spans="1:7" s="4" customFormat="1" x14ac:dyDescent="0.25">
      <c r="A494" s="12"/>
      <c r="B494" s="7"/>
      <c r="C494" s="7"/>
      <c r="D494" s="7"/>
      <c r="E494" s="7"/>
      <c r="F494" s="7"/>
      <c r="G494" s="31"/>
    </row>
    <row r="495" spans="1:7" s="4" customFormat="1" x14ac:dyDescent="0.25">
      <c r="A495" s="12"/>
      <c r="B495" s="7"/>
      <c r="C495" s="7"/>
      <c r="D495" s="7"/>
      <c r="E495" s="7"/>
      <c r="F495" s="7"/>
      <c r="G495" s="31"/>
    </row>
    <row r="496" spans="1:7" s="4" customFormat="1" ht="14.25" customHeight="1" x14ac:dyDescent="0.25">
      <c r="A496" s="12"/>
      <c r="B496" s="7"/>
      <c r="C496" s="7"/>
      <c r="D496" s="7"/>
      <c r="E496" s="7"/>
      <c r="F496" s="7"/>
      <c r="G496" s="31"/>
    </row>
    <row r="497" spans="1:7" s="4" customFormat="1" ht="14.25" customHeight="1" x14ac:dyDescent="0.25">
      <c r="A497" s="12"/>
      <c r="B497" s="7"/>
      <c r="C497" s="7"/>
      <c r="D497" s="7"/>
      <c r="E497" s="7"/>
      <c r="F497" s="7"/>
      <c r="G497" s="31"/>
    </row>
    <row r="498" spans="1:7" s="4" customFormat="1" ht="14.25" customHeight="1" x14ac:dyDescent="0.25">
      <c r="A498" s="12"/>
      <c r="B498" s="7"/>
      <c r="C498" s="7"/>
      <c r="D498" s="7"/>
      <c r="E498" s="7"/>
      <c r="F498" s="7"/>
      <c r="G498" s="31"/>
    </row>
    <row r="499" spans="1:7" s="4" customFormat="1" ht="14.25" customHeight="1" x14ac:dyDescent="0.25">
      <c r="A499" s="12"/>
      <c r="B499" s="7"/>
      <c r="C499" s="7"/>
      <c r="D499" s="7"/>
      <c r="E499" s="7"/>
      <c r="F499" s="7"/>
      <c r="G499" s="31"/>
    </row>
    <row r="500" spans="1:7" s="4" customFormat="1" ht="14.25" customHeight="1" x14ac:dyDescent="0.25">
      <c r="A500" s="12"/>
      <c r="B500" s="7"/>
      <c r="C500" s="7"/>
      <c r="D500" s="7"/>
      <c r="E500" s="7"/>
      <c r="F500" s="7"/>
      <c r="G500" s="31"/>
    </row>
    <row r="501" spans="1:7" s="4" customFormat="1" ht="14.25" customHeight="1" x14ac:dyDescent="0.25">
      <c r="A501" s="12"/>
      <c r="B501" s="7"/>
      <c r="C501" s="7"/>
      <c r="D501" s="7"/>
      <c r="E501" s="7"/>
      <c r="F501" s="7"/>
      <c r="G501" s="31"/>
    </row>
    <row r="502" spans="1:7" s="4" customFormat="1" ht="14.25" customHeight="1" x14ac:dyDescent="0.25">
      <c r="A502" s="12"/>
      <c r="B502" s="7"/>
      <c r="C502" s="7"/>
      <c r="D502" s="7"/>
      <c r="E502" s="7"/>
      <c r="F502" s="7"/>
      <c r="G502" s="31"/>
    </row>
    <row r="503" spans="1:7" s="4" customFormat="1" x14ac:dyDescent="0.25">
      <c r="A503" s="12"/>
      <c r="B503" s="7"/>
      <c r="C503" s="7"/>
      <c r="D503" s="7"/>
      <c r="E503" s="7"/>
      <c r="F503" s="7"/>
      <c r="G503" s="31"/>
    </row>
    <row r="504" spans="1:7" s="4" customFormat="1" x14ac:dyDescent="0.25">
      <c r="A504" s="12"/>
      <c r="B504" s="7"/>
      <c r="C504" s="7"/>
      <c r="D504" s="7"/>
      <c r="E504" s="7"/>
      <c r="F504" s="7"/>
      <c r="G504" s="31"/>
    </row>
    <row r="505" spans="1:7" s="4" customFormat="1" ht="50.25" customHeight="1" x14ac:dyDescent="0.25">
      <c r="A505" s="12"/>
      <c r="B505" s="7"/>
      <c r="C505" s="7"/>
      <c r="D505" s="7"/>
      <c r="E505" s="7"/>
      <c r="F505" s="7"/>
      <c r="G505" s="31"/>
    </row>
    <row r="506" spans="1:7" s="4" customFormat="1" x14ac:dyDescent="0.25">
      <c r="A506" s="12"/>
      <c r="B506" s="7"/>
      <c r="C506" s="7"/>
      <c r="D506" s="7"/>
      <c r="E506" s="7"/>
      <c r="F506" s="7"/>
      <c r="G506" s="31"/>
    </row>
    <row r="507" spans="1:7" s="4" customFormat="1" x14ac:dyDescent="0.25">
      <c r="A507" s="12"/>
      <c r="B507" s="7"/>
      <c r="C507" s="7"/>
      <c r="D507" s="7"/>
      <c r="E507" s="7"/>
      <c r="F507" s="7"/>
      <c r="G507" s="31"/>
    </row>
    <row r="508" spans="1:7" s="4" customFormat="1" ht="33" customHeight="1" x14ac:dyDescent="0.25">
      <c r="A508" s="12"/>
      <c r="B508" s="7"/>
      <c r="C508" s="7"/>
      <c r="D508" s="7"/>
      <c r="E508" s="7"/>
      <c r="F508" s="7"/>
      <c r="G508" s="31"/>
    </row>
    <row r="509" spans="1:7" s="4" customFormat="1" x14ac:dyDescent="0.25">
      <c r="A509" s="12"/>
      <c r="B509" s="7"/>
      <c r="C509" s="7"/>
      <c r="D509" s="7"/>
      <c r="E509" s="7"/>
      <c r="F509" s="7"/>
      <c r="G509" s="31"/>
    </row>
    <row r="510" spans="1:7" s="4" customFormat="1" x14ac:dyDescent="0.25">
      <c r="A510" s="12"/>
      <c r="B510" s="7"/>
      <c r="C510" s="7"/>
      <c r="D510" s="7"/>
      <c r="E510" s="7"/>
      <c r="F510" s="7"/>
      <c r="G510" s="31"/>
    </row>
    <row r="511" spans="1:7" s="4" customFormat="1" ht="35.25" customHeight="1" x14ac:dyDescent="0.25">
      <c r="A511" s="12"/>
      <c r="B511" s="7"/>
      <c r="C511" s="7"/>
      <c r="D511" s="7"/>
      <c r="E511" s="7"/>
      <c r="F511" s="7"/>
      <c r="G511" s="31"/>
    </row>
    <row r="512" spans="1:7" s="4" customFormat="1" x14ac:dyDescent="0.25">
      <c r="A512" s="12"/>
      <c r="B512" s="7"/>
      <c r="C512" s="7"/>
      <c r="D512" s="7"/>
      <c r="E512" s="7"/>
      <c r="F512" s="7"/>
      <c r="G512" s="31"/>
    </row>
    <row r="513" spans="1:7" s="4" customFormat="1" x14ac:dyDescent="0.25">
      <c r="A513" s="12"/>
      <c r="B513" s="7"/>
      <c r="C513" s="7"/>
      <c r="D513" s="7"/>
      <c r="E513" s="7"/>
      <c r="F513" s="7"/>
      <c r="G513" s="31"/>
    </row>
    <row r="514" spans="1:7" s="4" customFormat="1" x14ac:dyDescent="0.25">
      <c r="A514" s="12"/>
      <c r="B514" s="7"/>
      <c r="C514" s="7"/>
      <c r="D514" s="7"/>
      <c r="E514" s="7"/>
      <c r="F514" s="7"/>
      <c r="G514" s="31"/>
    </row>
    <row r="515" spans="1:7" s="4" customFormat="1" x14ac:dyDescent="0.25">
      <c r="A515" s="12"/>
      <c r="B515" s="7"/>
      <c r="C515" s="7"/>
      <c r="D515" s="7"/>
      <c r="E515" s="7"/>
      <c r="F515" s="7"/>
      <c r="G515" s="31"/>
    </row>
    <row r="516" spans="1:7" s="4" customFormat="1" x14ac:dyDescent="0.25">
      <c r="A516" s="12"/>
      <c r="B516" s="7"/>
      <c r="C516" s="7"/>
      <c r="D516" s="7"/>
      <c r="E516" s="7"/>
      <c r="F516" s="7"/>
      <c r="G516" s="31"/>
    </row>
    <row r="517" spans="1:7" s="4" customFormat="1" x14ac:dyDescent="0.25">
      <c r="A517" s="12"/>
      <c r="B517" s="7"/>
      <c r="C517" s="7"/>
      <c r="D517" s="7"/>
      <c r="E517" s="7"/>
      <c r="F517" s="7"/>
      <c r="G517" s="31"/>
    </row>
    <row r="518" spans="1:7" s="4" customFormat="1" x14ac:dyDescent="0.25">
      <c r="A518" s="12"/>
      <c r="B518" s="7"/>
      <c r="C518" s="7"/>
      <c r="D518" s="7"/>
      <c r="E518" s="7"/>
      <c r="F518" s="7"/>
      <c r="G518" s="31"/>
    </row>
    <row r="519" spans="1:7" s="4" customFormat="1" ht="60.75" customHeight="1" x14ac:dyDescent="0.25">
      <c r="A519" s="12"/>
      <c r="B519" s="7"/>
      <c r="C519" s="7"/>
      <c r="D519" s="7"/>
      <c r="E519" s="7"/>
      <c r="F519" s="7"/>
      <c r="G519" s="31"/>
    </row>
    <row r="520" spans="1:7" s="4" customFormat="1" ht="14.25" customHeight="1" x14ac:dyDescent="0.25">
      <c r="A520" s="12"/>
      <c r="B520" s="7"/>
      <c r="C520" s="7"/>
      <c r="D520" s="7"/>
      <c r="E520" s="7"/>
      <c r="F520" s="7"/>
      <c r="G520" s="31"/>
    </row>
    <row r="521" spans="1:7" s="4" customFormat="1" ht="14.25" customHeight="1" x14ac:dyDescent="0.25">
      <c r="A521" s="12"/>
      <c r="B521" s="7"/>
      <c r="C521" s="7"/>
      <c r="D521" s="7"/>
      <c r="E521" s="7"/>
      <c r="F521" s="7"/>
      <c r="G521" s="31"/>
    </row>
    <row r="522" spans="1:7" s="4" customFormat="1" x14ac:dyDescent="0.25">
      <c r="A522" s="12"/>
      <c r="B522" s="7"/>
      <c r="C522" s="7"/>
      <c r="D522" s="7"/>
      <c r="E522" s="7"/>
      <c r="F522" s="7"/>
      <c r="G522" s="31"/>
    </row>
    <row r="523" spans="1:7" s="4" customFormat="1" x14ac:dyDescent="0.25">
      <c r="A523" s="12"/>
      <c r="B523" s="7"/>
      <c r="C523" s="7"/>
      <c r="D523" s="7"/>
      <c r="E523" s="7"/>
      <c r="F523" s="7"/>
      <c r="G523" s="31"/>
    </row>
    <row r="524" spans="1:7" s="4" customFormat="1" ht="42" customHeight="1" x14ac:dyDescent="0.25">
      <c r="A524" s="12"/>
      <c r="B524" s="7"/>
      <c r="C524" s="7"/>
      <c r="D524" s="7"/>
      <c r="E524" s="7"/>
      <c r="F524" s="7"/>
      <c r="G524" s="31"/>
    </row>
    <row r="525" spans="1:7" s="4" customFormat="1" x14ac:dyDescent="0.25">
      <c r="A525" s="12"/>
      <c r="B525" s="7"/>
      <c r="C525" s="7"/>
      <c r="D525" s="7"/>
      <c r="E525" s="7"/>
      <c r="F525" s="7"/>
      <c r="G525" s="31"/>
    </row>
    <row r="526" spans="1:7" s="4" customFormat="1" x14ac:dyDescent="0.25">
      <c r="A526" s="12"/>
      <c r="B526" s="7"/>
      <c r="C526" s="7"/>
      <c r="D526" s="7"/>
      <c r="E526" s="7"/>
      <c r="F526" s="7"/>
      <c r="G526" s="31"/>
    </row>
    <row r="527" spans="1:7" s="4" customFormat="1" ht="42" customHeight="1" x14ac:dyDescent="0.25">
      <c r="A527" s="12"/>
      <c r="B527" s="7"/>
      <c r="C527" s="7"/>
      <c r="D527" s="7"/>
      <c r="E527" s="7"/>
      <c r="F527" s="7"/>
      <c r="G527" s="31"/>
    </row>
    <row r="528" spans="1:7" s="4" customFormat="1" x14ac:dyDescent="0.25">
      <c r="A528" s="12"/>
      <c r="B528" s="7"/>
      <c r="C528" s="7"/>
      <c r="D528" s="7"/>
      <c r="E528" s="7"/>
      <c r="F528" s="7"/>
      <c r="G528" s="31"/>
    </row>
    <row r="529" spans="1:7" s="4" customFormat="1" x14ac:dyDescent="0.25">
      <c r="A529" s="12"/>
      <c r="B529" s="7"/>
      <c r="C529" s="7"/>
      <c r="D529" s="7"/>
      <c r="E529" s="7"/>
      <c r="F529" s="7"/>
      <c r="G529" s="31"/>
    </row>
    <row r="530" spans="1:7" s="4" customFormat="1" x14ac:dyDescent="0.25">
      <c r="A530" s="12"/>
      <c r="B530" s="7"/>
      <c r="C530" s="7"/>
      <c r="D530" s="7"/>
      <c r="E530" s="7"/>
      <c r="F530" s="7"/>
      <c r="G530" s="31"/>
    </row>
    <row r="531" spans="1:7" s="4" customFormat="1" ht="23.25" customHeight="1" x14ac:dyDescent="0.25">
      <c r="A531" s="12"/>
      <c r="B531" s="7"/>
      <c r="C531" s="7"/>
      <c r="D531" s="7"/>
      <c r="E531" s="7"/>
      <c r="F531" s="7"/>
      <c r="G531" s="31"/>
    </row>
    <row r="532" spans="1:7" s="4" customFormat="1" ht="23.25" customHeight="1" x14ac:dyDescent="0.25">
      <c r="A532" s="12"/>
      <c r="B532" s="7"/>
      <c r="C532" s="7"/>
      <c r="D532" s="7"/>
      <c r="E532" s="7"/>
      <c r="F532" s="7"/>
      <c r="G532" s="31"/>
    </row>
    <row r="533" spans="1:7" s="4" customFormat="1" x14ac:dyDescent="0.25">
      <c r="A533" s="12"/>
      <c r="B533" s="7"/>
      <c r="C533" s="7"/>
      <c r="D533" s="7"/>
      <c r="E533" s="7"/>
      <c r="F533" s="7"/>
      <c r="G533" s="31"/>
    </row>
    <row r="534" spans="1:7" s="4" customFormat="1" x14ac:dyDescent="0.25">
      <c r="A534" s="12"/>
      <c r="B534" s="7"/>
      <c r="C534" s="7"/>
      <c r="D534" s="7"/>
      <c r="E534" s="7"/>
      <c r="F534" s="7"/>
      <c r="G534" s="31"/>
    </row>
    <row r="535" spans="1:7" s="4" customFormat="1" x14ac:dyDescent="0.25">
      <c r="A535" s="12"/>
      <c r="B535" s="7"/>
      <c r="C535" s="7"/>
      <c r="D535" s="7"/>
      <c r="E535" s="7"/>
      <c r="F535" s="7"/>
      <c r="G535" s="31"/>
    </row>
    <row r="536" spans="1:7" s="4" customFormat="1" x14ac:dyDescent="0.25">
      <c r="A536" s="12"/>
      <c r="B536" s="7"/>
      <c r="C536" s="7"/>
      <c r="D536" s="7"/>
      <c r="E536" s="7"/>
      <c r="F536" s="7"/>
      <c r="G536" s="31"/>
    </row>
    <row r="537" spans="1:7" s="4" customFormat="1" x14ac:dyDescent="0.25">
      <c r="A537" s="12"/>
      <c r="B537" s="7"/>
      <c r="C537" s="7"/>
      <c r="D537" s="7"/>
      <c r="E537" s="7"/>
      <c r="F537" s="7"/>
      <c r="G537" s="31"/>
    </row>
    <row r="538" spans="1:7" s="4" customFormat="1" x14ac:dyDescent="0.25">
      <c r="A538" s="12"/>
      <c r="B538" s="7"/>
      <c r="C538" s="7"/>
      <c r="D538" s="7"/>
      <c r="E538" s="7"/>
      <c r="F538" s="7"/>
      <c r="G538" s="31"/>
    </row>
    <row r="539" spans="1:7" s="4" customFormat="1" x14ac:dyDescent="0.25">
      <c r="A539" s="12"/>
      <c r="B539" s="7"/>
      <c r="C539" s="7"/>
      <c r="D539" s="7"/>
      <c r="E539" s="7"/>
      <c r="F539" s="7"/>
      <c r="G539" s="31"/>
    </row>
    <row r="540" spans="1:7" s="4" customFormat="1" x14ac:dyDescent="0.25">
      <c r="A540" s="12"/>
      <c r="B540" s="7"/>
      <c r="C540" s="7"/>
      <c r="D540" s="7"/>
      <c r="E540" s="7"/>
      <c r="F540" s="7"/>
      <c r="G540" s="31"/>
    </row>
    <row r="541" spans="1:7" s="4" customFormat="1" x14ac:dyDescent="0.25">
      <c r="A541" s="12"/>
      <c r="B541" s="7"/>
      <c r="C541" s="7"/>
      <c r="D541" s="7"/>
      <c r="E541" s="7"/>
      <c r="F541" s="7"/>
      <c r="G541" s="31"/>
    </row>
    <row r="542" spans="1:7" s="4" customFormat="1" x14ac:dyDescent="0.25">
      <c r="A542" s="12"/>
      <c r="B542" s="7"/>
      <c r="C542" s="7"/>
      <c r="D542" s="7"/>
      <c r="E542" s="7"/>
      <c r="F542" s="7"/>
      <c r="G542" s="31"/>
    </row>
    <row r="543" spans="1:7" s="4" customFormat="1" x14ac:dyDescent="0.25">
      <c r="A543" s="12"/>
      <c r="B543" s="7"/>
      <c r="C543" s="7"/>
      <c r="D543" s="7"/>
      <c r="E543" s="7"/>
      <c r="F543" s="7"/>
      <c r="G543" s="31"/>
    </row>
    <row r="544" spans="1:7" s="4" customFormat="1" ht="42.75" customHeight="1" x14ac:dyDescent="0.25">
      <c r="A544" s="12"/>
      <c r="B544" s="7"/>
      <c r="C544" s="7"/>
      <c r="D544" s="7"/>
      <c r="E544" s="7"/>
      <c r="F544" s="7"/>
      <c r="G544" s="31"/>
    </row>
    <row r="545" spans="1:7" s="4" customFormat="1" x14ac:dyDescent="0.25">
      <c r="A545" s="12"/>
      <c r="B545" s="7"/>
      <c r="C545" s="7"/>
      <c r="D545" s="7"/>
      <c r="E545" s="7"/>
      <c r="F545" s="7"/>
      <c r="G545" s="31"/>
    </row>
    <row r="546" spans="1:7" s="4" customFormat="1" x14ac:dyDescent="0.25">
      <c r="A546" s="12"/>
      <c r="B546" s="7"/>
      <c r="C546" s="7"/>
      <c r="D546" s="7"/>
      <c r="E546" s="7"/>
      <c r="F546" s="7"/>
      <c r="G546" s="31"/>
    </row>
    <row r="547" spans="1:7" s="4" customFormat="1" x14ac:dyDescent="0.25">
      <c r="A547" s="12"/>
      <c r="B547" s="7"/>
      <c r="C547" s="7"/>
      <c r="D547" s="7"/>
      <c r="E547" s="7"/>
      <c r="F547" s="7"/>
      <c r="G547" s="31"/>
    </row>
    <row r="548" spans="1:7" s="4" customFormat="1" x14ac:dyDescent="0.25">
      <c r="A548" s="12"/>
      <c r="B548" s="7"/>
      <c r="C548" s="7"/>
      <c r="D548" s="7"/>
      <c r="E548" s="7"/>
      <c r="F548" s="7"/>
      <c r="G548" s="31"/>
    </row>
    <row r="549" spans="1:7" s="4" customFormat="1" x14ac:dyDescent="0.25">
      <c r="A549" s="12"/>
      <c r="B549" s="7"/>
      <c r="C549" s="7"/>
      <c r="D549" s="7"/>
      <c r="E549" s="7"/>
      <c r="F549" s="7"/>
      <c r="G549" s="31"/>
    </row>
    <row r="550" spans="1:7" s="4" customFormat="1" x14ac:dyDescent="0.25">
      <c r="A550" s="12"/>
      <c r="B550" s="7"/>
      <c r="C550" s="7"/>
      <c r="D550" s="7"/>
      <c r="E550" s="7"/>
      <c r="F550" s="7"/>
      <c r="G550" s="31"/>
    </row>
    <row r="551" spans="1:7" s="4" customFormat="1" x14ac:dyDescent="0.25">
      <c r="A551" s="12"/>
      <c r="B551" s="7"/>
      <c r="C551" s="7"/>
      <c r="D551" s="7"/>
      <c r="E551" s="7"/>
      <c r="F551" s="7"/>
      <c r="G551" s="31"/>
    </row>
    <row r="552" spans="1:7" s="4" customFormat="1" x14ac:dyDescent="0.25">
      <c r="A552" s="12"/>
      <c r="B552" s="7"/>
      <c r="C552" s="7"/>
      <c r="D552" s="7"/>
      <c r="E552" s="7"/>
      <c r="F552" s="7"/>
      <c r="G552" s="31"/>
    </row>
    <row r="553" spans="1:7" s="4" customFormat="1" x14ac:dyDescent="0.25">
      <c r="A553" s="12"/>
      <c r="B553" s="7"/>
      <c r="C553" s="7"/>
      <c r="D553" s="7"/>
      <c r="E553" s="7"/>
      <c r="F553" s="7"/>
      <c r="G553" s="31"/>
    </row>
  </sheetData>
  <sheetProtection algorithmName="SHA-512" hashValue="eyJj9p03raK2n0UQC5iQGT54IPQOhrDY1i0Ivcc+2jcTUuK0x8B2kW3mlUUJmqrWMkrLhIkDK9VJYZTC8W7rQg==" saltValue="Y6CNGpnqhWK84PRzVvGj1g==" spinCount="100000" sheet="1" objects="1" scenarios="1" formatRows="0"/>
  <mergeCells count="107">
    <mergeCell ref="C8:D8"/>
    <mergeCell ref="C84:F84"/>
    <mergeCell ref="C52:F52"/>
    <mergeCell ref="C53:F53"/>
    <mergeCell ref="C59:F59"/>
    <mergeCell ref="C60:F60"/>
    <mergeCell ref="C61:F61"/>
    <mergeCell ref="C99:F99"/>
    <mergeCell ref="C101:F101"/>
    <mergeCell ref="C88:F88"/>
    <mergeCell ref="E90:F90"/>
    <mergeCell ref="E91:F91"/>
    <mergeCell ref="E92:F92"/>
    <mergeCell ref="E93:F93"/>
    <mergeCell ref="E94:F94"/>
    <mergeCell ref="E95:F95"/>
    <mergeCell ref="E96:F96"/>
    <mergeCell ref="C98:F98"/>
    <mergeCell ref="C85:F85"/>
    <mergeCell ref="C87:F87"/>
    <mergeCell ref="C62:F62"/>
    <mergeCell ref="C63:F63"/>
    <mergeCell ref="C66:F66"/>
    <mergeCell ref="C67:F67"/>
    <mergeCell ref="E81:F81"/>
    <mergeCell ref="E82:F82"/>
    <mergeCell ref="C64:F64"/>
    <mergeCell ref="C65:F65"/>
    <mergeCell ref="C69:F69"/>
    <mergeCell ref="E118:F118"/>
    <mergeCell ref="E119:F119"/>
    <mergeCell ref="E104:F104"/>
    <mergeCell ref="E105:F105"/>
    <mergeCell ref="E106:F106"/>
    <mergeCell ref="C108:F108"/>
    <mergeCell ref="C109:F109"/>
    <mergeCell ref="E120:F120"/>
    <mergeCell ref="C102:F102"/>
    <mergeCell ref="E115:F115"/>
    <mergeCell ref="E116:F116"/>
    <mergeCell ref="E117:F117"/>
    <mergeCell ref="C143:D143"/>
    <mergeCell ref="E143:F143"/>
    <mergeCell ref="E142:F142"/>
    <mergeCell ref="C138:F138"/>
    <mergeCell ref="C141:D141"/>
    <mergeCell ref="E121:F121"/>
    <mergeCell ref="E132:F132"/>
    <mergeCell ref="E133:F133"/>
    <mergeCell ref="E134:F134"/>
    <mergeCell ref="E135:F135"/>
    <mergeCell ref="E122:F122"/>
    <mergeCell ref="E123:F123"/>
    <mergeCell ref="E124:F124"/>
    <mergeCell ref="E125:F125"/>
    <mergeCell ref="E131:F131"/>
    <mergeCell ref="E126:F126"/>
    <mergeCell ref="E127:F127"/>
    <mergeCell ref="E128:F128"/>
    <mergeCell ref="E129:F129"/>
    <mergeCell ref="E130:F130"/>
    <mergeCell ref="C207:F207"/>
    <mergeCell ref="C208:F208"/>
    <mergeCell ref="E205:F205"/>
    <mergeCell ref="E163:F163"/>
    <mergeCell ref="E165:F165"/>
    <mergeCell ref="E184:F184"/>
    <mergeCell ref="E194:F194"/>
    <mergeCell ref="E201:F201"/>
    <mergeCell ref="E202:F202"/>
    <mergeCell ref="E204:F204"/>
    <mergeCell ref="E173:F173"/>
    <mergeCell ref="E174:F174"/>
    <mergeCell ref="E166:F166"/>
    <mergeCell ref="E198:F198"/>
    <mergeCell ref="E199:F199"/>
    <mergeCell ref="E200:F200"/>
    <mergeCell ref="E191:F191"/>
    <mergeCell ref="E192:F192"/>
    <mergeCell ref="E195:F195"/>
    <mergeCell ref="E196:F196"/>
    <mergeCell ref="E197:F197"/>
    <mergeCell ref="E186:F186"/>
    <mergeCell ref="E187:F187"/>
    <mergeCell ref="E188:F188"/>
    <mergeCell ref="E189:F189"/>
    <mergeCell ref="E190:F190"/>
    <mergeCell ref="E159:F159"/>
    <mergeCell ref="E160:F160"/>
    <mergeCell ref="C168:F168"/>
    <mergeCell ref="C169:F169"/>
    <mergeCell ref="E185:F185"/>
    <mergeCell ref="E162:F162"/>
    <mergeCell ref="E154:F154"/>
    <mergeCell ref="E155:F155"/>
    <mergeCell ref="E156:F156"/>
    <mergeCell ref="E157:F157"/>
    <mergeCell ref="E158:F158"/>
    <mergeCell ref="E144:F144"/>
    <mergeCell ref="C145:D145"/>
    <mergeCell ref="E145:F145"/>
    <mergeCell ref="C146:D146"/>
    <mergeCell ref="E146:F146"/>
    <mergeCell ref="E148:F148"/>
    <mergeCell ref="E149:F149"/>
    <mergeCell ref="E152:F152"/>
    <mergeCell ref="E153:F153"/>
  </mergeCells>
  <conditionalFormatting sqref="G21:G50">
    <cfRule type="notContainsBlanks" dxfId="177" priority="132" stopIfTrue="1">
      <formula>LEN(TRIM(G21))&gt;0</formula>
    </cfRule>
  </conditionalFormatting>
  <conditionalFormatting sqref="G85">
    <cfRule type="notContainsBlanks" dxfId="176" priority="131" stopIfTrue="1">
      <formula>LEN(TRIM(G85))&gt;0</formula>
    </cfRule>
  </conditionalFormatting>
  <conditionalFormatting sqref="G116:G135">
    <cfRule type="notContainsBlanks" dxfId="175" priority="130" stopIfTrue="1">
      <formula>LEN(TRIM(G116))&gt;0</formula>
    </cfRule>
  </conditionalFormatting>
  <conditionalFormatting sqref="G14:G15">
    <cfRule type="notContainsBlanks" dxfId="174" priority="129" stopIfTrue="1">
      <formula>LEN(TRIM(G14))&gt;0</formula>
    </cfRule>
  </conditionalFormatting>
  <conditionalFormatting sqref="G53">
    <cfRule type="notContainsBlanks" dxfId="173" priority="128" stopIfTrue="1">
      <formula>LEN(TRIM(G53))&gt;0</formula>
    </cfRule>
  </conditionalFormatting>
  <conditionalFormatting sqref="G60:G67">
    <cfRule type="notContainsBlanks" dxfId="172" priority="127" stopIfTrue="1">
      <formula>LEN(TRIM(G60))&gt;0</formula>
    </cfRule>
  </conditionalFormatting>
  <conditionalFormatting sqref="G74:G79">
    <cfRule type="notContainsBlanks" dxfId="171" priority="126" stopIfTrue="1">
      <formula>LEN(TRIM(G74))&gt;0</formula>
    </cfRule>
  </conditionalFormatting>
  <conditionalFormatting sqref="G88">
    <cfRule type="notContainsBlanks" dxfId="170" priority="124" stopIfTrue="1">
      <formula>LEN(TRIM(G88))&gt;0</formula>
    </cfRule>
  </conditionalFormatting>
  <conditionalFormatting sqref="G91:G96">
    <cfRule type="notContainsBlanks" dxfId="169" priority="123" stopIfTrue="1">
      <formula>LEN(TRIM(G91))&gt;0</formula>
    </cfRule>
  </conditionalFormatting>
  <conditionalFormatting sqref="G99">
    <cfRule type="notContainsBlanks" dxfId="168" priority="122" stopIfTrue="1">
      <formula>LEN(TRIM(G99))&gt;0</formula>
    </cfRule>
  </conditionalFormatting>
  <conditionalFormatting sqref="G102">
    <cfRule type="notContainsBlanks" dxfId="167" priority="121" stopIfTrue="1">
      <formula>LEN(TRIM(G102))&gt;0</formula>
    </cfRule>
  </conditionalFormatting>
  <conditionalFormatting sqref="G105:G106">
    <cfRule type="notContainsBlanks" dxfId="166" priority="120" stopIfTrue="1">
      <formula>LEN(TRIM(G105))&gt;0</formula>
    </cfRule>
  </conditionalFormatting>
  <conditionalFormatting sqref="G109">
    <cfRule type="notContainsBlanks" dxfId="165" priority="119" stopIfTrue="1">
      <formula>LEN(TRIM(G109))&gt;0</formula>
    </cfRule>
  </conditionalFormatting>
  <conditionalFormatting sqref="G143:G145">
    <cfRule type="notContainsBlanks" dxfId="164" priority="118" stopIfTrue="1">
      <formula>LEN(TRIM(G143))&gt;0</formula>
    </cfRule>
  </conditionalFormatting>
  <conditionalFormatting sqref="G146">
    <cfRule type="notContainsBlanks" dxfId="163" priority="117" stopIfTrue="1">
      <formula>LEN(TRIM(G146))&gt;0</formula>
    </cfRule>
  </conditionalFormatting>
  <conditionalFormatting sqref="G149">
    <cfRule type="notContainsBlanks" dxfId="162" priority="116" stopIfTrue="1">
      <formula>LEN(TRIM(G149))&gt;0</formula>
    </cfRule>
  </conditionalFormatting>
  <conditionalFormatting sqref="G153:G160">
    <cfRule type="notContainsBlanks" dxfId="161" priority="114" stopIfTrue="1">
      <formula>LEN(TRIM(G153))&gt;0</formula>
    </cfRule>
  </conditionalFormatting>
  <conditionalFormatting sqref="G163">
    <cfRule type="notContainsBlanks" dxfId="160" priority="113" stopIfTrue="1">
      <formula>LEN(TRIM(G163))&gt;0</formula>
    </cfRule>
  </conditionalFormatting>
  <conditionalFormatting sqref="G82">
    <cfRule type="notContainsBlanks" dxfId="159" priority="111" stopIfTrue="1">
      <formula>LEN(TRIM(G82))&gt;0</formula>
    </cfRule>
  </conditionalFormatting>
  <conditionalFormatting sqref="G205">
    <cfRule type="notContainsBlanks" dxfId="158" priority="107" stopIfTrue="1">
      <formula>LEN(TRIM(G205))&gt;0</formula>
    </cfRule>
  </conditionalFormatting>
  <conditionalFormatting sqref="G208">
    <cfRule type="notContainsBlanks" dxfId="157" priority="106" stopIfTrue="1">
      <formula>LEN(TRIM(G208))&gt;0</formula>
    </cfRule>
  </conditionalFormatting>
  <conditionalFormatting sqref="G16:G17">
    <cfRule type="notContainsBlanks" dxfId="156" priority="23" stopIfTrue="1">
      <formula>LEN(TRIM(G16))&gt;0</formula>
    </cfRule>
  </conditionalFormatting>
  <conditionalFormatting sqref="G138">
    <cfRule type="notContainsBlanks" dxfId="155" priority="21" stopIfTrue="1">
      <formula>LEN(TRIM(G138))&gt;0</formula>
    </cfRule>
  </conditionalFormatting>
  <conditionalFormatting sqref="G166:G167">
    <cfRule type="notContainsBlanks" dxfId="154" priority="16" stopIfTrue="1">
      <formula>LEN(TRIM(G166))&gt;0</formula>
    </cfRule>
  </conditionalFormatting>
  <conditionalFormatting sqref="G175">
    <cfRule type="notContainsBlanks" dxfId="153" priority="15" stopIfTrue="1">
      <formula>LEN(TRIM(G175))&gt;0</formula>
    </cfRule>
  </conditionalFormatting>
  <conditionalFormatting sqref="G182">
    <cfRule type="notContainsBlanks" dxfId="152" priority="14" stopIfTrue="1">
      <formula>LEN(TRIM(G182))&gt;0</formula>
    </cfRule>
  </conditionalFormatting>
  <conditionalFormatting sqref="G177">
    <cfRule type="notContainsBlanks" dxfId="151" priority="10" stopIfTrue="1">
      <formula>LEN(TRIM(G177))&gt;0</formula>
    </cfRule>
  </conditionalFormatting>
  <conditionalFormatting sqref="G178">
    <cfRule type="notContainsBlanks" dxfId="150" priority="9" stopIfTrue="1">
      <formula>LEN(TRIM(G178))&gt;0</formula>
    </cfRule>
  </conditionalFormatting>
  <conditionalFormatting sqref="G179">
    <cfRule type="notContainsBlanks" dxfId="149" priority="8" stopIfTrue="1">
      <formula>LEN(TRIM(G179))&gt;0</formula>
    </cfRule>
  </conditionalFormatting>
  <conditionalFormatting sqref="G180">
    <cfRule type="notContainsBlanks" dxfId="148" priority="7" stopIfTrue="1">
      <formula>LEN(TRIM(G180))&gt;0</formula>
    </cfRule>
  </conditionalFormatting>
  <conditionalFormatting sqref="G181">
    <cfRule type="notContainsBlanks" dxfId="147" priority="6" stopIfTrue="1">
      <formula>LEN(TRIM(G181))&gt;0</formula>
    </cfRule>
  </conditionalFormatting>
  <conditionalFormatting sqref="G69">
    <cfRule type="notContainsBlanks" dxfId="146" priority="5" stopIfTrue="1">
      <formula>LEN(TRIM(G69))&gt;0</formula>
    </cfRule>
  </conditionalFormatting>
  <conditionalFormatting sqref="G169">
    <cfRule type="notContainsBlanks" dxfId="145" priority="4" stopIfTrue="1">
      <formula>LEN(TRIM(G169))&gt;0</formula>
    </cfRule>
  </conditionalFormatting>
  <conditionalFormatting sqref="G185:G193">
    <cfRule type="notContainsBlanks" dxfId="144" priority="3" stopIfTrue="1">
      <formula>LEN(TRIM(G185))&gt;0</formula>
    </cfRule>
  </conditionalFormatting>
  <conditionalFormatting sqref="G195:G202">
    <cfRule type="notContainsBlanks" dxfId="143" priority="2" stopIfTrue="1">
      <formula>LEN(TRIM(G195))&gt;0</formula>
    </cfRule>
  </conditionalFormatting>
  <conditionalFormatting sqref="G174">
    <cfRule type="notContainsBlanks" dxfId="142" priority="1" stopIfTrue="1">
      <formula>LEN(TRIM(G174))&gt;0</formula>
    </cfRule>
  </conditionalFormatting>
  <dataValidations count="8">
    <dataValidation type="whole" operator="greaterThanOrEqual" allowBlank="1" showInputMessage="1" showErrorMessage="1" error="Voer een getal groter dan of gelijk 0 in" sqref="F177:F182 E175:F175 E182">
      <formula1>0</formula1>
    </dataValidation>
    <dataValidation type="whole" operator="greaterThan" allowBlank="1" showInputMessage="1" showErrorMessage="1" error="Enter a number greater than or equal to 0" sqref="E105:F106">
      <formula1>0</formula1>
    </dataValidation>
    <dataValidation type="whole" operator="greaterThanOrEqual" allowBlank="1" showInputMessage="1" showErrorMessage="1" error="Enter an amount rounded to whole euros" sqref="E91:F96">
      <formula1>0</formula1>
    </dataValidation>
    <dataValidation type="whole" operator="greaterThanOrEqual" allowBlank="1" showInputMessage="1" showErrorMessage="1" error="Vul een getal groter of gelijk aan 0 in" sqref="E17:F17">
      <formula1>0</formula1>
    </dataValidation>
    <dataValidation type="whole" operator="greaterThanOrEqual" allowBlank="1" showInputMessage="1" showErrorMessage="1" errorTitle="Fout bij invoer!" error="Vul een getal groter of gelijk aan 0 in." sqref="E86:F86 C86 E112:F113 C89 E89:F89">
      <formula1>0</formula1>
    </dataValidation>
    <dataValidation operator="greaterThanOrEqual" allowBlank="1" showInputMessage="1" showErrorMessage="1" error="Voer een getal groter dan of gelijk 0 in" sqref="E177:E181"/>
    <dataValidation type="whole" operator="greaterThanOrEqual" allowBlank="1" showInputMessage="1" showErrorMessage="1" error="Enter a number greater than or equal to 0" sqref="E14:F16 D21:F50 E82:F82 E116:F135 E143:F146 E149:F149 E153:F160 E163:F163 E166:F166 E185:F192 E195:F202 E205:F205">
      <formula1>0</formula1>
    </dataValidation>
    <dataValidation type="decimal" allowBlank="1" showInputMessage="1" showErrorMessage="1" error="Enter a number between 0 and 100 _x000a_" sqref="F74:F79">
      <formula1>0</formula1>
      <formula2>1</formula2>
    </dataValidation>
  </dataValidations>
  <pageMargins left="0.39370078740157483" right="0.39370078740157483" top="0.39370078740157483" bottom="0.39370078740157483" header="1.1811023622047245" footer="0.19685039370078741"/>
  <pageSetup paperSize="9" scale="41" fitToHeight="0" orientation="portrait" r:id="rId1"/>
  <headerFooter>
    <oddFooter>Page &amp;P of &amp;N</oddFooter>
  </headerFooter>
  <drawing r:id="rId2"/>
  <extLst>
    <ext xmlns:x14="http://schemas.microsoft.com/office/spreadsheetml/2009/9/main" uri="{CCE6A557-97BC-4b89-ADB6-D9C93CAAB3DF}">
      <x14:dataValidations xmlns:xm="http://schemas.microsoft.com/office/excel/2006/main" count="5">
        <x14:dataValidation type="list" showInputMessage="1" showErrorMessage="1" error="Make a selection from the drop-down menu">
          <x14:formula1>
            <xm:f>Lists!$B$4:$D$4</xm:f>
          </x14:formula1>
          <xm:sqref>C102:F102 C60:F67</xm:sqref>
        </x14:dataValidation>
        <x14:dataValidation type="list" showInputMessage="1">
          <x14:formula1>
            <xm:f>Lists!$B$3:$C$3</xm:f>
          </x14:formula1>
          <xm:sqref>C208:F208 C109:F109 C99:F99 C88:F88 C53:F53 C69:F69 C169:F169</xm:sqref>
        </x14:dataValidation>
        <x14:dataValidation type="list" allowBlank="1" showInputMessage="1" showErrorMessage="1" error="Make a selection from the drop-down menu_x000a_">
          <x14:formula1>
            <xm:f>Lists!$B$9:$E$9</xm:f>
          </x14:formula1>
          <xm:sqref>C85:F85</xm:sqref>
        </x14:dataValidation>
        <x14:dataValidation type="list" showInputMessage="1" error="Selecteer een antwoord in het drop-down menu">
          <x14:formula1>
            <xm:f>Lists!$B$2</xm:f>
          </x14:formula1>
          <xm:sqref>C138:F138</xm:sqref>
        </x14:dataValidation>
        <x14:dataValidation type="list" operator="greaterThanOrEqual" allowBlank="1" showInputMessage="1" showErrorMessage="1" error="Make a selection from the drop-down menu">
          <x14:formula1>
            <xm:f>Lists!$B$4:$D$4</xm:f>
          </x14:formula1>
          <xm:sqref>E174:F174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77"/>
  <sheetViews>
    <sheetView showGridLines="0" showRuler="0" showWhiteSpace="0" zoomScaleNormal="100" workbookViewId="0">
      <selection activeCell="B8" sqref="B8"/>
    </sheetView>
  </sheetViews>
  <sheetFormatPr defaultColWidth="0.54296875" defaultRowHeight="13.5" x14ac:dyDescent="0.25"/>
  <cols>
    <col min="1" max="1" width="8.81640625" style="12" customWidth="1"/>
    <col min="2" max="2" width="83.1796875" style="7" customWidth="1"/>
    <col min="3" max="4" width="15.1796875" style="7" customWidth="1"/>
    <col min="5" max="5" width="16.26953125" style="7" customWidth="1"/>
    <col min="6" max="6" width="17.54296875" style="7" customWidth="1"/>
    <col min="7" max="7" width="44.26953125" style="31" customWidth="1"/>
    <col min="8" max="8" width="34.1796875" style="4" customWidth="1"/>
    <col min="9" max="9" width="24" style="4" customWidth="1"/>
    <col min="10" max="10" width="32.1796875" style="4" bestFit="1" customWidth="1"/>
    <col min="11" max="57" width="0.54296875" style="4"/>
    <col min="58" max="16384" width="0.54296875" style="7"/>
  </cols>
  <sheetData>
    <row r="1" spans="1:7" s="4" customFormat="1" x14ac:dyDescent="0.25">
      <c r="A1" s="12"/>
      <c r="G1" s="27"/>
    </row>
    <row r="2" spans="1:7" s="4" customFormat="1" x14ac:dyDescent="0.25">
      <c r="A2" s="12"/>
      <c r="G2" s="27"/>
    </row>
    <row r="3" spans="1:7" s="4" customFormat="1" x14ac:dyDescent="0.25">
      <c r="A3" s="12"/>
      <c r="G3" s="27"/>
    </row>
    <row r="4" spans="1:7" s="4" customFormat="1" x14ac:dyDescent="0.25">
      <c r="A4" s="12"/>
      <c r="G4" s="27"/>
    </row>
    <row r="5" spans="1:7" s="4" customFormat="1" x14ac:dyDescent="0.25">
      <c r="A5" s="12"/>
      <c r="G5" s="27"/>
    </row>
    <row r="6" spans="1:7" s="4" customFormat="1" ht="8.25" customHeight="1" x14ac:dyDescent="0.25">
      <c r="A6" s="12"/>
      <c r="G6" s="27"/>
    </row>
    <row r="7" spans="1:7" s="4" customFormat="1" x14ac:dyDescent="0.25">
      <c r="A7" s="12"/>
      <c r="B7" s="5" t="s">
        <v>938</v>
      </c>
      <c r="G7" s="27"/>
    </row>
    <row r="8" spans="1:7" s="4" customFormat="1" x14ac:dyDescent="0.25">
      <c r="A8" s="12"/>
      <c r="B8" s="6"/>
      <c r="C8" s="177"/>
      <c r="D8" s="178"/>
      <c r="E8" s="9"/>
      <c r="F8" s="9"/>
      <c r="G8" s="27"/>
    </row>
    <row r="9" spans="1:7" s="4" customFormat="1" x14ac:dyDescent="0.25">
      <c r="A9" s="12"/>
      <c r="B9" s="5"/>
      <c r="G9" s="27"/>
    </row>
    <row r="10" spans="1:7" s="4" customFormat="1" x14ac:dyDescent="0.25">
      <c r="A10" s="12"/>
      <c r="G10" s="27"/>
    </row>
    <row r="11" spans="1:7" s="4" customFormat="1" x14ac:dyDescent="0.25">
      <c r="A11" s="12"/>
      <c r="B11" s="1" t="s">
        <v>743</v>
      </c>
      <c r="C11" s="8"/>
      <c r="D11" s="8"/>
      <c r="E11" s="8"/>
      <c r="F11" s="8"/>
      <c r="G11" s="28"/>
    </row>
    <row r="12" spans="1:7" s="4" customFormat="1" x14ac:dyDescent="0.25">
      <c r="A12" s="12"/>
      <c r="B12" s="145"/>
      <c r="C12" s="8"/>
      <c r="D12" s="8"/>
      <c r="E12" s="8"/>
      <c r="F12" s="8"/>
      <c r="G12" s="28"/>
    </row>
    <row r="13" spans="1:7" s="4" customFormat="1" ht="31.5" customHeight="1" x14ac:dyDescent="0.25">
      <c r="A13" s="12"/>
      <c r="B13" s="184" t="s">
        <v>2154</v>
      </c>
      <c r="C13" s="184"/>
      <c r="D13" s="184"/>
      <c r="E13" s="184"/>
      <c r="F13" s="184"/>
      <c r="G13" s="184"/>
    </row>
    <row r="14" spans="1:7" s="4" customFormat="1" x14ac:dyDescent="0.25">
      <c r="A14" s="12"/>
      <c r="B14" s="1" t="s">
        <v>475</v>
      </c>
      <c r="C14" s="8"/>
      <c r="D14" s="8"/>
      <c r="E14" s="8"/>
      <c r="F14" s="8"/>
      <c r="G14" s="28"/>
    </row>
    <row r="15" spans="1:7" s="4" customFormat="1" x14ac:dyDescent="0.25">
      <c r="A15" s="12"/>
      <c r="B15" s="1"/>
      <c r="D15" s="127"/>
      <c r="E15" s="169" t="s">
        <v>449</v>
      </c>
      <c r="F15" s="169"/>
      <c r="G15" s="11" t="s">
        <v>448</v>
      </c>
    </row>
    <row r="16" spans="1:7" s="4" customFormat="1" x14ac:dyDescent="0.25">
      <c r="A16" s="15" t="s">
        <v>185</v>
      </c>
      <c r="B16" s="3" t="s">
        <v>742</v>
      </c>
      <c r="D16" s="127"/>
      <c r="E16" s="175"/>
      <c r="F16" s="176"/>
      <c r="G16" s="26" t="str">
        <f>IF(ISNUMBER(E16),"",Controlemeldingen!$A$9)</f>
        <v>Enter a number (or 0)</v>
      </c>
    </row>
    <row r="17" spans="1:7" s="4" customFormat="1" x14ac:dyDescent="0.25">
      <c r="A17" s="15"/>
      <c r="B17" s="14"/>
      <c r="C17" s="127"/>
      <c r="D17" s="14"/>
      <c r="E17" s="14"/>
      <c r="F17" s="14"/>
      <c r="G17" s="29"/>
    </row>
    <row r="18" spans="1:7" s="4" customFormat="1" x14ac:dyDescent="0.25">
      <c r="A18" s="15"/>
      <c r="B18" s="1" t="s">
        <v>478</v>
      </c>
      <c r="C18" s="33"/>
      <c r="D18" s="14"/>
      <c r="E18" s="14"/>
      <c r="F18" s="14"/>
      <c r="G18" s="29"/>
    </row>
    <row r="19" spans="1:7" s="4" customFormat="1" x14ac:dyDescent="0.25">
      <c r="A19" s="15"/>
      <c r="B19" s="1"/>
      <c r="C19" s="33"/>
      <c r="D19" s="14"/>
      <c r="E19" s="14"/>
      <c r="F19" s="14"/>
      <c r="G19" s="29"/>
    </row>
    <row r="20" spans="1:7" s="4" customFormat="1" x14ac:dyDescent="0.25">
      <c r="A20" s="12"/>
      <c r="B20" s="145" t="s">
        <v>744</v>
      </c>
      <c r="D20" s="127"/>
      <c r="E20" s="169"/>
      <c r="F20" s="169"/>
      <c r="G20" s="11"/>
    </row>
    <row r="21" spans="1:7" s="4" customFormat="1" x14ac:dyDescent="0.25">
      <c r="A21" s="15"/>
      <c r="B21" s="15"/>
      <c r="E21" s="17" t="s">
        <v>749</v>
      </c>
      <c r="F21" s="17" t="s">
        <v>750</v>
      </c>
      <c r="G21" s="27"/>
    </row>
    <row r="22" spans="1:7" s="4" customFormat="1" ht="39.75" customHeight="1" x14ac:dyDescent="0.25">
      <c r="A22" s="15" t="s">
        <v>186</v>
      </c>
      <c r="B22" s="3" t="s">
        <v>745</v>
      </c>
      <c r="C22" s="11"/>
      <c r="D22" s="11"/>
      <c r="E22" s="11" t="s">
        <v>499</v>
      </c>
      <c r="F22" s="11" t="s">
        <v>748</v>
      </c>
      <c r="G22" s="11" t="s">
        <v>448</v>
      </c>
    </row>
    <row r="23" spans="1:7" s="4" customFormat="1" ht="20" x14ac:dyDescent="0.25">
      <c r="A23" s="15" t="s">
        <v>187</v>
      </c>
      <c r="B23" s="18" t="s">
        <v>746</v>
      </c>
      <c r="C23" s="11"/>
      <c r="D23" s="11"/>
      <c r="E23" s="19"/>
      <c r="F23" s="20"/>
      <c r="G23" s="26" t="str">
        <f>IF(AND(ISNUMBER(E23),ISNUMBER(F23)),"",Controlemeldingen!$A$13)</f>
        <v>Enter the number and the amount to the nearest whole euros</v>
      </c>
    </row>
    <row r="24" spans="1:7" s="4" customFormat="1" ht="20" x14ac:dyDescent="0.25">
      <c r="A24" s="15" t="s">
        <v>188</v>
      </c>
      <c r="B24" s="3" t="s">
        <v>747</v>
      </c>
      <c r="C24" s="11"/>
      <c r="D24" s="11"/>
      <c r="E24" s="19"/>
      <c r="F24" s="20"/>
      <c r="G24" s="26" t="str">
        <f>IF(AND(ISNUMBER(E24),ISNUMBER(F24)),"",Controlemeldingen!$A$13)</f>
        <v>Enter the number and the amount to the nearest whole euros</v>
      </c>
    </row>
    <row r="25" spans="1:7" s="4" customFormat="1" x14ac:dyDescent="0.25">
      <c r="A25" s="15"/>
      <c r="G25" s="27"/>
    </row>
    <row r="26" spans="1:7" s="4" customFormat="1" x14ac:dyDescent="0.25">
      <c r="A26" s="15"/>
      <c r="B26" s="15"/>
      <c r="E26" s="17" t="s">
        <v>757</v>
      </c>
      <c r="F26" s="17" t="s">
        <v>758</v>
      </c>
      <c r="G26" s="27"/>
    </row>
    <row r="27" spans="1:7" s="4" customFormat="1" ht="36.75" customHeight="1" x14ac:dyDescent="0.25">
      <c r="A27" s="15" t="s">
        <v>189</v>
      </c>
      <c r="B27" s="3" t="s">
        <v>752</v>
      </c>
      <c r="C27" s="11"/>
      <c r="D27" s="11"/>
      <c r="E27" s="11" t="s">
        <v>709</v>
      </c>
      <c r="F27" s="11" t="s">
        <v>751</v>
      </c>
      <c r="G27" s="11" t="s">
        <v>448</v>
      </c>
    </row>
    <row r="28" spans="1:7" s="4" customFormat="1" ht="20" x14ac:dyDescent="0.25">
      <c r="A28" s="15" t="s">
        <v>190</v>
      </c>
      <c r="B28" s="18" t="s">
        <v>753</v>
      </c>
      <c r="C28" s="11"/>
      <c r="D28" s="11"/>
      <c r="E28" s="19"/>
      <c r="F28" s="20"/>
      <c r="G28" s="26" t="str">
        <f>IF(AND(ISNUMBER(E28),ISNUMBER(F28)),"",Controlemeldingen!$A$13)</f>
        <v>Enter the number and the amount to the nearest whole euros</v>
      </c>
    </row>
    <row r="29" spans="1:7" s="4" customFormat="1" ht="20" x14ac:dyDescent="0.25">
      <c r="A29" s="15" t="s">
        <v>191</v>
      </c>
      <c r="B29" s="3" t="s">
        <v>754</v>
      </c>
      <c r="C29" s="11"/>
      <c r="D29" s="11"/>
      <c r="E29" s="19"/>
      <c r="F29" s="20"/>
      <c r="G29" s="26" t="str">
        <f>IF(AND(ISNUMBER(E29),ISNUMBER(F29)),"",Controlemeldingen!$A$13)</f>
        <v>Enter the number and the amount to the nearest whole euros</v>
      </c>
    </row>
    <row r="30" spans="1:7" s="4" customFormat="1" ht="20" x14ac:dyDescent="0.25">
      <c r="A30" s="15" t="s">
        <v>192</v>
      </c>
      <c r="B30" s="3" t="s">
        <v>755</v>
      </c>
      <c r="C30" s="11"/>
      <c r="D30" s="11"/>
      <c r="E30" s="19"/>
      <c r="F30" s="20"/>
      <c r="G30" s="26" t="str">
        <f>IF(AND(ISNUMBER(E30),ISNUMBER(F30)),"",Controlemeldingen!$A$13)</f>
        <v>Enter the number and the amount to the nearest whole euros</v>
      </c>
    </row>
    <row r="31" spans="1:7" s="4" customFormat="1" ht="51" customHeight="1" x14ac:dyDescent="0.25">
      <c r="A31" s="15"/>
      <c r="B31" s="72" t="s">
        <v>756</v>
      </c>
      <c r="C31" s="15"/>
      <c r="D31" s="15"/>
      <c r="E31" s="15"/>
      <c r="F31" s="15"/>
      <c r="G31" s="39"/>
    </row>
    <row r="32" spans="1:7" s="4" customFormat="1" x14ac:dyDescent="0.25">
      <c r="A32" s="15"/>
      <c r="B32" s="15"/>
      <c r="C32" s="15"/>
      <c r="D32" s="15"/>
      <c r="E32" s="15"/>
      <c r="F32" s="15"/>
      <c r="G32" s="39"/>
    </row>
    <row r="33" spans="1:7" s="4" customFormat="1" x14ac:dyDescent="0.25">
      <c r="A33" s="15"/>
      <c r="B33" s="15"/>
      <c r="E33" s="15"/>
      <c r="F33" s="15"/>
      <c r="G33" s="27"/>
    </row>
    <row r="34" spans="1:7" s="4" customFormat="1" ht="39" customHeight="1" x14ac:dyDescent="0.25">
      <c r="A34" s="15" t="s">
        <v>193</v>
      </c>
      <c r="B34" s="3" t="s">
        <v>759</v>
      </c>
      <c r="C34" s="11"/>
      <c r="D34" s="11"/>
      <c r="E34" s="180" t="s">
        <v>709</v>
      </c>
      <c r="F34" s="180"/>
      <c r="G34" s="11" t="s">
        <v>448</v>
      </c>
    </row>
    <row r="35" spans="1:7" s="4" customFormat="1" x14ac:dyDescent="0.25">
      <c r="A35" s="15" t="s">
        <v>194</v>
      </c>
      <c r="B35" s="18" t="s">
        <v>753</v>
      </c>
      <c r="C35" s="11"/>
      <c r="D35" s="11"/>
      <c r="E35" s="175"/>
      <c r="F35" s="176"/>
      <c r="G35" s="26" t="str">
        <f>IF(ISNUMBER(E35),"",Controlemeldingen!$A$9)</f>
        <v>Enter a number (or 0)</v>
      </c>
    </row>
    <row r="36" spans="1:7" s="4" customFormat="1" x14ac:dyDescent="0.25">
      <c r="A36" s="15" t="s">
        <v>195</v>
      </c>
      <c r="B36" s="3" t="s">
        <v>754</v>
      </c>
      <c r="C36" s="11"/>
      <c r="D36" s="11"/>
      <c r="E36" s="175"/>
      <c r="F36" s="176"/>
      <c r="G36" s="26" t="str">
        <f>IF(ISNUMBER(E36),"",Controlemeldingen!$A$9)</f>
        <v>Enter a number (or 0)</v>
      </c>
    </row>
    <row r="37" spans="1:7" s="4" customFormat="1" x14ac:dyDescent="0.25">
      <c r="A37" s="15" t="s">
        <v>196</v>
      </c>
      <c r="B37" s="3" t="s">
        <v>755</v>
      </c>
      <c r="C37" s="11"/>
      <c r="D37" s="11"/>
      <c r="E37" s="175"/>
      <c r="F37" s="176"/>
      <c r="G37" s="26" t="str">
        <f>IF(ISNUMBER(E37),"",Controlemeldingen!$A$9)</f>
        <v>Enter a number (or 0)</v>
      </c>
    </row>
    <row r="38" spans="1:7" s="4" customFormat="1" ht="51" customHeight="1" x14ac:dyDescent="0.25">
      <c r="A38" s="15"/>
      <c r="B38" s="72" t="s">
        <v>760</v>
      </c>
      <c r="C38" s="15"/>
      <c r="D38" s="15"/>
      <c r="E38" s="15"/>
      <c r="F38" s="15"/>
      <c r="G38" s="39"/>
    </row>
    <row r="39" spans="1:7" s="4" customFormat="1" x14ac:dyDescent="0.25">
      <c r="A39" s="15"/>
      <c r="B39" s="15"/>
      <c r="C39" s="15"/>
      <c r="D39" s="15"/>
      <c r="E39" s="15"/>
      <c r="F39" s="15"/>
      <c r="G39" s="39"/>
    </row>
    <row r="40" spans="1:7" s="4" customFormat="1" x14ac:dyDescent="0.25">
      <c r="A40" s="15"/>
      <c r="C40" s="169" t="s">
        <v>449</v>
      </c>
      <c r="D40" s="169"/>
      <c r="E40" s="169"/>
      <c r="F40" s="169"/>
      <c r="G40" s="11" t="s">
        <v>448</v>
      </c>
    </row>
    <row r="41" spans="1:7" s="4" customFormat="1" ht="20" x14ac:dyDescent="0.25">
      <c r="A41" s="15" t="s">
        <v>197</v>
      </c>
      <c r="B41" s="3" t="s">
        <v>761</v>
      </c>
      <c r="C41" s="170" t="s">
        <v>374</v>
      </c>
      <c r="D41" s="171"/>
      <c r="E41" s="171"/>
      <c r="F41" s="172"/>
      <c r="G41" s="26" t="str">
        <f>IF(C41=Lists!$B$3,Controlemeldingen!$A$11,"")</f>
        <v>Add comments (optional)</v>
      </c>
    </row>
    <row r="42" spans="1:7" s="4" customFormat="1" x14ac:dyDescent="0.25">
      <c r="A42" s="15"/>
      <c r="G42" s="27"/>
    </row>
    <row r="43" spans="1:7" s="4" customFormat="1" x14ac:dyDescent="0.25">
      <c r="A43" s="15"/>
      <c r="G43" s="27"/>
    </row>
    <row r="44" spans="1:7" s="4" customFormat="1" x14ac:dyDescent="0.25">
      <c r="A44" s="16"/>
      <c r="B44" s="145" t="s">
        <v>762</v>
      </c>
      <c r="C44" s="8"/>
      <c r="D44" s="8"/>
      <c r="E44" s="8"/>
      <c r="F44" s="8"/>
      <c r="G44" s="28"/>
    </row>
    <row r="45" spans="1:7" s="4" customFormat="1" x14ac:dyDescent="0.25">
      <c r="C45" s="169" t="s">
        <v>449</v>
      </c>
      <c r="D45" s="169"/>
      <c r="E45" s="169"/>
      <c r="F45" s="169"/>
      <c r="G45" s="11" t="s">
        <v>448</v>
      </c>
    </row>
    <row r="46" spans="1:7" s="4" customFormat="1" ht="20" x14ac:dyDescent="0.25">
      <c r="A46" s="15" t="s">
        <v>198</v>
      </c>
      <c r="B46" s="3" t="s">
        <v>763</v>
      </c>
      <c r="C46" s="170" t="s">
        <v>374</v>
      </c>
      <c r="D46" s="171"/>
      <c r="E46" s="171"/>
      <c r="F46" s="172"/>
      <c r="G46" s="26" t="str">
        <f>IF(C46=Lists!$B$3,Controlemeldingen!$A$14,"")</f>
        <v>Make a selection from the drop-down menu/add comments</v>
      </c>
    </row>
    <row r="47" spans="1:7" s="4" customFormat="1" ht="20" customHeight="1" x14ac:dyDescent="0.25">
      <c r="A47" s="15" t="s">
        <v>199</v>
      </c>
      <c r="B47" s="3" t="s">
        <v>764</v>
      </c>
      <c r="C47" s="170" t="s">
        <v>374</v>
      </c>
      <c r="D47" s="171"/>
      <c r="E47" s="171"/>
      <c r="F47" s="172"/>
      <c r="G47" s="26" t="str">
        <f>IF(C47=Lists!$B$3,Controlemeldingen!$A$14,"")</f>
        <v>Make a selection from the drop-down menu/add comments</v>
      </c>
    </row>
    <row r="49" spans="1:8" s="4" customFormat="1" x14ac:dyDescent="0.25">
      <c r="A49" s="15"/>
      <c r="B49" s="145" t="s">
        <v>765</v>
      </c>
      <c r="C49" s="15"/>
      <c r="D49" s="15"/>
      <c r="E49" s="15"/>
      <c r="F49" s="15"/>
      <c r="G49" s="15"/>
    </row>
    <row r="50" spans="1:8" s="4" customFormat="1" x14ac:dyDescent="0.25">
      <c r="A50" s="15"/>
      <c r="B50" s="15"/>
      <c r="C50" s="15"/>
      <c r="D50" s="15"/>
      <c r="E50" s="15"/>
      <c r="F50" s="15"/>
      <c r="G50" s="15"/>
    </row>
    <row r="51" spans="1:8" s="4" customFormat="1" x14ac:dyDescent="0.25">
      <c r="A51" s="15"/>
      <c r="B51" s="15"/>
      <c r="C51" s="169" t="s">
        <v>449</v>
      </c>
      <c r="D51" s="169"/>
      <c r="E51" s="169"/>
      <c r="F51" s="169"/>
      <c r="G51" s="2" t="s">
        <v>448</v>
      </c>
      <c r="H51" s="15"/>
    </row>
    <row r="52" spans="1:8" s="4" customFormat="1" ht="22.5" customHeight="1" x14ac:dyDescent="0.25">
      <c r="A52" s="15" t="s">
        <v>200</v>
      </c>
      <c r="B52" s="3" t="s">
        <v>766</v>
      </c>
      <c r="C52" s="170" t="s">
        <v>375</v>
      </c>
      <c r="D52" s="171"/>
      <c r="E52" s="171"/>
      <c r="F52" s="172"/>
      <c r="G52" s="35" t="str">
        <f>IF(OR(C52=Lists!$B$4,ISBLANK(C52)),Controlemeldingen!$A$8,"")</f>
        <v>Make a selection from the drop-down menu</v>
      </c>
    </row>
    <row r="53" spans="1:8" s="4" customFormat="1" x14ac:dyDescent="0.25">
      <c r="A53" s="15"/>
      <c r="B53" s="15"/>
      <c r="C53" s="15"/>
      <c r="D53" s="15"/>
      <c r="E53" s="15"/>
      <c r="F53" s="15"/>
      <c r="G53" s="15"/>
    </row>
    <row r="54" spans="1:8" s="4" customFormat="1" ht="48.75" customHeight="1" x14ac:dyDescent="0.25">
      <c r="A54" s="15" t="s">
        <v>201</v>
      </c>
      <c r="B54" s="3" t="s">
        <v>772</v>
      </c>
      <c r="D54" s="127"/>
      <c r="E54" s="169" t="s">
        <v>773</v>
      </c>
      <c r="F54" s="169"/>
      <c r="G54" s="11" t="s">
        <v>448</v>
      </c>
    </row>
    <row r="55" spans="1:8" s="4" customFormat="1" x14ac:dyDescent="0.25">
      <c r="A55" s="15" t="s">
        <v>202</v>
      </c>
      <c r="B55" s="3" t="s">
        <v>767</v>
      </c>
      <c r="D55" s="127"/>
      <c r="E55" s="173"/>
      <c r="F55" s="174"/>
      <c r="G55" s="26" t="str">
        <f>IF(ISNUMBER(E55),"",Controlemeldingen!$A$9)</f>
        <v>Enter a number (or 0)</v>
      </c>
    </row>
    <row r="56" spans="1:8" s="4" customFormat="1" x14ac:dyDescent="0.25">
      <c r="A56" s="15" t="s">
        <v>203</v>
      </c>
      <c r="B56" s="3" t="s">
        <v>768</v>
      </c>
      <c r="D56" s="127"/>
      <c r="E56" s="173"/>
      <c r="F56" s="174"/>
      <c r="G56" s="26" t="str">
        <f>IF(ISNUMBER(E56),"",Controlemeldingen!$A$9)</f>
        <v>Enter a number (or 0)</v>
      </c>
    </row>
    <row r="57" spans="1:8" s="4" customFormat="1" x14ac:dyDescent="0.25">
      <c r="A57" s="15" t="s">
        <v>204</v>
      </c>
      <c r="B57" s="3" t="s">
        <v>769</v>
      </c>
      <c r="D57" s="127"/>
      <c r="E57" s="173"/>
      <c r="F57" s="174"/>
      <c r="G57" s="26" t="str">
        <f>IF(ISNUMBER(E57),"",Controlemeldingen!$A$12)</f>
        <v>Enter an amount rounded to whole euros</v>
      </c>
    </row>
    <row r="58" spans="1:8" s="4" customFormat="1" x14ac:dyDescent="0.25">
      <c r="A58" s="15"/>
      <c r="B58" s="15"/>
      <c r="C58" s="15"/>
      <c r="D58" s="15"/>
      <c r="E58" s="15"/>
      <c r="F58" s="15"/>
      <c r="G58" s="15"/>
    </row>
    <row r="59" spans="1:8" s="4" customFormat="1" ht="40" x14ac:dyDescent="0.25">
      <c r="A59" s="15" t="s">
        <v>205</v>
      </c>
      <c r="B59" s="3" t="s">
        <v>2155</v>
      </c>
      <c r="C59" s="169" t="s">
        <v>449</v>
      </c>
      <c r="D59" s="169"/>
      <c r="E59" s="169"/>
      <c r="F59" s="169"/>
      <c r="G59" s="2" t="s">
        <v>448</v>
      </c>
      <c r="H59" s="15"/>
    </row>
    <row r="60" spans="1:8" s="4" customFormat="1" x14ac:dyDescent="0.25">
      <c r="A60" s="15" t="s">
        <v>206</v>
      </c>
      <c r="B60" s="3" t="s">
        <v>480</v>
      </c>
      <c r="C60" s="170" t="s">
        <v>375</v>
      </c>
      <c r="D60" s="171"/>
      <c r="E60" s="171"/>
      <c r="F60" s="172"/>
      <c r="G60" s="35" t="str">
        <f>IF(OR(C60=Lists!$B$8,ISBLANK(C60)),Controlemeldingen!$A$8,"")</f>
        <v>Make a selection from the drop-down menu</v>
      </c>
    </row>
    <row r="61" spans="1:8" s="4" customFormat="1" x14ac:dyDescent="0.25">
      <c r="A61" s="15" t="s">
        <v>207</v>
      </c>
      <c r="B61" s="3" t="s">
        <v>770</v>
      </c>
      <c r="C61" s="170" t="s">
        <v>375</v>
      </c>
      <c r="D61" s="171"/>
      <c r="E61" s="171"/>
      <c r="F61" s="172"/>
      <c r="G61" s="35" t="str">
        <f>IF(OR(C61=Lists!$B$8,ISBLANK(C61)),Controlemeldingen!$A$8,"")</f>
        <v>Make a selection from the drop-down menu</v>
      </c>
    </row>
    <row r="62" spans="1:8" s="4" customFormat="1" x14ac:dyDescent="0.25">
      <c r="A62" s="15" t="s">
        <v>208</v>
      </c>
      <c r="B62" s="3" t="s">
        <v>28</v>
      </c>
      <c r="C62" s="170" t="s">
        <v>375</v>
      </c>
      <c r="D62" s="171"/>
      <c r="E62" s="171"/>
      <c r="F62" s="172"/>
      <c r="G62" s="35" t="str">
        <f>IF(OR(C62=Lists!$B$8,ISBLANK(C62)),Controlemeldingen!$A$8,"")</f>
        <v>Make a selection from the drop-down menu</v>
      </c>
    </row>
    <row r="63" spans="1:8" s="4" customFormat="1" x14ac:dyDescent="0.25">
      <c r="A63" s="15" t="s">
        <v>209</v>
      </c>
      <c r="B63" s="18" t="s">
        <v>771</v>
      </c>
      <c r="C63" s="170" t="s">
        <v>375</v>
      </c>
      <c r="D63" s="171"/>
      <c r="E63" s="171"/>
      <c r="F63" s="172"/>
      <c r="G63" s="35" t="str">
        <f>IF(OR(C63=Lists!$B$8,ISBLANK(C63)),Controlemeldingen!$A$8,"")</f>
        <v>Make a selection from the drop-down menu</v>
      </c>
    </row>
    <row r="64" spans="1:8" s="4" customFormat="1" x14ac:dyDescent="0.25">
      <c r="A64" s="15" t="s">
        <v>210</v>
      </c>
      <c r="B64" s="18" t="s">
        <v>2487</v>
      </c>
      <c r="C64" s="170" t="s">
        <v>375</v>
      </c>
      <c r="D64" s="171"/>
      <c r="E64" s="171"/>
      <c r="F64" s="172"/>
      <c r="G64" s="35" t="str">
        <f>IF(OR(C64=Lists!$B$8,ISBLANK(C64)),Controlemeldingen!$A$8,"")</f>
        <v>Make a selection from the drop-down menu</v>
      </c>
    </row>
    <row r="65" spans="1:8" s="4" customFormat="1" x14ac:dyDescent="0.25">
      <c r="A65" s="15"/>
      <c r="B65" s="15"/>
      <c r="C65" s="15"/>
      <c r="D65" s="15"/>
      <c r="E65" s="15"/>
      <c r="F65" s="15"/>
      <c r="G65" s="15"/>
    </row>
    <row r="66" spans="1:8" s="4" customFormat="1" x14ac:dyDescent="0.25">
      <c r="A66" s="15"/>
      <c r="B66" s="15"/>
      <c r="C66" s="169" t="s">
        <v>449</v>
      </c>
      <c r="D66" s="169"/>
      <c r="E66" s="169"/>
      <c r="F66" s="169"/>
      <c r="G66" s="2" t="s">
        <v>448</v>
      </c>
      <c r="H66" s="15"/>
    </row>
    <row r="67" spans="1:8" s="4" customFormat="1" ht="38.5" customHeight="1" x14ac:dyDescent="0.25">
      <c r="A67" s="15" t="s">
        <v>211</v>
      </c>
      <c r="B67" s="3" t="s">
        <v>774</v>
      </c>
      <c r="C67" s="170" t="s">
        <v>374</v>
      </c>
      <c r="D67" s="171"/>
      <c r="E67" s="171"/>
      <c r="F67" s="172"/>
      <c r="G67" s="35" t="str">
        <f>IF(OR(C67=Lists!$B$3,ISBLANK(C67)),Controlemeldingen!$A$15,"")</f>
        <v xml:space="preserve">Please specify (obligatory) </v>
      </c>
    </row>
    <row r="69" spans="1:8" s="4" customFormat="1" x14ac:dyDescent="0.25">
      <c r="A69" s="16"/>
      <c r="B69" s="1" t="s">
        <v>775</v>
      </c>
      <c r="C69" s="8"/>
      <c r="D69" s="8"/>
      <c r="E69" s="8"/>
      <c r="F69" s="8"/>
      <c r="G69" s="28"/>
    </row>
    <row r="71" spans="1:8" s="4" customFormat="1" x14ac:dyDescent="0.25">
      <c r="A71" s="15"/>
      <c r="B71" s="15"/>
      <c r="C71" s="169" t="s">
        <v>449</v>
      </c>
      <c r="D71" s="169"/>
      <c r="E71" s="169"/>
      <c r="F71" s="169"/>
      <c r="G71" s="27"/>
    </row>
    <row r="72" spans="1:8" s="4" customFormat="1" ht="22.5" customHeight="1" x14ac:dyDescent="0.25">
      <c r="A72" s="15" t="s">
        <v>212</v>
      </c>
      <c r="B72" s="3" t="s">
        <v>782</v>
      </c>
      <c r="C72" s="170" t="s">
        <v>375</v>
      </c>
      <c r="D72" s="171"/>
      <c r="E72" s="171"/>
      <c r="F72" s="172"/>
      <c r="G72" s="35" t="str">
        <f>IF(OR(C72=Lists!$B$4,ISBLANK(C72)),Controlemeldingen!$A$8,"")</f>
        <v>Make a selection from the drop-down menu</v>
      </c>
    </row>
    <row r="73" spans="1:8" s="4" customFormat="1" ht="30" x14ac:dyDescent="0.25">
      <c r="A73" s="15" t="s">
        <v>213</v>
      </c>
      <c r="B73" s="3" t="s">
        <v>784</v>
      </c>
      <c r="C73" s="127"/>
      <c r="D73" s="127"/>
      <c r="E73" s="181"/>
      <c r="F73" s="182"/>
      <c r="G73" s="35" t="str">
        <f>IF(ISNUMBER(E73),"",Controlemeldingen!$A$12)</f>
        <v>Enter an amount rounded to whole euros</v>
      </c>
      <c r="H73" s="15"/>
    </row>
    <row r="74" spans="1:8" s="4" customFormat="1" ht="22.5" customHeight="1" x14ac:dyDescent="0.25">
      <c r="A74" s="15"/>
      <c r="B74" s="15"/>
      <c r="C74" s="15"/>
      <c r="D74" s="15"/>
      <c r="E74" s="15"/>
      <c r="F74" s="15"/>
      <c r="G74" s="15"/>
      <c r="H74" s="15"/>
    </row>
    <row r="75" spans="1:8" s="4" customFormat="1" x14ac:dyDescent="0.25">
      <c r="A75" s="112" t="s">
        <v>29</v>
      </c>
      <c r="B75" s="109"/>
      <c r="C75" s="84"/>
      <c r="D75" s="84"/>
      <c r="E75" s="169" t="s">
        <v>449</v>
      </c>
      <c r="F75" s="169"/>
      <c r="G75" s="2" t="s">
        <v>448</v>
      </c>
    </row>
    <row r="76" spans="1:8" s="4" customFormat="1" ht="20" x14ac:dyDescent="0.25">
      <c r="A76" s="15" t="s">
        <v>214</v>
      </c>
      <c r="B76" s="3" t="s">
        <v>783</v>
      </c>
      <c r="C76" s="127"/>
      <c r="D76" s="127"/>
      <c r="E76" s="181"/>
      <c r="F76" s="182"/>
      <c r="G76" s="35" t="str">
        <f>IF(ISNUMBER(E76),"",Controlemeldingen!$A$12)</f>
        <v>Enter an amount rounded to whole euros</v>
      </c>
      <c r="H76" s="15"/>
    </row>
    <row r="77" spans="1:8" s="4" customFormat="1" x14ac:dyDescent="0.25">
      <c r="A77" s="15"/>
      <c r="B77" s="15"/>
      <c r="C77" s="15"/>
      <c r="D77" s="15"/>
      <c r="E77" s="15"/>
      <c r="F77" s="15"/>
      <c r="G77" s="15"/>
      <c r="H77" s="15"/>
    </row>
    <row r="78" spans="1:8" s="4" customFormat="1" x14ac:dyDescent="0.25">
      <c r="A78" s="15"/>
      <c r="B78" s="15"/>
      <c r="C78" s="15"/>
      <c r="D78" s="15"/>
      <c r="E78" s="15"/>
      <c r="F78" s="15"/>
      <c r="G78" s="15"/>
    </row>
    <row r="79" spans="1:8" s="4" customFormat="1" ht="44.25" customHeight="1" x14ac:dyDescent="0.25">
      <c r="A79" s="15" t="s">
        <v>215</v>
      </c>
      <c r="B79" s="3" t="s">
        <v>776</v>
      </c>
      <c r="C79" s="11"/>
      <c r="D79" s="11"/>
      <c r="E79" s="180" t="s">
        <v>780</v>
      </c>
      <c r="F79" s="180"/>
      <c r="G79" s="11" t="s">
        <v>448</v>
      </c>
    </row>
    <row r="80" spans="1:8" s="4" customFormat="1" x14ac:dyDescent="0.25">
      <c r="A80" s="15" t="s">
        <v>216</v>
      </c>
      <c r="B80" s="18" t="s">
        <v>777</v>
      </c>
      <c r="C80" s="11"/>
      <c r="D80" s="11"/>
      <c r="E80" s="175"/>
      <c r="F80" s="176"/>
      <c r="G80" s="26" t="str">
        <f>IF(ISNUMBER(E80),"",Controlemeldingen!$A$9)</f>
        <v>Enter a number (or 0)</v>
      </c>
    </row>
    <row r="81" spans="1:7" s="4" customFormat="1" x14ac:dyDescent="0.25">
      <c r="A81" s="15" t="s">
        <v>217</v>
      </c>
      <c r="B81" s="18" t="s">
        <v>753</v>
      </c>
      <c r="C81" s="11"/>
      <c r="D81" s="11"/>
      <c r="E81" s="175"/>
      <c r="F81" s="176"/>
      <c r="G81" s="26" t="str">
        <f>IF(ISNUMBER(E81),"",Controlemeldingen!$A$9)</f>
        <v>Enter a number (or 0)</v>
      </c>
    </row>
    <row r="82" spans="1:7" s="4" customFormat="1" x14ac:dyDescent="0.25">
      <c r="A82" s="15" t="s">
        <v>218</v>
      </c>
      <c r="B82" s="3" t="s">
        <v>754</v>
      </c>
      <c r="C82" s="11"/>
      <c r="D82" s="11"/>
      <c r="E82" s="175"/>
      <c r="F82" s="176"/>
      <c r="G82" s="26" t="str">
        <f>IF(ISNUMBER(E82),"",Controlemeldingen!$A$9)</f>
        <v>Enter a number (or 0)</v>
      </c>
    </row>
    <row r="83" spans="1:7" s="4" customFormat="1" x14ac:dyDescent="0.25">
      <c r="A83" s="15" t="s">
        <v>219</v>
      </c>
      <c r="B83" s="3" t="s">
        <v>755</v>
      </c>
      <c r="C83" s="11"/>
      <c r="D83" s="11"/>
      <c r="E83" s="175"/>
      <c r="F83" s="176"/>
      <c r="G83" s="26" t="str">
        <f>IF(ISNUMBER(E83),"",Controlemeldingen!$A$9)</f>
        <v>Enter a number (or 0)</v>
      </c>
    </row>
    <row r="84" spans="1:7" s="4" customFormat="1" ht="51" customHeight="1" x14ac:dyDescent="0.25">
      <c r="A84" s="15"/>
      <c r="B84" s="72" t="s">
        <v>760</v>
      </c>
      <c r="C84" s="15"/>
      <c r="D84" s="15"/>
      <c r="E84" s="15"/>
      <c r="F84" s="15"/>
      <c r="G84" s="39"/>
    </row>
    <row r="85" spans="1:7" s="4" customFormat="1" x14ac:dyDescent="0.25">
      <c r="A85" s="15"/>
      <c r="B85" s="15"/>
      <c r="C85" s="15"/>
      <c r="D85" s="15"/>
      <c r="E85" s="15"/>
      <c r="F85" s="15"/>
      <c r="G85" s="39"/>
    </row>
    <row r="86" spans="1:7" s="4" customFormat="1" ht="39.75" customHeight="1" x14ac:dyDescent="0.25">
      <c r="A86" s="15" t="s">
        <v>220</v>
      </c>
      <c r="B86" s="3" t="s">
        <v>778</v>
      </c>
      <c r="C86" s="11"/>
      <c r="D86" s="11"/>
      <c r="E86" s="183" t="s">
        <v>781</v>
      </c>
      <c r="F86" s="169"/>
      <c r="G86" s="11" t="s">
        <v>448</v>
      </c>
    </row>
    <row r="87" spans="1:7" s="4" customFormat="1" x14ac:dyDescent="0.25">
      <c r="A87" s="15" t="s">
        <v>221</v>
      </c>
      <c r="B87" s="18" t="s">
        <v>746</v>
      </c>
      <c r="C87" s="11"/>
      <c r="D87" s="11"/>
      <c r="E87" s="173"/>
      <c r="F87" s="174"/>
      <c r="G87" s="26" t="str">
        <f>IF(ISNUMBER(E87),"",Controlemeldingen!$A$9)</f>
        <v>Enter a number (or 0)</v>
      </c>
    </row>
    <row r="88" spans="1:7" s="4" customFormat="1" x14ac:dyDescent="0.25">
      <c r="A88" s="15" t="s">
        <v>222</v>
      </c>
      <c r="B88" s="3" t="s">
        <v>747</v>
      </c>
      <c r="C88" s="11"/>
      <c r="D88" s="11"/>
      <c r="E88" s="173"/>
      <c r="F88" s="174"/>
      <c r="G88" s="26" t="str">
        <f>IF(ISNUMBER(E88),"",Controlemeldingen!$A$9)</f>
        <v>Enter a number (or 0)</v>
      </c>
    </row>
    <row r="89" spans="1:7" s="4" customFormat="1" x14ac:dyDescent="0.25">
      <c r="A89" s="15"/>
      <c r="B89" s="15"/>
      <c r="C89" s="15"/>
      <c r="D89" s="15"/>
      <c r="E89" s="15"/>
      <c r="F89" s="15"/>
      <c r="G89" s="15"/>
    </row>
    <row r="90" spans="1:7" s="4" customFormat="1" x14ac:dyDescent="0.25">
      <c r="A90" s="15"/>
      <c r="C90" s="169" t="s">
        <v>449</v>
      </c>
      <c r="D90" s="169"/>
      <c r="E90" s="169"/>
      <c r="F90" s="169"/>
      <c r="G90" s="11" t="s">
        <v>448</v>
      </c>
    </row>
    <row r="91" spans="1:7" s="4" customFormat="1" ht="21" customHeight="1" x14ac:dyDescent="0.25">
      <c r="A91" s="15" t="s">
        <v>223</v>
      </c>
      <c r="B91" s="3" t="s">
        <v>779</v>
      </c>
      <c r="C91" s="170" t="s">
        <v>374</v>
      </c>
      <c r="D91" s="171"/>
      <c r="E91" s="171"/>
      <c r="F91" s="172"/>
      <c r="G91" s="26" t="str">
        <f>IF(C91=Lists!$B$3,Controlemeldingen!$A$11,"")</f>
        <v>Add comments (optional)</v>
      </c>
    </row>
    <row r="92" spans="1:7" s="4" customFormat="1" x14ac:dyDescent="0.25">
      <c r="A92" s="15"/>
      <c r="B92" s="15"/>
      <c r="C92" s="15"/>
      <c r="D92" s="15"/>
      <c r="E92" s="15"/>
      <c r="F92" s="15"/>
      <c r="G92" s="15"/>
    </row>
    <row r="93" spans="1:7" s="4" customFormat="1" x14ac:dyDescent="0.25">
      <c r="A93" s="15"/>
      <c r="B93" s="15"/>
      <c r="C93" s="15"/>
      <c r="D93" s="15"/>
      <c r="E93" s="15"/>
      <c r="F93" s="15"/>
      <c r="G93" s="15"/>
    </row>
    <row r="94" spans="1:7" s="4" customFormat="1" x14ac:dyDescent="0.25">
      <c r="A94" s="15"/>
      <c r="B94" s="15"/>
      <c r="C94" s="15"/>
      <c r="D94" s="15"/>
      <c r="E94" s="15"/>
      <c r="F94" s="15"/>
      <c r="G94" s="15"/>
    </row>
    <row r="95" spans="1:7" s="4" customFormat="1" x14ac:dyDescent="0.25">
      <c r="A95" s="15"/>
      <c r="B95" s="15"/>
      <c r="C95" s="15"/>
      <c r="D95" s="15"/>
      <c r="E95" s="15"/>
      <c r="F95" s="15"/>
      <c r="G95" s="15"/>
    </row>
    <row r="96" spans="1:7" s="4" customFormat="1" x14ac:dyDescent="0.25">
      <c r="A96" s="12" t="s">
        <v>29</v>
      </c>
      <c r="G96" s="27"/>
    </row>
    <row r="97" spans="1:7" s="4" customFormat="1" x14ac:dyDescent="0.25">
      <c r="A97" s="12"/>
      <c r="B97" s="7"/>
      <c r="C97" s="7"/>
      <c r="D97" s="7"/>
      <c r="E97" s="7"/>
      <c r="F97" s="7"/>
      <c r="G97" s="31"/>
    </row>
    <row r="98" spans="1:7" s="4" customFormat="1" x14ac:dyDescent="0.25">
      <c r="A98" s="12"/>
      <c r="B98" s="7"/>
      <c r="C98" s="7"/>
      <c r="D98" s="7"/>
      <c r="E98" s="7"/>
      <c r="F98" s="7"/>
      <c r="G98" s="31"/>
    </row>
    <row r="99" spans="1:7" s="4" customFormat="1" x14ac:dyDescent="0.25">
      <c r="A99" s="12"/>
      <c r="B99" s="7"/>
      <c r="C99" s="7"/>
      <c r="D99" s="7"/>
      <c r="E99" s="7"/>
      <c r="F99" s="7"/>
      <c r="G99" s="31"/>
    </row>
    <row r="100" spans="1:7" s="4" customFormat="1" x14ac:dyDescent="0.25">
      <c r="A100" s="12"/>
      <c r="B100" s="7"/>
      <c r="C100" s="7"/>
      <c r="D100" s="7"/>
      <c r="E100" s="7"/>
      <c r="F100" s="7"/>
      <c r="G100" s="31"/>
    </row>
    <row r="101" spans="1:7" s="4" customFormat="1" x14ac:dyDescent="0.25">
      <c r="A101" s="12"/>
      <c r="B101" s="7"/>
      <c r="C101" s="7"/>
      <c r="D101" s="7"/>
      <c r="E101" s="7"/>
      <c r="F101" s="7"/>
      <c r="G101" s="31"/>
    </row>
    <row r="102" spans="1:7" s="4" customFormat="1" x14ac:dyDescent="0.25">
      <c r="A102" s="12"/>
      <c r="B102" s="7"/>
      <c r="C102" s="7"/>
      <c r="D102" s="7"/>
      <c r="E102" s="7"/>
      <c r="F102" s="7"/>
      <c r="G102" s="31"/>
    </row>
    <row r="103" spans="1:7" s="4" customFormat="1" x14ac:dyDescent="0.25">
      <c r="A103" s="12"/>
      <c r="B103" s="7"/>
      <c r="C103" s="7"/>
      <c r="D103" s="7"/>
      <c r="E103" s="7"/>
      <c r="F103" s="7"/>
      <c r="G103" s="31"/>
    </row>
    <row r="104" spans="1:7" s="4" customFormat="1" x14ac:dyDescent="0.25">
      <c r="A104" s="12"/>
      <c r="B104" s="7"/>
      <c r="C104" s="7"/>
      <c r="D104" s="7"/>
      <c r="E104" s="7"/>
      <c r="F104" s="7"/>
      <c r="G104" s="31"/>
    </row>
    <row r="105" spans="1:7" s="4" customFormat="1" x14ac:dyDescent="0.25">
      <c r="A105" s="12"/>
      <c r="B105" s="7"/>
      <c r="C105" s="7"/>
      <c r="D105" s="7"/>
      <c r="E105" s="7"/>
      <c r="F105" s="7"/>
      <c r="G105" s="31"/>
    </row>
    <row r="106" spans="1:7" s="4" customFormat="1" x14ac:dyDescent="0.25">
      <c r="A106" s="12"/>
      <c r="B106" s="7"/>
      <c r="C106" s="7"/>
      <c r="D106" s="7"/>
      <c r="E106" s="7"/>
      <c r="F106" s="7"/>
      <c r="G106" s="31"/>
    </row>
    <row r="107" spans="1:7" s="4" customFormat="1" x14ac:dyDescent="0.25">
      <c r="A107" s="12"/>
      <c r="B107" s="7"/>
      <c r="C107" s="7"/>
      <c r="D107" s="7"/>
      <c r="E107" s="7"/>
      <c r="F107" s="7"/>
      <c r="G107" s="31"/>
    </row>
    <row r="108" spans="1:7" s="4" customFormat="1" x14ac:dyDescent="0.25">
      <c r="A108" s="12"/>
      <c r="B108" s="7"/>
      <c r="C108" s="7"/>
      <c r="D108" s="7"/>
      <c r="E108" s="7"/>
      <c r="F108" s="7"/>
      <c r="G108" s="31"/>
    </row>
    <row r="109" spans="1:7" s="4" customFormat="1" x14ac:dyDescent="0.25">
      <c r="A109" s="12"/>
      <c r="B109" s="7"/>
      <c r="C109" s="7"/>
      <c r="D109" s="7"/>
      <c r="E109" s="7"/>
      <c r="F109" s="7"/>
      <c r="G109" s="31"/>
    </row>
    <row r="110" spans="1:7" s="4" customFormat="1" ht="34.5" customHeight="1" x14ac:dyDescent="0.25">
      <c r="A110" s="12"/>
      <c r="B110" s="7"/>
      <c r="C110" s="7"/>
      <c r="D110" s="7"/>
      <c r="E110" s="7"/>
      <c r="F110" s="7"/>
      <c r="G110" s="31"/>
    </row>
    <row r="111" spans="1:7" s="4" customFormat="1" x14ac:dyDescent="0.25">
      <c r="A111" s="12"/>
      <c r="B111" s="7"/>
      <c r="C111" s="7"/>
      <c r="D111" s="7"/>
      <c r="E111" s="7"/>
      <c r="F111" s="7"/>
      <c r="G111" s="31"/>
    </row>
    <row r="112" spans="1:7" s="4" customFormat="1" x14ac:dyDescent="0.25">
      <c r="A112" s="12"/>
      <c r="B112" s="7"/>
      <c r="C112" s="7"/>
      <c r="D112" s="7"/>
      <c r="E112" s="7"/>
      <c r="F112" s="7"/>
      <c r="G112" s="31"/>
    </row>
    <row r="113" spans="1:7" s="4" customFormat="1" x14ac:dyDescent="0.25">
      <c r="A113" s="12"/>
      <c r="B113" s="7"/>
      <c r="C113" s="7"/>
      <c r="D113" s="7"/>
      <c r="E113" s="7"/>
      <c r="F113" s="7"/>
      <c r="G113" s="31"/>
    </row>
    <row r="114" spans="1:7" s="4" customFormat="1" x14ac:dyDescent="0.25">
      <c r="A114" s="12"/>
      <c r="B114" s="7"/>
      <c r="C114" s="7"/>
      <c r="D114" s="7"/>
      <c r="E114" s="7"/>
      <c r="F114" s="7"/>
      <c r="G114" s="31"/>
    </row>
    <row r="115" spans="1:7" s="4" customFormat="1" x14ac:dyDescent="0.25">
      <c r="A115" s="12"/>
      <c r="B115" s="7"/>
      <c r="C115" s="7"/>
      <c r="D115" s="7"/>
      <c r="E115" s="7"/>
      <c r="F115" s="7"/>
      <c r="G115" s="31"/>
    </row>
    <row r="116" spans="1:7" s="4" customFormat="1" x14ac:dyDescent="0.25">
      <c r="A116" s="12"/>
      <c r="B116" s="7"/>
      <c r="C116" s="7"/>
      <c r="D116" s="7"/>
      <c r="E116" s="7"/>
      <c r="F116" s="7"/>
      <c r="G116" s="31"/>
    </row>
    <row r="117" spans="1:7" s="4" customFormat="1" x14ac:dyDescent="0.25">
      <c r="A117" s="12"/>
      <c r="B117" s="7"/>
      <c r="C117" s="7"/>
      <c r="D117" s="7"/>
      <c r="E117" s="7"/>
      <c r="F117" s="7"/>
      <c r="G117" s="31"/>
    </row>
    <row r="118" spans="1:7" s="4" customFormat="1" x14ac:dyDescent="0.25">
      <c r="A118" s="12"/>
      <c r="B118" s="7"/>
      <c r="C118" s="7"/>
      <c r="D118" s="7"/>
      <c r="E118" s="7"/>
      <c r="F118" s="7"/>
      <c r="G118" s="31"/>
    </row>
    <row r="119" spans="1:7" s="4" customFormat="1" x14ac:dyDescent="0.25">
      <c r="A119" s="12"/>
      <c r="B119" s="7"/>
      <c r="C119" s="7"/>
      <c r="D119" s="7"/>
      <c r="E119" s="7"/>
      <c r="F119" s="7"/>
      <c r="G119" s="31"/>
    </row>
    <row r="120" spans="1:7" s="4" customFormat="1" x14ac:dyDescent="0.25">
      <c r="A120" s="12"/>
      <c r="B120" s="7"/>
      <c r="C120" s="7"/>
      <c r="D120" s="7"/>
      <c r="E120" s="7"/>
      <c r="F120" s="7"/>
      <c r="G120" s="31"/>
    </row>
    <row r="121" spans="1:7" s="4" customFormat="1" x14ac:dyDescent="0.25">
      <c r="A121" s="12"/>
      <c r="B121" s="7"/>
      <c r="C121" s="7"/>
      <c r="D121" s="7"/>
      <c r="E121" s="7"/>
      <c r="F121" s="7"/>
      <c r="G121" s="31"/>
    </row>
    <row r="122" spans="1:7" s="4" customFormat="1" x14ac:dyDescent="0.25">
      <c r="A122" s="12"/>
      <c r="B122" s="7"/>
      <c r="C122" s="7"/>
      <c r="D122" s="7"/>
      <c r="E122" s="7"/>
      <c r="F122" s="7"/>
      <c r="G122" s="31"/>
    </row>
    <row r="123" spans="1:7" s="4" customFormat="1" ht="30" customHeight="1" x14ac:dyDescent="0.25">
      <c r="A123" s="12"/>
      <c r="B123" s="7"/>
      <c r="C123" s="7"/>
      <c r="D123" s="7"/>
      <c r="E123" s="7"/>
      <c r="F123" s="7"/>
      <c r="G123" s="31"/>
    </row>
    <row r="124" spans="1:7" s="4" customFormat="1" x14ac:dyDescent="0.25">
      <c r="A124" s="12"/>
      <c r="B124" s="7"/>
      <c r="C124" s="7"/>
      <c r="D124" s="7"/>
      <c r="E124" s="7"/>
      <c r="F124" s="7"/>
      <c r="G124" s="31"/>
    </row>
    <row r="125" spans="1:7" s="4" customFormat="1" x14ac:dyDescent="0.25">
      <c r="A125" s="12"/>
      <c r="B125" s="7"/>
      <c r="C125" s="7"/>
      <c r="D125" s="7"/>
      <c r="E125" s="7"/>
      <c r="F125" s="7"/>
      <c r="G125" s="31"/>
    </row>
    <row r="126" spans="1:7" s="4" customFormat="1" x14ac:dyDescent="0.25">
      <c r="A126" s="12"/>
      <c r="B126" s="7"/>
      <c r="C126" s="7"/>
      <c r="D126" s="7"/>
      <c r="E126" s="7"/>
      <c r="F126" s="7"/>
      <c r="G126" s="31"/>
    </row>
    <row r="127" spans="1:7" s="4" customFormat="1" x14ac:dyDescent="0.25">
      <c r="A127" s="12"/>
      <c r="B127" s="7"/>
      <c r="C127" s="7"/>
      <c r="D127" s="7"/>
      <c r="E127" s="7"/>
      <c r="F127" s="7"/>
      <c r="G127" s="31"/>
    </row>
    <row r="128" spans="1:7" s="4" customFormat="1" x14ac:dyDescent="0.25">
      <c r="A128" s="12"/>
      <c r="B128" s="7"/>
      <c r="C128" s="7"/>
      <c r="D128" s="7"/>
      <c r="E128" s="7"/>
      <c r="F128" s="7"/>
      <c r="G128" s="31"/>
    </row>
    <row r="129" spans="1:7" s="4" customFormat="1" x14ac:dyDescent="0.25">
      <c r="A129" s="12"/>
      <c r="B129" s="7"/>
      <c r="C129" s="7"/>
      <c r="D129" s="7"/>
      <c r="E129" s="7"/>
      <c r="F129" s="7"/>
      <c r="G129" s="31"/>
    </row>
    <row r="130" spans="1:7" s="4" customFormat="1" x14ac:dyDescent="0.25">
      <c r="A130" s="12"/>
      <c r="B130" s="7"/>
      <c r="C130" s="7"/>
      <c r="D130" s="7"/>
      <c r="E130" s="7"/>
      <c r="F130" s="7"/>
      <c r="G130" s="31"/>
    </row>
    <row r="131" spans="1:7" s="4" customFormat="1" ht="32.25" customHeight="1" x14ac:dyDescent="0.25">
      <c r="A131" s="12"/>
      <c r="B131" s="7"/>
      <c r="C131" s="7"/>
      <c r="D131" s="7"/>
      <c r="E131" s="7"/>
      <c r="F131" s="7"/>
      <c r="G131" s="31"/>
    </row>
    <row r="132" spans="1:7" s="4" customFormat="1" x14ac:dyDescent="0.25">
      <c r="A132" s="12"/>
      <c r="B132" s="7"/>
      <c r="C132" s="7"/>
      <c r="D132" s="7"/>
      <c r="E132" s="7"/>
      <c r="F132" s="7"/>
      <c r="G132" s="31"/>
    </row>
    <row r="133" spans="1:7" s="4" customFormat="1" x14ac:dyDescent="0.25">
      <c r="A133" s="12"/>
      <c r="B133" s="7"/>
      <c r="C133" s="7"/>
      <c r="D133" s="7"/>
      <c r="E133" s="7"/>
      <c r="F133" s="7"/>
      <c r="G133" s="31"/>
    </row>
    <row r="134" spans="1:7" s="4" customFormat="1" x14ac:dyDescent="0.25">
      <c r="A134" s="12"/>
      <c r="B134" s="7"/>
      <c r="C134" s="7"/>
      <c r="D134" s="7"/>
      <c r="E134" s="7"/>
      <c r="F134" s="7"/>
      <c r="G134" s="31"/>
    </row>
    <row r="135" spans="1:7" s="4" customFormat="1" x14ac:dyDescent="0.25">
      <c r="A135" s="12"/>
      <c r="B135" s="7"/>
      <c r="C135" s="7"/>
      <c r="D135" s="7"/>
      <c r="E135" s="7"/>
      <c r="F135" s="7"/>
      <c r="G135" s="31"/>
    </row>
    <row r="136" spans="1:7" s="4" customFormat="1" x14ac:dyDescent="0.25">
      <c r="A136" s="12"/>
      <c r="B136" s="7"/>
      <c r="C136" s="7"/>
      <c r="D136" s="7"/>
      <c r="E136" s="7"/>
      <c r="F136" s="7"/>
      <c r="G136" s="31"/>
    </row>
    <row r="137" spans="1:7" s="4" customFormat="1" x14ac:dyDescent="0.25">
      <c r="A137" s="12"/>
      <c r="B137" s="7"/>
      <c r="C137" s="7"/>
      <c r="D137" s="7"/>
      <c r="E137" s="7"/>
      <c r="F137" s="7"/>
      <c r="G137" s="31"/>
    </row>
    <row r="138" spans="1:7" s="4" customFormat="1" x14ac:dyDescent="0.25">
      <c r="A138" s="12"/>
      <c r="B138" s="7"/>
      <c r="C138" s="7"/>
      <c r="D138" s="7"/>
      <c r="E138" s="7"/>
      <c r="F138" s="7"/>
      <c r="G138" s="31"/>
    </row>
    <row r="139" spans="1:7" s="4" customFormat="1" ht="24" customHeight="1" x14ac:dyDescent="0.25">
      <c r="A139" s="12"/>
      <c r="B139" s="7"/>
      <c r="C139" s="7"/>
      <c r="D139" s="7"/>
      <c r="E139" s="7"/>
      <c r="F139" s="7"/>
      <c r="G139" s="31"/>
    </row>
    <row r="140" spans="1:7" s="4" customFormat="1" x14ac:dyDescent="0.25">
      <c r="A140" s="12"/>
      <c r="B140" s="7"/>
      <c r="C140" s="7"/>
      <c r="D140" s="7"/>
      <c r="E140" s="7"/>
      <c r="F140" s="7"/>
      <c r="G140" s="31"/>
    </row>
    <row r="141" spans="1:7" s="4" customFormat="1" x14ac:dyDescent="0.25">
      <c r="A141" s="12"/>
      <c r="B141" s="7"/>
      <c r="C141" s="7"/>
      <c r="D141" s="7"/>
      <c r="E141" s="7"/>
      <c r="F141" s="7"/>
      <c r="G141" s="31"/>
    </row>
    <row r="142" spans="1:7" s="4" customFormat="1" ht="14.25" customHeight="1" x14ac:dyDescent="0.25">
      <c r="A142" s="12"/>
      <c r="B142" s="7"/>
      <c r="C142" s="7"/>
      <c r="D142" s="7"/>
      <c r="E142" s="7"/>
      <c r="F142" s="7"/>
      <c r="G142" s="31"/>
    </row>
    <row r="143" spans="1:7" s="4" customFormat="1" x14ac:dyDescent="0.25">
      <c r="A143" s="12"/>
      <c r="B143" s="7"/>
      <c r="C143" s="7"/>
      <c r="D143" s="7"/>
      <c r="E143" s="7"/>
      <c r="F143" s="7"/>
      <c r="G143" s="31"/>
    </row>
    <row r="144" spans="1:7" s="4" customFormat="1" x14ac:dyDescent="0.25">
      <c r="A144" s="12"/>
      <c r="B144" s="7"/>
      <c r="C144" s="7"/>
      <c r="D144" s="7"/>
      <c r="E144" s="7"/>
      <c r="F144" s="7"/>
      <c r="G144" s="31"/>
    </row>
    <row r="145" spans="1:7" s="4" customFormat="1" ht="36" customHeight="1" x14ac:dyDescent="0.25">
      <c r="A145" s="12"/>
      <c r="B145" s="7"/>
      <c r="C145" s="7"/>
      <c r="D145" s="7"/>
      <c r="E145" s="7"/>
      <c r="F145" s="7"/>
      <c r="G145" s="31"/>
    </row>
    <row r="146" spans="1:7" s="4" customFormat="1" ht="14.25" customHeight="1" x14ac:dyDescent="0.25">
      <c r="A146" s="12"/>
      <c r="B146" s="7"/>
      <c r="C146" s="7"/>
      <c r="D146" s="7"/>
      <c r="E146" s="7"/>
      <c r="F146" s="7"/>
      <c r="G146" s="31"/>
    </row>
    <row r="147" spans="1:7" s="4" customFormat="1" ht="14.25" customHeight="1" x14ac:dyDescent="0.25">
      <c r="A147" s="12"/>
      <c r="B147" s="7"/>
      <c r="C147" s="7"/>
      <c r="D147" s="7"/>
      <c r="E147" s="7"/>
      <c r="F147" s="7"/>
      <c r="G147" s="31"/>
    </row>
    <row r="148" spans="1:7" s="4" customFormat="1" ht="14.25" customHeight="1" x14ac:dyDescent="0.25">
      <c r="A148" s="12"/>
      <c r="B148" s="7"/>
      <c r="C148" s="7"/>
      <c r="D148" s="7"/>
      <c r="E148" s="7"/>
      <c r="F148" s="7"/>
      <c r="G148" s="31"/>
    </row>
    <row r="149" spans="1:7" s="4" customFormat="1" ht="14.25" customHeight="1" x14ac:dyDescent="0.25">
      <c r="A149" s="12"/>
      <c r="B149" s="7"/>
      <c r="C149" s="7"/>
      <c r="D149" s="7"/>
      <c r="E149" s="7"/>
      <c r="F149" s="7"/>
      <c r="G149" s="31"/>
    </row>
    <row r="150" spans="1:7" s="4" customFormat="1" x14ac:dyDescent="0.25">
      <c r="A150" s="12"/>
      <c r="B150" s="7"/>
      <c r="C150" s="7"/>
      <c r="D150" s="7"/>
      <c r="E150" s="7"/>
      <c r="F150" s="7"/>
      <c r="G150" s="31"/>
    </row>
    <row r="151" spans="1:7" s="4" customFormat="1" x14ac:dyDescent="0.25">
      <c r="A151" s="12"/>
      <c r="B151" s="7"/>
      <c r="C151" s="7"/>
      <c r="D151" s="7"/>
      <c r="E151" s="7"/>
      <c r="F151" s="7"/>
      <c r="G151" s="31"/>
    </row>
    <row r="152" spans="1:7" s="4" customFormat="1" x14ac:dyDescent="0.25">
      <c r="A152" s="12"/>
      <c r="B152" s="7"/>
      <c r="C152" s="7"/>
      <c r="D152" s="7"/>
      <c r="E152" s="7"/>
      <c r="F152" s="7"/>
      <c r="G152" s="31"/>
    </row>
    <row r="153" spans="1:7" s="4" customFormat="1" x14ac:dyDescent="0.25">
      <c r="A153" s="12"/>
      <c r="B153" s="7"/>
      <c r="C153" s="7"/>
      <c r="D153" s="7"/>
      <c r="E153" s="7"/>
      <c r="F153" s="7"/>
      <c r="G153" s="31"/>
    </row>
    <row r="154" spans="1:7" s="4" customFormat="1" x14ac:dyDescent="0.25">
      <c r="A154" s="12"/>
      <c r="B154" s="7"/>
      <c r="C154" s="7"/>
      <c r="D154" s="7"/>
      <c r="E154" s="7"/>
      <c r="F154" s="7"/>
      <c r="G154" s="31"/>
    </row>
    <row r="155" spans="1:7" s="4" customFormat="1" x14ac:dyDescent="0.25">
      <c r="A155" s="12"/>
      <c r="B155" s="7"/>
      <c r="C155" s="7"/>
      <c r="D155" s="7"/>
      <c r="E155" s="7"/>
      <c r="F155" s="7"/>
      <c r="G155" s="31"/>
    </row>
    <row r="156" spans="1:7" s="4" customFormat="1" x14ac:dyDescent="0.25">
      <c r="A156" s="12"/>
      <c r="B156" s="7"/>
      <c r="C156" s="7"/>
      <c r="D156" s="7"/>
      <c r="E156" s="7"/>
      <c r="F156" s="7"/>
      <c r="G156" s="31"/>
    </row>
    <row r="157" spans="1:7" s="4" customFormat="1" x14ac:dyDescent="0.25">
      <c r="A157" s="12"/>
      <c r="B157" s="7"/>
      <c r="C157" s="7"/>
      <c r="D157" s="7"/>
      <c r="E157" s="7"/>
      <c r="F157" s="7"/>
      <c r="G157" s="31"/>
    </row>
    <row r="158" spans="1:7" s="4" customFormat="1" x14ac:dyDescent="0.25">
      <c r="A158" s="12"/>
      <c r="B158" s="7"/>
      <c r="C158" s="7"/>
      <c r="D158" s="7"/>
      <c r="E158" s="7"/>
      <c r="F158" s="7"/>
      <c r="G158" s="31"/>
    </row>
    <row r="159" spans="1:7" s="4" customFormat="1" x14ac:dyDescent="0.25">
      <c r="A159" s="12"/>
      <c r="B159" s="7"/>
      <c r="C159" s="7"/>
      <c r="D159" s="7"/>
      <c r="E159" s="7"/>
      <c r="F159" s="7"/>
      <c r="G159" s="31"/>
    </row>
    <row r="160" spans="1:7" s="4" customFormat="1" ht="39.75" customHeight="1" x14ac:dyDescent="0.25">
      <c r="A160" s="12"/>
      <c r="B160" s="7"/>
      <c r="C160" s="7"/>
      <c r="D160" s="7"/>
      <c r="E160" s="7"/>
      <c r="F160" s="7"/>
      <c r="G160" s="31"/>
    </row>
    <row r="161" spans="1:7" s="4" customFormat="1" ht="14.25" customHeight="1" x14ac:dyDescent="0.25">
      <c r="A161" s="12"/>
      <c r="B161" s="7"/>
      <c r="C161" s="7"/>
      <c r="D161" s="7"/>
      <c r="E161" s="7"/>
      <c r="F161" s="7"/>
      <c r="G161" s="31"/>
    </row>
    <row r="162" spans="1:7" s="4" customFormat="1" ht="14.25" customHeight="1" x14ac:dyDescent="0.25">
      <c r="A162" s="12"/>
      <c r="B162" s="7"/>
      <c r="C162" s="7"/>
      <c r="D162" s="7"/>
      <c r="E162" s="7"/>
      <c r="F162" s="7"/>
      <c r="G162" s="31"/>
    </row>
    <row r="163" spans="1:7" s="4" customFormat="1" ht="14.25" customHeight="1" x14ac:dyDescent="0.25">
      <c r="A163" s="12"/>
      <c r="B163" s="7"/>
      <c r="C163" s="7"/>
      <c r="D163" s="7"/>
      <c r="E163" s="7"/>
      <c r="F163" s="7"/>
      <c r="G163" s="31"/>
    </row>
    <row r="164" spans="1:7" s="4" customFormat="1" ht="14.25" customHeight="1" x14ac:dyDescent="0.25">
      <c r="A164" s="12"/>
      <c r="B164" s="7"/>
      <c r="C164" s="7"/>
      <c r="D164" s="7"/>
      <c r="E164" s="7"/>
      <c r="F164" s="7"/>
      <c r="G164" s="31"/>
    </row>
    <row r="165" spans="1:7" s="4" customFormat="1" ht="14.25" customHeight="1" x14ac:dyDescent="0.25">
      <c r="A165" s="12"/>
      <c r="B165" s="7"/>
      <c r="C165" s="7"/>
      <c r="D165" s="7"/>
      <c r="E165" s="7"/>
      <c r="F165" s="7"/>
      <c r="G165" s="31"/>
    </row>
    <row r="166" spans="1:7" s="4" customFormat="1" ht="14.25" customHeight="1" x14ac:dyDescent="0.25">
      <c r="A166" s="12"/>
      <c r="B166" s="7"/>
      <c r="C166" s="7"/>
      <c r="D166" s="7"/>
      <c r="E166" s="7"/>
      <c r="F166" s="7"/>
      <c r="G166" s="31"/>
    </row>
    <row r="167" spans="1:7" s="4" customFormat="1" ht="14.25" customHeight="1" x14ac:dyDescent="0.25">
      <c r="A167" s="12"/>
      <c r="B167" s="7"/>
      <c r="C167" s="7"/>
      <c r="D167" s="7"/>
      <c r="E167" s="7"/>
      <c r="F167" s="7"/>
      <c r="G167" s="31"/>
    </row>
    <row r="168" spans="1:7" s="4" customFormat="1" ht="14.25" customHeight="1" x14ac:dyDescent="0.25">
      <c r="A168" s="12"/>
      <c r="B168" s="7"/>
      <c r="C168" s="7"/>
      <c r="D168" s="7"/>
      <c r="E168" s="7"/>
      <c r="F168" s="7"/>
      <c r="G168" s="31"/>
    </row>
    <row r="169" spans="1:7" s="4" customFormat="1" ht="14.25" customHeight="1" x14ac:dyDescent="0.25">
      <c r="A169" s="12"/>
      <c r="B169" s="7"/>
      <c r="C169" s="7"/>
      <c r="D169" s="7"/>
      <c r="E169" s="7"/>
      <c r="F169" s="7"/>
      <c r="G169" s="31"/>
    </row>
    <row r="170" spans="1:7" s="4" customFormat="1" ht="14.25" customHeight="1" x14ac:dyDescent="0.25">
      <c r="A170" s="12"/>
      <c r="B170" s="7"/>
      <c r="C170" s="7"/>
      <c r="D170" s="7"/>
      <c r="E170" s="7"/>
      <c r="F170" s="7"/>
      <c r="G170" s="31"/>
    </row>
    <row r="171" spans="1:7" s="4" customFormat="1" x14ac:dyDescent="0.25">
      <c r="A171" s="12"/>
      <c r="B171" s="7"/>
      <c r="C171" s="7"/>
      <c r="D171" s="7"/>
      <c r="E171" s="7"/>
      <c r="F171" s="7"/>
      <c r="G171" s="31"/>
    </row>
    <row r="172" spans="1:7" s="4" customFormat="1" x14ac:dyDescent="0.25">
      <c r="A172" s="12"/>
      <c r="B172" s="7"/>
      <c r="C172" s="7"/>
      <c r="D172" s="7"/>
      <c r="E172" s="7"/>
      <c r="F172" s="7"/>
      <c r="G172" s="31"/>
    </row>
    <row r="173" spans="1:7" s="4" customFormat="1" x14ac:dyDescent="0.25">
      <c r="A173" s="12"/>
      <c r="B173" s="7"/>
      <c r="C173" s="7"/>
      <c r="D173" s="7"/>
      <c r="E173" s="7"/>
      <c r="F173" s="7"/>
      <c r="G173" s="31"/>
    </row>
    <row r="174" spans="1:7" s="4" customFormat="1" x14ac:dyDescent="0.25">
      <c r="A174" s="12"/>
      <c r="B174" s="7"/>
      <c r="C174" s="7"/>
      <c r="D174" s="7"/>
      <c r="E174" s="7"/>
      <c r="F174" s="7"/>
      <c r="G174" s="31"/>
    </row>
    <row r="175" spans="1:7" s="4" customFormat="1" ht="22.5" customHeight="1" x14ac:dyDescent="0.25">
      <c r="A175" s="12"/>
      <c r="B175" s="7"/>
      <c r="C175" s="7"/>
      <c r="D175" s="7"/>
      <c r="E175" s="7"/>
      <c r="F175" s="7"/>
      <c r="G175" s="31"/>
    </row>
    <row r="176" spans="1:7" s="4" customFormat="1" x14ac:dyDescent="0.25">
      <c r="A176" s="12"/>
      <c r="B176" s="7"/>
      <c r="C176" s="7"/>
      <c r="D176" s="7"/>
      <c r="E176" s="7"/>
      <c r="F176" s="7"/>
      <c r="G176" s="31"/>
    </row>
    <row r="177" spans="1:7" s="4" customFormat="1" ht="22.5" customHeight="1" x14ac:dyDescent="0.25">
      <c r="A177" s="12"/>
      <c r="B177" s="7"/>
      <c r="C177" s="7"/>
      <c r="D177" s="7"/>
      <c r="E177" s="7"/>
      <c r="F177" s="7"/>
      <c r="G177" s="31"/>
    </row>
    <row r="178" spans="1:7" s="4" customFormat="1" x14ac:dyDescent="0.25">
      <c r="A178" s="12"/>
      <c r="B178" s="7"/>
      <c r="C178" s="7"/>
      <c r="D178" s="7"/>
      <c r="E178" s="7"/>
      <c r="F178" s="7"/>
      <c r="G178" s="31"/>
    </row>
    <row r="179" spans="1:7" s="4" customFormat="1" x14ac:dyDescent="0.25">
      <c r="A179" s="12"/>
      <c r="B179" s="7"/>
      <c r="C179" s="7"/>
      <c r="D179" s="7"/>
      <c r="E179" s="7"/>
      <c r="F179" s="7"/>
      <c r="G179" s="31"/>
    </row>
    <row r="180" spans="1:7" s="4" customFormat="1" x14ac:dyDescent="0.25">
      <c r="A180" s="12"/>
      <c r="B180" s="7"/>
      <c r="C180" s="7"/>
      <c r="D180" s="7"/>
      <c r="E180" s="7"/>
      <c r="F180" s="7"/>
      <c r="G180" s="31"/>
    </row>
    <row r="181" spans="1:7" s="4" customFormat="1" x14ac:dyDescent="0.25">
      <c r="A181" s="12"/>
      <c r="B181" s="7"/>
      <c r="C181" s="7"/>
      <c r="D181" s="7"/>
      <c r="E181" s="7"/>
      <c r="F181" s="7"/>
      <c r="G181" s="31"/>
    </row>
    <row r="182" spans="1:7" s="4" customFormat="1" x14ac:dyDescent="0.25">
      <c r="A182" s="12"/>
      <c r="B182" s="7"/>
      <c r="C182" s="7"/>
      <c r="D182" s="7"/>
      <c r="E182" s="7"/>
      <c r="F182" s="7"/>
      <c r="G182" s="31"/>
    </row>
    <row r="183" spans="1:7" s="4" customFormat="1" x14ac:dyDescent="0.25">
      <c r="A183" s="12"/>
      <c r="B183" s="7"/>
      <c r="C183" s="7"/>
      <c r="D183" s="7"/>
      <c r="E183" s="7"/>
      <c r="F183" s="7"/>
      <c r="G183" s="31"/>
    </row>
    <row r="184" spans="1:7" s="4" customFormat="1" x14ac:dyDescent="0.25">
      <c r="A184" s="12"/>
      <c r="B184" s="7"/>
      <c r="C184" s="7"/>
      <c r="D184" s="7"/>
      <c r="E184" s="7"/>
      <c r="F184" s="7"/>
      <c r="G184" s="31"/>
    </row>
    <row r="185" spans="1:7" s="4" customFormat="1" x14ac:dyDescent="0.25">
      <c r="A185" s="12"/>
      <c r="B185" s="7"/>
      <c r="C185" s="7"/>
      <c r="D185" s="7"/>
      <c r="E185" s="7"/>
      <c r="F185" s="7"/>
      <c r="G185" s="31"/>
    </row>
    <row r="186" spans="1:7" s="4" customFormat="1" ht="23.25" customHeight="1" x14ac:dyDescent="0.25">
      <c r="A186" s="12"/>
      <c r="B186" s="7"/>
      <c r="C186" s="7"/>
      <c r="D186" s="7"/>
      <c r="E186" s="7"/>
      <c r="F186" s="7"/>
      <c r="G186" s="31"/>
    </row>
    <row r="187" spans="1:7" s="4" customFormat="1" x14ac:dyDescent="0.25">
      <c r="A187" s="12"/>
      <c r="B187" s="7"/>
      <c r="C187" s="7"/>
      <c r="D187" s="7"/>
      <c r="E187" s="7"/>
      <c r="F187" s="7"/>
      <c r="G187" s="31"/>
    </row>
    <row r="188" spans="1:7" s="4" customFormat="1" x14ac:dyDescent="0.25">
      <c r="A188" s="12"/>
      <c r="B188" s="7"/>
      <c r="C188" s="7"/>
      <c r="D188" s="7"/>
      <c r="E188" s="7"/>
      <c r="F188" s="7"/>
      <c r="G188" s="31"/>
    </row>
    <row r="189" spans="1:7" s="4" customFormat="1" ht="24.75" customHeight="1" x14ac:dyDescent="0.25">
      <c r="A189" s="12"/>
      <c r="B189" s="7"/>
      <c r="C189" s="7"/>
      <c r="D189" s="7"/>
      <c r="E189" s="7"/>
      <c r="F189" s="7"/>
      <c r="G189" s="31"/>
    </row>
    <row r="190" spans="1:7" s="4" customFormat="1" x14ac:dyDescent="0.25">
      <c r="A190" s="12"/>
      <c r="B190" s="7"/>
      <c r="C190" s="7"/>
      <c r="D190" s="7"/>
      <c r="E190" s="7"/>
      <c r="F190" s="7"/>
      <c r="G190" s="31"/>
    </row>
    <row r="191" spans="1:7" s="4" customFormat="1" x14ac:dyDescent="0.25">
      <c r="A191" s="12"/>
      <c r="B191" s="7"/>
      <c r="C191" s="7"/>
      <c r="D191" s="7"/>
      <c r="E191" s="7"/>
      <c r="F191" s="7"/>
      <c r="G191" s="31"/>
    </row>
    <row r="192" spans="1:7" s="4" customFormat="1" ht="23.25" customHeight="1" x14ac:dyDescent="0.25">
      <c r="A192" s="12"/>
      <c r="B192" s="7"/>
      <c r="C192" s="7"/>
      <c r="D192" s="7"/>
      <c r="E192" s="7"/>
      <c r="F192" s="7"/>
      <c r="G192" s="31"/>
    </row>
    <row r="193" spans="1:7" s="4" customFormat="1" x14ac:dyDescent="0.25">
      <c r="A193" s="12"/>
      <c r="B193" s="7"/>
      <c r="C193" s="7"/>
      <c r="D193" s="7"/>
      <c r="E193" s="7"/>
      <c r="F193" s="7"/>
      <c r="G193" s="31"/>
    </row>
    <row r="194" spans="1:7" s="4" customFormat="1" x14ac:dyDescent="0.25">
      <c r="A194" s="12"/>
      <c r="B194" s="7"/>
      <c r="C194" s="7"/>
      <c r="D194" s="7"/>
      <c r="E194" s="7"/>
      <c r="F194" s="7"/>
      <c r="G194" s="31"/>
    </row>
    <row r="195" spans="1:7" s="4" customFormat="1" ht="23.25" customHeight="1" x14ac:dyDescent="0.25">
      <c r="A195" s="12"/>
      <c r="B195" s="7"/>
      <c r="C195" s="7"/>
      <c r="D195" s="7"/>
      <c r="E195" s="7"/>
      <c r="F195" s="7"/>
      <c r="G195" s="31"/>
    </row>
    <row r="196" spans="1:7" s="4" customFormat="1" x14ac:dyDescent="0.25">
      <c r="A196" s="12"/>
      <c r="B196" s="7"/>
      <c r="C196" s="7"/>
      <c r="D196" s="7"/>
      <c r="E196" s="7"/>
      <c r="F196" s="7"/>
      <c r="G196" s="31"/>
    </row>
    <row r="197" spans="1:7" s="4" customFormat="1" x14ac:dyDescent="0.25">
      <c r="A197" s="12"/>
      <c r="B197" s="7"/>
      <c r="C197" s="7"/>
      <c r="D197" s="7"/>
      <c r="E197" s="7"/>
      <c r="F197" s="7"/>
      <c r="G197" s="31"/>
    </row>
    <row r="198" spans="1:7" s="4" customFormat="1" ht="24.75" customHeight="1" x14ac:dyDescent="0.25">
      <c r="A198" s="12"/>
      <c r="B198" s="7"/>
      <c r="C198" s="7"/>
      <c r="D198" s="7"/>
      <c r="E198" s="7"/>
      <c r="F198" s="7"/>
      <c r="G198" s="31"/>
    </row>
    <row r="199" spans="1:7" s="4" customFormat="1" x14ac:dyDescent="0.25">
      <c r="A199" s="12"/>
      <c r="B199" s="7"/>
      <c r="C199" s="7"/>
      <c r="D199" s="7"/>
      <c r="E199" s="7"/>
      <c r="F199" s="7"/>
      <c r="G199" s="31"/>
    </row>
    <row r="200" spans="1:7" s="4" customFormat="1" x14ac:dyDescent="0.25">
      <c r="A200" s="12"/>
      <c r="B200" s="7"/>
      <c r="C200" s="7"/>
      <c r="D200" s="7"/>
      <c r="E200" s="7"/>
      <c r="F200" s="7"/>
      <c r="G200" s="31"/>
    </row>
    <row r="201" spans="1:7" s="4" customFormat="1" x14ac:dyDescent="0.25">
      <c r="A201" s="12"/>
      <c r="B201" s="7"/>
      <c r="C201" s="7"/>
      <c r="D201" s="7"/>
      <c r="E201" s="7"/>
      <c r="F201" s="7"/>
      <c r="G201" s="31"/>
    </row>
    <row r="202" spans="1:7" s="4" customFormat="1" x14ac:dyDescent="0.25">
      <c r="A202" s="12"/>
      <c r="B202" s="7"/>
      <c r="C202" s="7"/>
      <c r="D202" s="7"/>
      <c r="E202" s="7"/>
      <c r="F202" s="7"/>
      <c r="G202" s="31"/>
    </row>
    <row r="203" spans="1:7" s="4" customFormat="1" ht="28.5" customHeight="1" x14ac:dyDescent="0.25">
      <c r="A203" s="12"/>
      <c r="B203" s="7"/>
      <c r="C203" s="7"/>
      <c r="D203" s="7"/>
      <c r="E203" s="7"/>
      <c r="F203" s="7"/>
      <c r="G203" s="31"/>
    </row>
    <row r="204" spans="1:7" s="4" customFormat="1" x14ac:dyDescent="0.25">
      <c r="A204" s="12"/>
      <c r="B204" s="7"/>
      <c r="C204" s="7"/>
      <c r="D204" s="7"/>
      <c r="E204" s="7"/>
      <c r="F204" s="7"/>
      <c r="G204" s="31"/>
    </row>
    <row r="205" spans="1:7" s="4" customFormat="1" x14ac:dyDescent="0.25">
      <c r="A205" s="12"/>
      <c r="B205" s="7"/>
      <c r="C205" s="7"/>
      <c r="D205" s="7"/>
      <c r="E205" s="7"/>
      <c r="F205" s="7"/>
      <c r="G205" s="31"/>
    </row>
    <row r="206" spans="1:7" s="4" customFormat="1" x14ac:dyDescent="0.25">
      <c r="A206" s="12"/>
      <c r="B206" s="7"/>
      <c r="C206" s="7"/>
      <c r="D206" s="7"/>
      <c r="E206" s="7"/>
      <c r="F206" s="7"/>
      <c r="G206" s="31"/>
    </row>
    <row r="207" spans="1:7" s="4" customFormat="1" x14ac:dyDescent="0.25">
      <c r="A207" s="12"/>
      <c r="B207" s="7"/>
      <c r="C207" s="7"/>
      <c r="D207" s="7"/>
      <c r="E207" s="7"/>
      <c r="F207" s="7"/>
      <c r="G207" s="31"/>
    </row>
    <row r="208" spans="1:7" s="4" customFormat="1" x14ac:dyDescent="0.25">
      <c r="A208" s="12"/>
      <c r="B208" s="7"/>
      <c r="C208" s="7"/>
      <c r="D208" s="7"/>
      <c r="E208" s="7"/>
      <c r="F208" s="7"/>
      <c r="G208" s="31"/>
    </row>
    <row r="209" spans="1:7" s="4" customFormat="1" x14ac:dyDescent="0.25">
      <c r="A209" s="12"/>
      <c r="B209" s="7"/>
      <c r="C209" s="7"/>
      <c r="D209" s="7"/>
      <c r="E209" s="7"/>
      <c r="F209" s="7"/>
      <c r="G209" s="31"/>
    </row>
    <row r="210" spans="1:7" s="4" customFormat="1" x14ac:dyDescent="0.25">
      <c r="A210" s="12"/>
      <c r="B210" s="7"/>
      <c r="C210" s="7"/>
      <c r="D210" s="7"/>
      <c r="E210" s="7"/>
      <c r="F210" s="7"/>
      <c r="G210" s="31"/>
    </row>
    <row r="211" spans="1:7" s="4" customFormat="1" ht="22.5" customHeight="1" x14ac:dyDescent="0.25">
      <c r="A211" s="12"/>
      <c r="B211" s="7"/>
      <c r="C211" s="7"/>
      <c r="D211" s="7"/>
      <c r="E211" s="7"/>
      <c r="F211" s="7"/>
      <c r="G211" s="31"/>
    </row>
    <row r="212" spans="1:7" s="4" customFormat="1" x14ac:dyDescent="0.25">
      <c r="A212" s="12"/>
      <c r="B212" s="7"/>
      <c r="C212" s="7"/>
      <c r="D212" s="7"/>
      <c r="E212" s="7"/>
      <c r="F212" s="7"/>
      <c r="G212" s="31"/>
    </row>
    <row r="213" spans="1:7" s="4" customFormat="1" x14ac:dyDescent="0.25">
      <c r="A213" s="12"/>
      <c r="B213" s="7"/>
      <c r="C213" s="7"/>
      <c r="D213" s="7"/>
      <c r="E213" s="7"/>
      <c r="F213" s="7"/>
      <c r="G213" s="31"/>
    </row>
    <row r="214" spans="1:7" s="4" customFormat="1" ht="45" customHeight="1" x14ac:dyDescent="0.25">
      <c r="A214" s="12"/>
      <c r="B214" s="7"/>
      <c r="C214" s="7"/>
      <c r="D214" s="7"/>
      <c r="E214" s="7"/>
      <c r="F214" s="7"/>
      <c r="G214" s="31"/>
    </row>
    <row r="215" spans="1:7" s="4" customFormat="1" ht="14.25" customHeight="1" x14ac:dyDescent="0.25">
      <c r="A215" s="12"/>
      <c r="B215" s="7"/>
      <c r="C215" s="7"/>
      <c r="D215" s="7"/>
      <c r="E215" s="7"/>
      <c r="F215" s="7"/>
      <c r="G215" s="31"/>
    </row>
    <row r="216" spans="1:7" s="4" customFormat="1" ht="14.25" customHeight="1" x14ac:dyDescent="0.25">
      <c r="A216" s="12"/>
      <c r="B216" s="7"/>
      <c r="C216" s="7"/>
      <c r="D216" s="7"/>
      <c r="E216" s="7"/>
      <c r="F216" s="7"/>
      <c r="G216" s="31"/>
    </row>
    <row r="217" spans="1:7" s="4" customFormat="1" ht="14.25" customHeight="1" x14ac:dyDescent="0.25">
      <c r="A217" s="12"/>
      <c r="B217" s="7"/>
      <c r="C217" s="7"/>
      <c r="D217" s="7"/>
      <c r="E217" s="7"/>
      <c r="F217" s="7"/>
      <c r="G217" s="31"/>
    </row>
    <row r="218" spans="1:7" s="4" customFormat="1" ht="14.25" customHeight="1" x14ac:dyDescent="0.25">
      <c r="A218" s="12"/>
      <c r="B218" s="7"/>
      <c r="C218" s="7"/>
      <c r="D218" s="7"/>
      <c r="E218" s="7"/>
      <c r="F218" s="7"/>
      <c r="G218" s="31"/>
    </row>
    <row r="219" spans="1:7" s="4" customFormat="1" ht="14.25" customHeight="1" x14ac:dyDescent="0.25">
      <c r="A219" s="12"/>
      <c r="B219" s="7"/>
      <c r="C219" s="7"/>
      <c r="D219" s="7"/>
      <c r="E219" s="7"/>
      <c r="F219" s="7"/>
      <c r="G219" s="31"/>
    </row>
    <row r="220" spans="1:7" s="4" customFormat="1" x14ac:dyDescent="0.25">
      <c r="A220" s="12"/>
      <c r="B220" s="7"/>
      <c r="C220" s="7"/>
      <c r="D220" s="7"/>
      <c r="E220" s="7"/>
      <c r="F220" s="7"/>
      <c r="G220" s="31"/>
    </row>
    <row r="221" spans="1:7" s="4" customFormat="1" x14ac:dyDescent="0.25">
      <c r="A221" s="12"/>
      <c r="B221" s="7"/>
      <c r="C221" s="7"/>
      <c r="D221" s="7"/>
      <c r="E221" s="7"/>
      <c r="F221" s="7"/>
      <c r="G221" s="31"/>
    </row>
    <row r="222" spans="1:7" s="4" customFormat="1" ht="14.25" customHeight="1" x14ac:dyDescent="0.25">
      <c r="A222" s="12"/>
      <c r="B222" s="7"/>
      <c r="C222" s="7"/>
      <c r="D222" s="7"/>
      <c r="E222" s="7"/>
      <c r="F222" s="7"/>
      <c r="G222" s="31"/>
    </row>
    <row r="223" spans="1:7" s="4" customFormat="1" x14ac:dyDescent="0.25">
      <c r="A223" s="12"/>
      <c r="B223" s="7"/>
      <c r="C223" s="7"/>
      <c r="D223" s="7"/>
      <c r="E223" s="7"/>
      <c r="F223" s="7"/>
      <c r="G223" s="31"/>
    </row>
    <row r="224" spans="1:7" s="4" customFormat="1" x14ac:dyDescent="0.25">
      <c r="A224" s="12"/>
      <c r="B224" s="7"/>
      <c r="C224" s="7"/>
      <c r="D224" s="7"/>
      <c r="E224" s="7"/>
      <c r="F224" s="7"/>
      <c r="G224" s="31"/>
    </row>
    <row r="225" spans="1:7" s="4" customFormat="1" x14ac:dyDescent="0.25">
      <c r="A225" s="12"/>
      <c r="B225" s="7"/>
      <c r="C225" s="7"/>
      <c r="D225" s="7"/>
      <c r="E225" s="7"/>
      <c r="F225" s="7"/>
      <c r="G225" s="31"/>
    </row>
    <row r="226" spans="1:7" s="4" customFormat="1" ht="36" customHeight="1" x14ac:dyDescent="0.25">
      <c r="A226" s="12"/>
      <c r="B226" s="7"/>
      <c r="C226" s="7"/>
      <c r="D226" s="7"/>
      <c r="E226" s="7"/>
      <c r="F226" s="7"/>
      <c r="G226" s="31"/>
    </row>
    <row r="227" spans="1:7" s="4" customFormat="1" x14ac:dyDescent="0.25">
      <c r="A227" s="12"/>
      <c r="B227" s="7"/>
      <c r="C227" s="7"/>
      <c r="D227" s="7"/>
      <c r="E227" s="7"/>
      <c r="F227" s="7"/>
      <c r="G227" s="31"/>
    </row>
    <row r="228" spans="1:7" s="4" customFormat="1" x14ac:dyDescent="0.25">
      <c r="A228" s="12"/>
      <c r="B228" s="7"/>
      <c r="C228" s="7"/>
      <c r="D228" s="7"/>
      <c r="E228" s="7"/>
      <c r="F228" s="7"/>
      <c r="G228" s="31"/>
    </row>
    <row r="229" spans="1:7" s="4" customFormat="1" ht="28.5" customHeight="1" x14ac:dyDescent="0.25">
      <c r="A229" s="12"/>
      <c r="B229" s="7"/>
      <c r="C229" s="7"/>
      <c r="D229" s="7"/>
      <c r="E229" s="7"/>
      <c r="F229" s="7"/>
      <c r="G229" s="31"/>
    </row>
    <row r="230" spans="1:7" s="4" customFormat="1" x14ac:dyDescent="0.25">
      <c r="A230" s="12"/>
      <c r="B230" s="7"/>
      <c r="C230" s="7"/>
      <c r="D230" s="7"/>
      <c r="E230" s="7"/>
      <c r="F230" s="7"/>
      <c r="G230" s="31"/>
    </row>
    <row r="231" spans="1:7" s="4" customFormat="1" ht="13.5" customHeight="1" x14ac:dyDescent="0.25">
      <c r="A231" s="12"/>
      <c r="B231" s="7"/>
      <c r="C231" s="7"/>
      <c r="D231" s="7"/>
      <c r="E231" s="7"/>
      <c r="F231" s="7"/>
      <c r="G231" s="31"/>
    </row>
    <row r="232" spans="1:7" s="4" customFormat="1" ht="36" customHeight="1" x14ac:dyDescent="0.25">
      <c r="A232" s="12"/>
      <c r="B232" s="7"/>
      <c r="C232" s="7"/>
      <c r="D232" s="7"/>
      <c r="E232" s="7"/>
      <c r="F232" s="7"/>
      <c r="G232" s="31"/>
    </row>
    <row r="233" spans="1:7" s="4" customFormat="1" x14ac:dyDescent="0.25">
      <c r="A233" s="12"/>
      <c r="B233" s="7"/>
      <c r="C233" s="7"/>
      <c r="D233" s="7"/>
      <c r="E233" s="7"/>
      <c r="F233" s="7"/>
      <c r="G233" s="31"/>
    </row>
    <row r="234" spans="1:7" s="4" customFormat="1" x14ac:dyDescent="0.25">
      <c r="A234" s="12"/>
      <c r="B234" s="7"/>
      <c r="C234" s="7"/>
      <c r="D234" s="7"/>
      <c r="E234" s="7"/>
      <c r="F234" s="7"/>
      <c r="G234" s="31"/>
    </row>
    <row r="235" spans="1:7" s="4" customFormat="1" ht="28.5" customHeight="1" x14ac:dyDescent="0.25">
      <c r="A235" s="12"/>
      <c r="B235" s="7"/>
      <c r="C235" s="7"/>
      <c r="D235" s="7"/>
      <c r="E235" s="7"/>
      <c r="F235" s="7"/>
      <c r="G235" s="31"/>
    </row>
    <row r="236" spans="1:7" s="4" customFormat="1" x14ac:dyDescent="0.25">
      <c r="A236" s="12"/>
      <c r="B236" s="7"/>
      <c r="C236" s="7"/>
      <c r="D236" s="7"/>
      <c r="E236" s="7"/>
      <c r="F236" s="7"/>
      <c r="G236" s="31"/>
    </row>
    <row r="237" spans="1:7" s="4" customFormat="1" x14ac:dyDescent="0.25">
      <c r="A237" s="12"/>
      <c r="B237" s="7"/>
      <c r="C237" s="7"/>
      <c r="D237" s="7"/>
      <c r="E237" s="7"/>
      <c r="F237" s="7"/>
      <c r="G237" s="31"/>
    </row>
    <row r="238" spans="1:7" s="4" customFormat="1" ht="28.5" customHeight="1" x14ac:dyDescent="0.25">
      <c r="A238" s="12"/>
      <c r="B238" s="7"/>
      <c r="C238" s="7"/>
      <c r="D238" s="7"/>
      <c r="E238" s="7"/>
      <c r="F238" s="7"/>
      <c r="G238" s="31"/>
    </row>
    <row r="239" spans="1:7" s="4" customFormat="1" x14ac:dyDescent="0.25">
      <c r="A239" s="12"/>
      <c r="B239" s="7"/>
      <c r="C239" s="7"/>
      <c r="D239" s="7"/>
      <c r="E239" s="7"/>
      <c r="F239" s="7"/>
      <c r="G239" s="31"/>
    </row>
    <row r="240" spans="1:7" s="4" customFormat="1" x14ac:dyDescent="0.25">
      <c r="A240" s="12"/>
      <c r="B240" s="7"/>
      <c r="C240" s="7"/>
      <c r="D240" s="7"/>
      <c r="E240" s="7"/>
      <c r="F240" s="7"/>
      <c r="G240" s="31"/>
    </row>
    <row r="241" spans="1:7" s="4" customFormat="1" ht="26.25" customHeight="1" x14ac:dyDescent="0.25">
      <c r="A241" s="12"/>
      <c r="B241" s="7"/>
      <c r="C241" s="7"/>
      <c r="D241" s="7"/>
      <c r="E241" s="7"/>
      <c r="F241" s="7"/>
      <c r="G241" s="31"/>
    </row>
    <row r="242" spans="1:7" s="4" customFormat="1" x14ac:dyDescent="0.25">
      <c r="A242" s="12"/>
      <c r="B242" s="7"/>
      <c r="C242" s="7"/>
      <c r="D242" s="7"/>
      <c r="E242" s="7"/>
      <c r="F242" s="7"/>
      <c r="G242" s="31"/>
    </row>
    <row r="243" spans="1:7" s="4" customFormat="1" x14ac:dyDescent="0.25">
      <c r="A243" s="12"/>
      <c r="B243" s="7"/>
      <c r="C243" s="7"/>
      <c r="D243" s="7"/>
      <c r="E243" s="7"/>
      <c r="F243" s="7"/>
      <c r="G243" s="31"/>
    </row>
    <row r="244" spans="1:7" s="4" customFormat="1" x14ac:dyDescent="0.25">
      <c r="A244" s="12"/>
      <c r="B244" s="7"/>
      <c r="C244" s="7"/>
      <c r="D244" s="7"/>
      <c r="E244" s="7"/>
      <c r="F244" s="7"/>
      <c r="G244" s="31"/>
    </row>
    <row r="245" spans="1:7" s="4" customFormat="1" x14ac:dyDescent="0.25">
      <c r="A245" s="12"/>
      <c r="B245" s="7"/>
      <c r="C245" s="7"/>
      <c r="D245" s="7"/>
      <c r="E245" s="7"/>
      <c r="F245" s="7"/>
      <c r="G245" s="31"/>
    </row>
    <row r="246" spans="1:7" s="4" customFormat="1" x14ac:dyDescent="0.25">
      <c r="A246" s="12"/>
      <c r="B246" s="7"/>
      <c r="C246" s="7"/>
      <c r="D246" s="7"/>
      <c r="E246" s="7"/>
      <c r="F246" s="7"/>
      <c r="G246" s="31"/>
    </row>
    <row r="247" spans="1:7" s="4" customFormat="1" x14ac:dyDescent="0.25">
      <c r="A247" s="12"/>
      <c r="B247" s="7"/>
      <c r="C247" s="7"/>
      <c r="D247" s="7"/>
      <c r="E247" s="7"/>
      <c r="F247" s="7"/>
      <c r="G247" s="31"/>
    </row>
    <row r="248" spans="1:7" s="4" customFormat="1" x14ac:dyDescent="0.25">
      <c r="A248" s="12"/>
      <c r="B248" s="7"/>
      <c r="C248" s="7"/>
      <c r="D248" s="7"/>
      <c r="E248" s="7"/>
      <c r="F248" s="7"/>
      <c r="G248" s="31"/>
    </row>
    <row r="249" spans="1:7" s="4" customFormat="1" x14ac:dyDescent="0.25">
      <c r="A249" s="12"/>
      <c r="B249" s="7"/>
      <c r="C249" s="7"/>
      <c r="D249" s="7"/>
      <c r="E249" s="7"/>
      <c r="F249" s="7"/>
      <c r="G249" s="31"/>
    </row>
    <row r="250" spans="1:7" s="4" customFormat="1" ht="14.25" customHeight="1" x14ac:dyDescent="0.25">
      <c r="A250" s="12"/>
      <c r="B250" s="7"/>
      <c r="C250" s="7"/>
      <c r="D250" s="7"/>
      <c r="E250" s="7"/>
      <c r="F250" s="7"/>
      <c r="G250" s="31"/>
    </row>
    <row r="251" spans="1:7" s="4" customFormat="1" x14ac:dyDescent="0.25">
      <c r="A251" s="12"/>
      <c r="B251" s="7"/>
      <c r="C251" s="7"/>
      <c r="D251" s="7"/>
      <c r="E251" s="7"/>
      <c r="F251" s="7"/>
      <c r="G251" s="31"/>
    </row>
    <row r="252" spans="1:7" s="4" customFormat="1" ht="14.25" customHeight="1" x14ac:dyDescent="0.25">
      <c r="A252" s="12"/>
      <c r="B252" s="7"/>
      <c r="C252" s="7"/>
      <c r="D252" s="7"/>
      <c r="E252" s="7"/>
      <c r="F252" s="7"/>
      <c r="G252" s="31"/>
    </row>
    <row r="253" spans="1:7" s="4" customFormat="1" ht="14.25" customHeight="1" x14ac:dyDescent="0.25">
      <c r="A253" s="12"/>
      <c r="B253" s="7"/>
      <c r="C253" s="7"/>
      <c r="D253" s="7"/>
      <c r="E253" s="7"/>
      <c r="F253" s="7"/>
      <c r="G253" s="31"/>
    </row>
    <row r="254" spans="1:7" s="4" customFormat="1" ht="14.25" customHeight="1" x14ac:dyDescent="0.25">
      <c r="A254" s="12"/>
      <c r="B254" s="7"/>
      <c r="C254" s="7"/>
      <c r="D254" s="7"/>
      <c r="E254" s="7"/>
      <c r="F254" s="7"/>
      <c r="G254" s="31"/>
    </row>
    <row r="255" spans="1:7" s="4" customFormat="1" ht="14.25" customHeight="1" x14ac:dyDescent="0.25">
      <c r="A255" s="12"/>
      <c r="B255" s="7"/>
      <c r="C255" s="7"/>
      <c r="D255" s="7"/>
      <c r="E255" s="7"/>
      <c r="F255" s="7"/>
      <c r="G255" s="31"/>
    </row>
    <row r="256" spans="1:7" s="4" customFormat="1" x14ac:dyDescent="0.25">
      <c r="A256" s="12"/>
      <c r="B256" s="7"/>
      <c r="C256" s="7"/>
      <c r="D256" s="7"/>
      <c r="E256" s="7"/>
      <c r="F256" s="7"/>
      <c r="G256" s="31"/>
    </row>
    <row r="257" spans="1:7" s="4" customFormat="1" x14ac:dyDescent="0.25">
      <c r="A257" s="12"/>
      <c r="B257" s="7"/>
      <c r="C257" s="7"/>
      <c r="D257" s="7"/>
      <c r="E257" s="7"/>
      <c r="F257" s="7"/>
      <c r="G257" s="31"/>
    </row>
    <row r="258" spans="1:7" s="4" customFormat="1" x14ac:dyDescent="0.25">
      <c r="A258" s="12"/>
      <c r="B258" s="7"/>
      <c r="C258" s="7"/>
      <c r="D258" s="7"/>
      <c r="E258" s="7"/>
      <c r="F258" s="7"/>
      <c r="G258" s="31"/>
    </row>
    <row r="259" spans="1:7" s="4" customFormat="1" x14ac:dyDescent="0.25">
      <c r="A259" s="12"/>
      <c r="B259" s="7"/>
      <c r="C259" s="7"/>
      <c r="D259" s="7"/>
      <c r="E259" s="7"/>
      <c r="F259" s="7"/>
      <c r="G259" s="31"/>
    </row>
    <row r="260" spans="1:7" s="4" customFormat="1" x14ac:dyDescent="0.25">
      <c r="A260" s="12"/>
      <c r="B260" s="7"/>
      <c r="C260" s="7"/>
      <c r="D260" s="7"/>
      <c r="E260" s="7"/>
      <c r="F260" s="7"/>
      <c r="G260" s="31"/>
    </row>
    <row r="261" spans="1:7" s="4" customFormat="1" x14ac:dyDescent="0.25">
      <c r="A261" s="12"/>
      <c r="B261" s="7"/>
      <c r="C261" s="7"/>
      <c r="D261" s="7"/>
      <c r="E261" s="7"/>
      <c r="F261" s="7"/>
      <c r="G261" s="31"/>
    </row>
    <row r="262" spans="1:7" s="4" customFormat="1" x14ac:dyDescent="0.25">
      <c r="A262" s="12"/>
      <c r="B262" s="7"/>
      <c r="C262" s="7"/>
      <c r="D262" s="7"/>
      <c r="E262" s="7"/>
      <c r="F262" s="7"/>
      <c r="G262" s="31"/>
    </row>
    <row r="263" spans="1:7" s="4" customFormat="1" x14ac:dyDescent="0.25">
      <c r="A263" s="12"/>
      <c r="B263" s="7"/>
      <c r="C263" s="7"/>
      <c r="D263" s="7"/>
      <c r="E263" s="7"/>
      <c r="F263" s="7"/>
      <c r="G263" s="31"/>
    </row>
    <row r="264" spans="1:7" s="4" customFormat="1" x14ac:dyDescent="0.25">
      <c r="A264" s="12"/>
      <c r="B264" s="7"/>
      <c r="C264" s="7"/>
      <c r="D264" s="7"/>
      <c r="E264" s="7"/>
      <c r="F264" s="7"/>
      <c r="G264" s="31"/>
    </row>
    <row r="265" spans="1:7" s="4" customFormat="1" x14ac:dyDescent="0.25">
      <c r="A265" s="12"/>
      <c r="B265" s="7"/>
      <c r="C265" s="7"/>
      <c r="D265" s="7"/>
      <c r="E265" s="7"/>
      <c r="F265" s="7"/>
      <c r="G265" s="31"/>
    </row>
    <row r="266" spans="1:7" s="4" customFormat="1" x14ac:dyDescent="0.25">
      <c r="A266" s="12"/>
      <c r="B266" s="7"/>
      <c r="C266" s="7"/>
      <c r="D266" s="7"/>
      <c r="E266" s="7"/>
      <c r="F266" s="7"/>
      <c r="G266" s="31"/>
    </row>
    <row r="267" spans="1:7" s="4" customFormat="1" x14ac:dyDescent="0.25">
      <c r="A267" s="12"/>
      <c r="B267" s="7"/>
      <c r="C267" s="7"/>
      <c r="D267" s="7"/>
      <c r="E267" s="7"/>
      <c r="F267" s="7"/>
      <c r="G267" s="31"/>
    </row>
    <row r="268" spans="1:7" s="4" customFormat="1" x14ac:dyDescent="0.25">
      <c r="A268" s="12"/>
      <c r="B268" s="7"/>
      <c r="C268" s="7"/>
      <c r="D268" s="7"/>
      <c r="E268" s="7"/>
      <c r="F268" s="7"/>
      <c r="G268" s="31"/>
    </row>
    <row r="269" spans="1:7" s="4" customFormat="1" x14ac:dyDescent="0.25">
      <c r="A269" s="12"/>
      <c r="B269" s="7"/>
      <c r="C269" s="7"/>
      <c r="D269" s="7"/>
      <c r="E269" s="7"/>
      <c r="F269" s="7"/>
      <c r="G269" s="31"/>
    </row>
    <row r="270" spans="1:7" s="4" customFormat="1" x14ac:dyDescent="0.25">
      <c r="A270" s="12"/>
      <c r="B270" s="7"/>
      <c r="C270" s="7"/>
      <c r="D270" s="7"/>
      <c r="E270" s="7"/>
      <c r="F270" s="7"/>
      <c r="G270" s="31"/>
    </row>
    <row r="271" spans="1:7" s="4" customFormat="1" x14ac:dyDescent="0.25">
      <c r="A271" s="12"/>
      <c r="B271" s="7"/>
      <c r="C271" s="7"/>
      <c r="D271" s="7"/>
      <c r="E271" s="7"/>
      <c r="F271" s="7"/>
      <c r="G271" s="31"/>
    </row>
    <row r="272" spans="1:7" s="4" customFormat="1" x14ac:dyDescent="0.25">
      <c r="A272" s="12"/>
      <c r="B272" s="7"/>
      <c r="C272" s="7"/>
      <c r="D272" s="7"/>
      <c r="E272" s="7"/>
      <c r="F272" s="7"/>
      <c r="G272" s="31"/>
    </row>
    <row r="273" spans="1:7" s="4" customFormat="1" x14ac:dyDescent="0.25">
      <c r="A273" s="12"/>
      <c r="B273" s="7"/>
      <c r="C273" s="7"/>
      <c r="D273" s="7"/>
      <c r="E273" s="7"/>
      <c r="F273" s="7"/>
      <c r="G273" s="31"/>
    </row>
    <row r="274" spans="1:7" s="4" customFormat="1" x14ac:dyDescent="0.25">
      <c r="A274" s="12"/>
      <c r="B274" s="7"/>
      <c r="C274" s="7"/>
      <c r="D274" s="7"/>
      <c r="E274" s="7"/>
      <c r="F274" s="7"/>
      <c r="G274" s="31"/>
    </row>
    <row r="275" spans="1:7" s="4" customFormat="1" ht="24" customHeight="1" x14ac:dyDescent="0.25">
      <c r="A275" s="12"/>
      <c r="B275" s="7"/>
      <c r="C275" s="7"/>
      <c r="D275" s="7"/>
      <c r="E275" s="7"/>
      <c r="F275" s="7"/>
      <c r="G275" s="31"/>
    </row>
    <row r="276" spans="1:7" s="4" customFormat="1" x14ac:dyDescent="0.25">
      <c r="A276" s="12"/>
      <c r="B276" s="7"/>
      <c r="C276" s="7"/>
      <c r="D276" s="7"/>
      <c r="E276" s="7"/>
      <c r="F276" s="7"/>
      <c r="G276" s="31"/>
    </row>
    <row r="277" spans="1:7" s="4" customFormat="1" x14ac:dyDescent="0.25">
      <c r="A277" s="12"/>
      <c r="B277" s="7"/>
      <c r="C277" s="7"/>
      <c r="D277" s="7"/>
      <c r="E277" s="7"/>
      <c r="F277" s="7"/>
      <c r="G277" s="31"/>
    </row>
    <row r="278" spans="1:7" s="4" customFormat="1" x14ac:dyDescent="0.25">
      <c r="A278" s="12"/>
      <c r="B278" s="7"/>
      <c r="C278" s="7"/>
      <c r="D278" s="7"/>
      <c r="E278" s="7"/>
      <c r="F278" s="7"/>
      <c r="G278" s="31"/>
    </row>
    <row r="279" spans="1:7" s="4" customFormat="1" x14ac:dyDescent="0.25">
      <c r="A279" s="12"/>
      <c r="B279" s="7"/>
      <c r="C279" s="7"/>
      <c r="D279" s="7"/>
      <c r="E279" s="7"/>
      <c r="F279" s="7"/>
      <c r="G279" s="31"/>
    </row>
    <row r="280" spans="1:7" s="4" customFormat="1" x14ac:dyDescent="0.25">
      <c r="A280" s="12"/>
      <c r="B280" s="7"/>
      <c r="C280" s="7"/>
      <c r="D280" s="7"/>
      <c r="E280" s="7"/>
      <c r="F280" s="7"/>
      <c r="G280" s="31"/>
    </row>
    <row r="281" spans="1:7" s="4" customFormat="1" x14ac:dyDescent="0.25">
      <c r="A281" s="12"/>
      <c r="B281" s="7"/>
      <c r="C281" s="7"/>
      <c r="D281" s="7"/>
      <c r="E281" s="7"/>
      <c r="F281" s="7"/>
      <c r="G281" s="31"/>
    </row>
    <row r="282" spans="1:7" s="4" customFormat="1" x14ac:dyDescent="0.25">
      <c r="A282" s="12"/>
      <c r="B282" s="7"/>
      <c r="C282" s="7"/>
      <c r="D282" s="7"/>
      <c r="E282" s="7"/>
      <c r="F282" s="7"/>
      <c r="G282" s="31"/>
    </row>
    <row r="283" spans="1:7" s="4" customFormat="1" x14ac:dyDescent="0.25">
      <c r="A283" s="12"/>
      <c r="B283" s="7"/>
      <c r="C283" s="7"/>
      <c r="D283" s="7"/>
      <c r="E283" s="7"/>
      <c r="F283" s="7"/>
      <c r="G283" s="31"/>
    </row>
    <row r="284" spans="1:7" s="4" customFormat="1" x14ac:dyDescent="0.25">
      <c r="A284" s="12"/>
      <c r="B284" s="7"/>
      <c r="C284" s="7"/>
      <c r="D284" s="7"/>
      <c r="E284" s="7"/>
      <c r="F284" s="7"/>
      <c r="G284" s="31"/>
    </row>
    <row r="285" spans="1:7" s="4" customFormat="1" x14ac:dyDescent="0.25">
      <c r="A285" s="12"/>
      <c r="B285" s="7"/>
      <c r="C285" s="7"/>
      <c r="D285" s="7"/>
      <c r="E285" s="7"/>
      <c r="F285" s="7"/>
      <c r="G285" s="31"/>
    </row>
    <row r="286" spans="1:7" s="4" customFormat="1" ht="36" customHeight="1" x14ac:dyDescent="0.25">
      <c r="A286" s="12"/>
      <c r="B286" s="7"/>
      <c r="C286" s="7"/>
      <c r="D286" s="7"/>
      <c r="E286" s="7"/>
      <c r="F286" s="7"/>
      <c r="G286" s="31"/>
    </row>
    <row r="287" spans="1:7" s="4" customFormat="1" ht="14.25" customHeight="1" x14ac:dyDescent="0.25">
      <c r="A287" s="12"/>
      <c r="B287" s="7"/>
      <c r="C287" s="7"/>
      <c r="D287" s="7"/>
      <c r="E287" s="7"/>
      <c r="F287" s="7"/>
      <c r="G287" s="31"/>
    </row>
    <row r="288" spans="1:7" s="4" customFormat="1" ht="14.25" customHeight="1" x14ac:dyDescent="0.25">
      <c r="A288" s="12"/>
      <c r="B288" s="7"/>
      <c r="C288" s="7"/>
      <c r="D288" s="7"/>
      <c r="E288" s="7"/>
      <c r="F288" s="7"/>
      <c r="G288" s="31"/>
    </row>
    <row r="289" spans="1:7" s="4" customFormat="1" ht="14.25" customHeight="1" x14ac:dyDescent="0.25">
      <c r="A289" s="12"/>
      <c r="B289" s="7"/>
      <c r="C289" s="7"/>
      <c r="D289" s="7"/>
      <c r="E289" s="7"/>
      <c r="F289" s="7"/>
      <c r="G289" s="31"/>
    </row>
    <row r="290" spans="1:7" s="4" customFormat="1" ht="14.25" customHeight="1" x14ac:dyDescent="0.25">
      <c r="A290" s="12"/>
      <c r="B290" s="7"/>
      <c r="C290" s="7"/>
      <c r="D290" s="7"/>
      <c r="E290" s="7"/>
      <c r="F290" s="7"/>
      <c r="G290" s="31"/>
    </row>
    <row r="291" spans="1:7" s="4" customFormat="1" ht="14.25" customHeight="1" x14ac:dyDescent="0.25">
      <c r="A291" s="12"/>
      <c r="B291" s="7"/>
      <c r="C291" s="7"/>
      <c r="D291" s="7"/>
      <c r="E291" s="7"/>
      <c r="F291" s="7"/>
      <c r="G291" s="31"/>
    </row>
    <row r="292" spans="1:7" s="4" customFormat="1" ht="14.25" customHeight="1" x14ac:dyDescent="0.25">
      <c r="A292" s="12"/>
      <c r="B292" s="7"/>
      <c r="C292" s="7"/>
      <c r="D292" s="7"/>
      <c r="E292" s="7"/>
      <c r="F292" s="7"/>
      <c r="G292" s="31"/>
    </row>
    <row r="293" spans="1:7" s="4" customFormat="1" x14ac:dyDescent="0.25">
      <c r="A293" s="12"/>
      <c r="B293" s="7"/>
      <c r="C293" s="7"/>
      <c r="D293" s="7"/>
      <c r="E293" s="7"/>
      <c r="F293" s="7"/>
      <c r="G293" s="31"/>
    </row>
    <row r="294" spans="1:7" s="4" customFormat="1" x14ac:dyDescent="0.25">
      <c r="A294" s="12"/>
      <c r="B294" s="7"/>
      <c r="C294" s="7"/>
      <c r="D294" s="7"/>
      <c r="E294" s="7"/>
      <c r="F294" s="7"/>
      <c r="G294" s="31"/>
    </row>
    <row r="295" spans="1:7" s="4" customFormat="1" ht="27.75" customHeight="1" x14ac:dyDescent="0.25">
      <c r="A295" s="12"/>
      <c r="B295" s="7"/>
      <c r="C295" s="7"/>
      <c r="D295" s="7"/>
      <c r="E295" s="7"/>
      <c r="F295" s="7"/>
      <c r="G295" s="31"/>
    </row>
    <row r="296" spans="1:7" s="4" customFormat="1" x14ac:dyDescent="0.25">
      <c r="A296" s="12"/>
      <c r="B296" s="7"/>
      <c r="C296" s="7"/>
      <c r="D296" s="7"/>
      <c r="E296" s="7"/>
      <c r="F296" s="7"/>
      <c r="G296" s="31"/>
    </row>
    <row r="297" spans="1:7" s="4" customFormat="1" x14ac:dyDescent="0.25">
      <c r="A297" s="12"/>
      <c r="B297" s="7"/>
      <c r="C297" s="7"/>
      <c r="D297" s="7"/>
      <c r="E297" s="7"/>
      <c r="F297" s="7"/>
      <c r="G297" s="31"/>
    </row>
    <row r="298" spans="1:7" s="4" customFormat="1" x14ac:dyDescent="0.25">
      <c r="A298" s="12"/>
      <c r="B298" s="7"/>
      <c r="C298" s="7"/>
      <c r="D298" s="7"/>
      <c r="E298" s="7"/>
      <c r="F298" s="7"/>
      <c r="G298" s="31"/>
    </row>
    <row r="299" spans="1:7" s="4" customFormat="1" x14ac:dyDescent="0.25">
      <c r="A299" s="12"/>
      <c r="B299" s="7"/>
      <c r="C299" s="7"/>
      <c r="D299" s="7"/>
      <c r="E299" s="7"/>
      <c r="F299" s="7"/>
      <c r="G299" s="31"/>
    </row>
    <row r="300" spans="1:7" s="4" customFormat="1" ht="45" customHeight="1" x14ac:dyDescent="0.25">
      <c r="A300" s="12"/>
      <c r="B300" s="7"/>
      <c r="C300" s="7"/>
      <c r="D300" s="7"/>
      <c r="E300" s="7"/>
      <c r="F300" s="7"/>
      <c r="G300" s="31"/>
    </row>
    <row r="301" spans="1:7" s="4" customFormat="1" ht="14.25" customHeight="1" x14ac:dyDescent="0.25">
      <c r="A301" s="12"/>
      <c r="B301" s="7"/>
      <c r="C301" s="7"/>
      <c r="D301" s="7"/>
      <c r="E301" s="7"/>
      <c r="F301" s="7"/>
      <c r="G301" s="31"/>
    </row>
    <row r="302" spans="1:7" s="4" customFormat="1" ht="14.25" customHeight="1" x14ac:dyDescent="0.25">
      <c r="A302" s="12"/>
      <c r="B302" s="7"/>
      <c r="C302" s="7"/>
      <c r="D302" s="7"/>
      <c r="E302" s="7"/>
      <c r="F302" s="7"/>
      <c r="G302" s="31"/>
    </row>
    <row r="303" spans="1:7" s="4" customFormat="1" ht="14.25" customHeight="1" x14ac:dyDescent="0.25">
      <c r="A303" s="12"/>
      <c r="B303" s="7"/>
      <c r="C303" s="7"/>
      <c r="D303" s="7"/>
      <c r="E303" s="7"/>
      <c r="F303" s="7"/>
      <c r="G303" s="31"/>
    </row>
    <row r="304" spans="1:7" s="4" customFormat="1" ht="14.25" customHeight="1" x14ac:dyDescent="0.25">
      <c r="A304" s="12"/>
      <c r="B304" s="7"/>
      <c r="C304" s="7"/>
      <c r="D304" s="7"/>
      <c r="E304" s="7"/>
      <c r="F304" s="7"/>
      <c r="G304" s="31"/>
    </row>
    <row r="305" spans="1:7" s="4" customFormat="1" ht="14.25" customHeight="1" x14ac:dyDescent="0.25">
      <c r="A305" s="12"/>
      <c r="B305" s="7"/>
      <c r="C305" s="7"/>
      <c r="D305" s="7"/>
      <c r="E305" s="7"/>
      <c r="F305" s="7"/>
      <c r="G305" s="31"/>
    </row>
    <row r="306" spans="1:7" s="4" customFormat="1" ht="14.25" customHeight="1" x14ac:dyDescent="0.25">
      <c r="A306" s="12"/>
      <c r="B306" s="7"/>
      <c r="C306" s="7"/>
      <c r="D306" s="7"/>
      <c r="E306" s="7"/>
      <c r="F306" s="7"/>
      <c r="G306" s="31"/>
    </row>
    <row r="307" spans="1:7" s="4" customFormat="1" x14ac:dyDescent="0.25">
      <c r="A307" s="12"/>
      <c r="B307" s="7"/>
      <c r="C307" s="7"/>
      <c r="D307" s="7"/>
      <c r="E307" s="7"/>
      <c r="F307" s="7"/>
      <c r="G307" s="31"/>
    </row>
    <row r="308" spans="1:7" s="4" customFormat="1" x14ac:dyDescent="0.25">
      <c r="A308" s="12"/>
      <c r="B308" s="7"/>
      <c r="C308" s="7"/>
      <c r="D308" s="7"/>
      <c r="E308" s="7"/>
      <c r="F308" s="7"/>
      <c r="G308" s="31"/>
    </row>
    <row r="309" spans="1:7" s="4" customFormat="1" x14ac:dyDescent="0.25">
      <c r="A309" s="12"/>
      <c r="B309" s="7"/>
      <c r="C309" s="7"/>
      <c r="D309" s="7"/>
      <c r="E309" s="7"/>
      <c r="F309" s="7"/>
      <c r="G309" s="31"/>
    </row>
    <row r="310" spans="1:7" s="4" customFormat="1" x14ac:dyDescent="0.25">
      <c r="A310" s="12"/>
      <c r="B310" s="7"/>
      <c r="C310" s="7"/>
      <c r="D310" s="7"/>
      <c r="E310" s="7"/>
      <c r="F310" s="7"/>
      <c r="G310" s="31"/>
    </row>
    <row r="311" spans="1:7" s="4" customFormat="1" x14ac:dyDescent="0.25">
      <c r="A311" s="12"/>
      <c r="B311" s="7"/>
      <c r="C311" s="7"/>
      <c r="D311" s="7"/>
      <c r="E311" s="7"/>
      <c r="F311" s="7"/>
      <c r="G311" s="31"/>
    </row>
    <row r="312" spans="1:7" s="4" customFormat="1" x14ac:dyDescent="0.25">
      <c r="A312" s="12"/>
      <c r="B312" s="7"/>
      <c r="C312" s="7"/>
      <c r="D312" s="7"/>
      <c r="E312" s="7"/>
      <c r="F312" s="7"/>
      <c r="G312" s="31"/>
    </row>
    <row r="313" spans="1:7" s="4" customFormat="1" x14ac:dyDescent="0.25">
      <c r="A313" s="12"/>
      <c r="B313" s="7"/>
      <c r="C313" s="7"/>
      <c r="D313" s="7"/>
      <c r="E313" s="7"/>
      <c r="F313" s="7"/>
      <c r="G313" s="31"/>
    </row>
    <row r="314" spans="1:7" s="4" customFormat="1" ht="57.75" customHeight="1" x14ac:dyDescent="0.25">
      <c r="A314" s="12"/>
      <c r="B314" s="7"/>
      <c r="C314" s="7"/>
      <c r="D314" s="7"/>
      <c r="E314" s="7"/>
      <c r="F314" s="7"/>
      <c r="G314" s="31"/>
    </row>
    <row r="315" spans="1:7" s="4" customFormat="1" x14ac:dyDescent="0.25">
      <c r="A315" s="12"/>
      <c r="B315" s="7"/>
      <c r="C315" s="7"/>
      <c r="D315" s="7"/>
      <c r="E315" s="7"/>
      <c r="F315" s="7"/>
      <c r="G315" s="31"/>
    </row>
    <row r="316" spans="1:7" s="4" customFormat="1" x14ac:dyDescent="0.25">
      <c r="A316" s="12"/>
      <c r="B316" s="7"/>
      <c r="C316" s="7"/>
      <c r="D316" s="7"/>
      <c r="E316" s="7"/>
      <c r="F316" s="7"/>
      <c r="G316" s="31"/>
    </row>
    <row r="317" spans="1:7" s="4" customFormat="1" x14ac:dyDescent="0.25">
      <c r="A317" s="12"/>
      <c r="B317" s="7"/>
      <c r="C317" s="7"/>
      <c r="D317" s="7"/>
      <c r="E317" s="7"/>
      <c r="F317" s="7"/>
      <c r="G317" s="31"/>
    </row>
    <row r="318" spans="1:7" s="4" customFormat="1" x14ac:dyDescent="0.25">
      <c r="A318" s="12"/>
      <c r="B318" s="7"/>
      <c r="C318" s="7"/>
      <c r="D318" s="7"/>
      <c r="E318" s="7"/>
      <c r="F318" s="7"/>
      <c r="G318" s="31"/>
    </row>
    <row r="319" spans="1:7" s="4" customFormat="1" x14ac:dyDescent="0.25">
      <c r="A319" s="12"/>
      <c r="B319" s="7"/>
      <c r="C319" s="7"/>
      <c r="D319" s="7"/>
      <c r="E319" s="7"/>
      <c r="F319" s="7"/>
      <c r="G319" s="31"/>
    </row>
    <row r="320" spans="1:7" s="4" customFormat="1" x14ac:dyDescent="0.25">
      <c r="A320" s="12"/>
      <c r="B320" s="7"/>
      <c r="C320" s="7"/>
      <c r="D320" s="7"/>
      <c r="E320" s="7"/>
      <c r="F320" s="7"/>
      <c r="G320" s="31"/>
    </row>
    <row r="321" spans="1:7" s="4" customFormat="1" x14ac:dyDescent="0.25">
      <c r="A321" s="12"/>
      <c r="B321" s="7"/>
      <c r="C321" s="7"/>
      <c r="D321" s="7"/>
      <c r="E321" s="7"/>
      <c r="F321" s="7"/>
      <c r="G321" s="31"/>
    </row>
    <row r="322" spans="1:7" s="4" customFormat="1" ht="36" customHeight="1" x14ac:dyDescent="0.25">
      <c r="A322" s="12"/>
      <c r="B322" s="7"/>
      <c r="C322" s="7"/>
      <c r="D322" s="7"/>
      <c r="E322" s="7"/>
      <c r="F322" s="7"/>
      <c r="G322" s="31"/>
    </row>
    <row r="323" spans="1:7" s="4" customFormat="1" x14ac:dyDescent="0.25">
      <c r="A323" s="12"/>
      <c r="B323" s="7"/>
      <c r="C323" s="7"/>
      <c r="D323" s="7"/>
      <c r="E323" s="7"/>
      <c r="F323" s="7"/>
      <c r="G323" s="31"/>
    </row>
    <row r="324" spans="1:7" s="4" customFormat="1" x14ac:dyDescent="0.25">
      <c r="A324" s="12"/>
      <c r="B324" s="7"/>
      <c r="C324" s="7"/>
      <c r="D324" s="7"/>
      <c r="E324" s="7"/>
      <c r="F324" s="7"/>
      <c r="G324" s="31"/>
    </row>
    <row r="325" spans="1:7" s="4" customFormat="1" x14ac:dyDescent="0.25">
      <c r="A325" s="12"/>
      <c r="B325" s="7"/>
      <c r="C325" s="7"/>
      <c r="D325" s="7"/>
      <c r="E325" s="7"/>
      <c r="F325" s="7"/>
      <c r="G325" s="31"/>
    </row>
    <row r="326" spans="1:7" s="4" customFormat="1" x14ac:dyDescent="0.25">
      <c r="A326" s="12"/>
      <c r="B326" s="7"/>
      <c r="C326" s="7"/>
      <c r="D326" s="7"/>
      <c r="E326" s="7"/>
      <c r="F326" s="7"/>
      <c r="G326" s="31"/>
    </row>
    <row r="327" spans="1:7" s="4" customFormat="1" x14ac:dyDescent="0.25">
      <c r="A327" s="12"/>
      <c r="B327" s="7"/>
      <c r="C327" s="7"/>
      <c r="D327" s="7"/>
      <c r="E327" s="7"/>
      <c r="F327" s="7"/>
      <c r="G327" s="31"/>
    </row>
    <row r="328" spans="1:7" s="4" customFormat="1" x14ac:dyDescent="0.25">
      <c r="A328" s="12"/>
      <c r="B328" s="7"/>
      <c r="C328" s="7"/>
      <c r="D328" s="7"/>
      <c r="E328" s="7"/>
      <c r="F328" s="7"/>
      <c r="G328" s="31"/>
    </row>
    <row r="329" spans="1:7" s="4" customFormat="1" x14ac:dyDescent="0.25">
      <c r="A329" s="12"/>
      <c r="B329" s="7"/>
      <c r="C329" s="7"/>
      <c r="D329" s="7"/>
      <c r="E329" s="7"/>
      <c r="F329" s="7"/>
      <c r="G329" s="31"/>
    </row>
    <row r="330" spans="1:7" s="4" customFormat="1" x14ac:dyDescent="0.25">
      <c r="A330" s="12"/>
      <c r="B330" s="7"/>
      <c r="C330" s="7"/>
      <c r="D330" s="7"/>
      <c r="E330" s="7"/>
      <c r="F330" s="7"/>
      <c r="G330" s="31"/>
    </row>
    <row r="331" spans="1:7" s="4" customFormat="1" x14ac:dyDescent="0.25">
      <c r="A331" s="12"/>
      <c r="B331" s="7"/>
      <c r="C331" s="7"/>
      <c r="D331" s="7"/>
      <c r="E331" s="7"/>
      <c r="F331" s="7"/>
      <c r="G331" s="31"/>
    </row>
    <row r="332" spans="1:7" s="4" customFormat="1" x14ac:dyDescent="0.25">
      <c r="A332" s="12"/>
      <c r="B332" s="7"/>
      <c r="C332" s="7"/>
      <c r="D332" s="7"/>
      <c r="E332" s="7"/>
      <c r="F332" s="7"/>
      <c r="G332" s="31"/>
    </row>
    <row r="333" spans="1:7" s="4" customFormat="1" x14ac:dyDescent="0.25">
      <c r="A333" s="12"/>
      <c r="B333" s="7"/>
      <c r="C333" s="7"/>
      <c r="D333" s="7"/>
      <c r="E333" s="7"/>
      <c r="F333" s="7"/>
      <c r="G333" s="31"/>
    </row>
    <row r="334" spans="1:7" s="4" customFormat="1" x14ac:dyDescent="0.25">
      <c r="A334" s="12"/>
      <c r="B334" s="7"/>
      <c r="C334" s="7"/>
      <c r="D334" s="7"/>
      <c r="E334" s="7"/>
      <c r="F334" s="7"/>
      <c r="G334" s="31"/>
    </row>
    <row r="335" spans="1:7" s="4" customFormat="1" x14ac:dyDescent="0.25">
      <c r="A335" s="12"/>
      <c r="B335" s="7"/>
      <c r="C335" s="7"/>
      <c r="D335" s="7"/>
      <c r="E335" s="7"/>
      <c r="F335" s="7"/>
      <c r="G335" s="31"/>
    </row>
    <row r="336" spans="1:7" s="4" customFormat="1" x14ac:dyDescent="0.25">
      <c r="A336" s="12"/>
      <c r="B336" s="7"/>
      <c r="C336" s="7"/>
      <c r="D336" s="7"/>
      <c r="E336" s="7"/>
      <c r="F336" s="7"/>
      <c r="G336" s="31"/>
    </row>
    <row r="337" spans="1:7" s="4" customFormat="1" x14ac:dyDescent="0.25">
      <c r="A337" s="12"/>
      <c r="B337" s="7"/>
      <c r="C337" s="7"/>
      <c r="D337" s="7"/>
      <c r="E337" s="7"/>
      <c r="F337" s="7"/>
      <c r="G337" s="31"/>
    </row>
    <row r="338" spans="1:7" s="4" customFormat="1" x14ac:dyDescent="0.25">
      <c r="A338" s="12"/>
      <c r="B338" s="7"/>
      <c r="C338" s="7"/>
      <c r="D338" s="7"/>
      <c r="E338" s="7"/>
      <c r="F338" s="7"/>
      <c r="G338" s="31"/>
    </row>
    <row r="339" spans="1:7" s="4" customFormat="1" x14ac:dyDescent="0.25">
      <c r="A339" s="12"/>
      <c r="B339" s="7"/>
      <c r="C339" s="7"/>
      <c r="D339" s="7"/>
      <c r="E339" s="7"/>
      <c r="F339" s="7"/>
      <c r="G339" s="31"/>
    </row>
    <row r="340" spans="1:7" s="4" customFormat="1" ht="36" customHeight="1" x14ac:dyDescent="0.25">
      <c r="A340" s="12"/>
      <c r="B340" s="7"/>
      <c r="C340" s="7"/>
      <c r="D340" s="7"/>
      <c r="E340" s="7"/>
      <c r="F340" s="7"/>
      <c r="G340" s="31"/>
    </row>
    <row r="341" spans="1:7" s="4" customFormat="1" ht="14.25" customHeight="1" x14ac:dyDescent="0.25">
      <c r="A341" s="12"/>
      <c r="B341" s="7"/>
      <c r="C341" s="7"/>
      <c r="D341" s="7"/>
      <c r="E341" s="7"/>
      <c r="F341" s="7"/>
      <c r="G341" s="31"/>
    </row>
    <row r="342" spans="1:7" s="4" customFormat="1" ht="14.25" customHeight="1" x14ac:dyDescent="0.25">
      <c r="A342" s="12"/>
      <c r="B342" s="7"/>
      <c r="C342" s="7"/>
      <c r="D342" s="7"/>
      <c r="E342" s="7"/>
      <c r="F342" s="7"/>
      <c r="G342" s="31"/>
    </row>
    <row r="343" spans="1:7" s="4" customFormat="1" ht="14.25" customHeight="1" x14ac:dyDescent="0.25">
      <c r="A343" s="12"/>
      <c r="B343" s="7"/>
      <c r="C343" s="7"/>
      <c r="D343" s="7"/>
      <c r="E343" s="7"/>
      <c r="F343" s="7"/>
      <c r="G343" s="31"/>
    </row>
    <row r="344" spans="1:7" s="4" customFormat="1" ht="14.25" customHeight="1" x14ac:dyDescent="0.25">
      <c r="A344" s="12"/>
      <c r="B344" s="7"/>
      <c r="C344" s="7"/>
      <c r="D344" s="7"/>
      <c r="E344" s="7"/>
      <c r="F344" s="7"/>
      <c r="G344" s="31"/>
    </row>
    <row r="345" spans="1:7" s="4" customFormat="1" ht="14.25" customHeight="1" x14ac:dyDescent="0.25">
      <c r="A345" s="12"/>
      <c r="B345" s="7"/>
      <c r="C345" s="7"/>
      <c r="D345" s="7"/>
      <c r="E345" s="7"/>
      <c r="F345" s="7"/>
      <c r="G345" s="31"/>
    </row>
    <row r="346" spans="1:7" s="4" customFormat="1" x14ac:dyDescent="0.25">
      <c r="A346" s="12"/>
      <c r="B346" s="7"/>
      <c r="C346" s="7"/>
      <c r="D346" s="7"/>
      <c r="E346" s="7"/>
      <c r="F346" s="7"/>
      <c r="G346" s="31"/>
    </row>
    <row r="347" spans="1:7" s="4" customFormat="1" x14ac:dyDescent="0.25">
      <c r="A347" s="12"/>
      <c r="B347" s="7"/>
      <c r="C347" s="7"/>
      <c r="D347" s="7"/>
      <c r="E347" s="7"/>
      <c r="F347" s="7"/>
      <c r="G347" s="31"/>
    </row>
    <row r="348" spans="1:7" s="4" customFormat="1" ht="14.25" customHeight="1" x14ac:dyDescent="0.25">
      <c r="A348" s="12"/>
      <c r="B348" s="7"/>
      <c r="C348" s="7"/>
      <c r="D348" s="7"/>
      <c r="E348" s="7"/>
      <c r="F348" s="7"/>
      <c r="G348" s="31"/>
    </row>
    <row r="349" spans="1:7" s="4" customFormat="1" ht="14.25" customHeight="1" x14ac:dyDescent="0.25">
      <c r="A349" s="12"/>
      <c r="B349" s="7"/>
      <c r="C349" s="7"/>
      <c r="D349" s="7"/>
      <c r="E349" s="7"/>
      <c r="F349" s="7"/>
      <c r="G349" s="31"/>
    </row>
    <row r="350" spans="1:7" s="4" customFormat="1" ht="14.25" customHeight="1" x14ac:dyDescent="0.25">
      <c r="A350" s="12"/>
      <c r="B350" s="7"/>
      <c r="C350" s="7"/>
      <c r="D350" s="7"/>
      <c r="E350" s="7"/>
      <c r="F350" s="7"/>
      <c r="G350" s="31"/>
    </row>
    <row r="351" spans="1:7" s="4" customFormat="1" ht="14.25" customHeight="1" x14ac:dyDescent="0.25">
      <c r="A351" s="12"/>
      <c r="B351" s="7"/>
      <c r="C351" s="7"/>
      <c r="D351" s="7"/>
      <c r="E351" s="7"/>
      <c r="F351" s="7"/>
      <c r="G351" s="31"/>
    </row>
    <row r="352" spans="1:7" s="4" customFormat="1" ht="14.25" customHeight="1" x14ac:dyDescent="0.25">
      <c r="A352" s="12"/>
      <c r="B352" s="7"/>
      <c r="C352" s="7"/>
      <c r="D352" s="7"/>
      <c r="E352" s="7"/>
      <c r="F352" s="7"/>
      <c r="G352" s="31"/>
    </row>
    <row r="353" spans="1:7" s="4" customFormat="1" x14ac:dyDescent="0.25">
      <c r="A353" s="12"/>
      <c r="B353" s="7"/>
      <c r="C353" s="7"/>
      <c r="D353" s="7"/>
      <c r="E353" s="7"/>
      <c r="F353" s="7"/>
      <c r="G353" s="31"/>
    </row>
    <row r="354" spans="1:7" s="4" customFormat="1" x14ac:dyDescent="0.25">
      <c r="A354" s="12"/>
      <c r="B354" s="7"/>
      <c r="C354" s="7"/>
      <c r="D354" s="7"/>
      <c r="E354" s="7"/>
      <c r="F354" s="7"/>
      <c r="G354" s="31"/>
    </row>
    <row r="355" spans="1:7" s="4" customFormat="1" ht="24.75" customHeight="1" x14ac:dyDescent="0.25">
      <c r="A355" s="12"/>
      <c r="B355" s="7"/>
      <c r="C355" s="7"/>
      <c r="D355" s="7"/>
      <c r="E355" s="7"/>
      <c r="F355" s="7"/>
      <c r="G355" s="31"/>
    </row>
    <row r="356" spans="1:7" s="4" customFormat="1" x14ac:dyDescent="0.25">
      <c r="A356" s="12"/>
      <c r="B356" s="7"/>
      <c r="C356" s="7"/>
      <c r="D356" s="7"/>
      <c r="E356" s="7"/>
      <c r="F356" s="7"/>
      <c r="G356" s="31"/>
    </row>
    <row r="357" spans="1:7" s="4" customFormat="1" x14ac:dyDescent="0.25">
      <c r="A357" s="12"/>
      <c r="B357" s="7"/>
      <c r="C357" s="7"/>
      <c r="D357" s="7"/>
      <c r="E357" s="7"/>
      <c r="F357" s="7"/>
      <c r="G357" s="31"/>
    </row>
    <row r="358" spans="1:7" s="4" customFormat="1" ht="34.5" customHeight="1" x14ac:dyDescent="0.25">
      <c r="A358" s="12"/>
      <c r="B358" s="7"/>
      <c r="C358" s="7"/>
      <c r="D358" s="7"/>
      <c r="E358" s="7"/>
      <c r="F358" s="7"/>
      <c r="G358" s="31"/>
    </row>
    <row r="359" spans="1:7" s="4" customFormat="1" x14ac:dyDescent="0.25">
      <c r="A359" s="12"/>
      <c r="B359" s="7"/>
      <c r="C359" s="7"/>
      <c r="D359" s="7"/>
      <c r="E359" s="7"/>
      <c r="F359" s="7"/>
      <c r="G359" s="31"/>
    </row>
    <row r="360" spans="1:7" s="4" customFormat="1" x14ac:dyDescent="0.25">
      <c r="A360" s="12"/>
      <c r="B360" s="7"/>
      <c r="C360" s="7"/>
      <c r="D360" s="7"/>
      <c r="E360" s="7"/>
      <c r="F360" s="7"/>
      <c r="G360" s="31"/>
    </row>
    <row r="361" spans="1:7" s="4" customFormat="1" ht="35.25" customHeight="1" x14ac:dyDescent="0.25">
      <c r="A361" s="12"/>
      <c r="B361" s="7"/>
      <c r="C361" s="7"/>
      <c r="D361" s="7"/>
      <c r="E361" s="7"/>
      <c r="F361" s="7"/>
      <c r="G361" s="31"/>
    </row>
    <row r="362" spans="1:7" s="4" customFormat="1" x14ac:dyDescent="0.25">
      <c r="A362" s="12"/>
      <c r="B362" s="7"/>
      <c r="C362" s="7"/>
      <c r="D362" s="7"/>
      <c r="E362" s="7"/>
      <c r="F362" s="7"/>
      <c r="G362" s="31"/>
    </row>
    <row r="363" spans="1:7" s="4" customFormat="1" x14ac:dyDescent="0.25">
      <c r="A363" s="12"/>
      <c r="B363" s="7"/>
      <c r="C363" s="7"/>
      <c r="D363" s="7"/>
      <c r="E363" s="7"/>
      <c r="F363" s="7"/>
      <c r="G363" s="31"/>
    </row>
    <row r="364" spans="1:7" s="4" customFormat="1" x14ac:dyDescent="0.25">
      <c r="A364" s="12"/>
      <c r="B364" s="7"/>
      <c r="C364" s="7"/>
      <c r="D364" s="7"/>
      <c r="E364" s="7"/>
      <c r="F364" s="7"/>
      <c r="G364" s="31"/>
    </row>
    <row r="365" spans="1:7" s="4" customFormat="1" ht="30.75" customHeight="1" x14ac:dyDescent="0.25">
      <c r="A365" s="12"/>
      <c r="B365" s="7"/>
      <c r="C365" s="7"/>
      <c r="D365" s="7"/>
      <c r="E365" s="7"/>
      <c r="F365" s="7"/>
      <c r="G365" s="31"/>
    </row>
    <row r="366" spans="1:7" s="4" customFormat="1" ht="14.25" customHeight="1" x14ac:dyDescent="0.25">
      <c r="A366" s="12"/>
      <c r="B366" s="7"/>
      <c r="C366" s="7"/>
      <c r="D366" s="7"/>
      <c r="E366" s="7"/>
      <c r="F366" s="7"/>
      <c r="G366" s="31"/>
    </row>
    <row r="367" spans="1:7" s="4" customFormat="1" ht="14.25" customHeight="1" x14ac:dyDescent="0.25">
      <c r="A367" s="12"/>
      <c r="B367" s="7"/>
      <c r="C367" s="7"/>
      <c r="D367" s="7"/>
      <c r="E367" s="7"/>
      <c r="F367" s="7"/>
      <c r="G367" s="31"/>
    </row>
    <row r="368" spans="1:7" s="4" customFormat="1" ht="14.25" customHeight="1" x14ac:dyDescent="0.25">
      <c r="A368" s="12"/>
      <c r="B368" s="7"/>
      <c r="C368" s="7"/>
      <c r="D368" s="7"/>
      <c r="E368" s="7"/>
      <c r="F368" s="7"/>
      <c r="G368" s="31"/>
    </row>
    <row r="369" spans="1:7" s="4" customFormat="1" ht="14.25" customHeight="1" x14ac:dyDescent="0.25">
      <c r="A369" s="12"/>
      <c r="B369" s="7"/>
      <c r="C369" s="7"/>
      <c r="D369" s="7"/>
      <c r="E369" s="7"/>
      <c r="F369" s="7"/>
      <c r="G369" s="31"/>
    </row>
    <row r="370" spans="1:7" s="4" customFormat="1" x14ac:dyDescent="0.25">
      <c r="A370" s="12"/>
      <c r="B370" s="7"/>
      <c r="C370" s="7"/>
      <c r="D370" s="7"/>
      <c r="E370" s="7"/>
      <c r="F370" s="7"/>
      <c r="G370" s="31"/>
    </row>
    <row r="371" spans="1:7" s="4" customFormat="1" x14ac:dyDescent="0.25">
      <c r="A371" s="12"/>
      <c r="B371" s="7"/>
      <c r="C371" s="7"/>
      <c r="D371" s="7"/>
      <c r="E371" s="7"/>
      <c r="F371" s="7"/>
      <c r="G371" s="31"/>
    </row>
    <row r="372" spans="1:7" s="4" customFormat="1" ht="14.25" customHeight="1" x14ac:dyDescent="0.25">
      <c r="A372" s="12"/>
      <c r="B372" s="7"/>
      <c r="C372" s="7"/>
      <c r="D372" s="7"/>
      <c r="E372" s="7"/>
      <c r="F372" s="7"/>
      <c r="G372" s="31"/>
    </row>
    <row r="373" spans="1:7" s="4" customFormat="1" ht="14.25" customHeight="1" x14ac:dyDescent="0.25">
      <c r="A373" s="12"/>
      <c r="B373" s="7"/>
      <c r="C373" s="7"/>
      <c r="D373" s="7"/>
      <c r="E373" s="7"/>
      <c r="F373" s="7"/>
      <c r="G373" s="31"/>
    </row>
    <row r="374" spans="1:7" s="4" customFormat="1" ht="14.25" customHeight="1" x14ac:dyDescent="0.25">
      <c r="A374" s="12"/>
      <c r="B374" s="7"/>
      <c r="C374" s="7"/>
      <c r="D374" s="7"/>
      <c r="E374" s="7"/>
      <c r="F374" s="7"/>
      <c r="G374" s="31"/>
    </row>
    <row r="375" spans="1:7" s="4" customFormat="1" ht="14.25" customHeight="1" x14ac:dyDescent="0.25">
      <c r="A375" s="12"/>
      <c r="B375" s="7"/>
      <c r="C375" s="7"/>
      <c r="D375" s="7"/>
      <c r="E375" s="7"/>
      <c r="F375" s="7"/>
      <c r="G375" s="31"/>
    </row>
    <row r="376" spans="1:7" s="4" customFormat="1" x14ac:dyDescent="0.25">
      <c r="A376" s="12"/>
      <c r="B376" s="7"/>
      <c r="C376" s="7"/>
      <c r="D376" s="7"/>
      <c r="E376" s="7"/>
      <c r="F376" s="7"/>
      <c r="G376" s="31"/>
    </row>
    <row r="377" spans="1:7" s="4" customFormat="1" x14ac:dyDescent="0.25">
      <c r="A377" s="12"/>
      <c r="B377" s="7"/>
      <c r="C377" s="7"/>
      <c r="D377" s="7"/>
      <c r="E377" s="7"/>
      <c r="F377" s="7"/>
      <c r="G377" s="31"/>
    </row>
    <row r="378" spans="1:7" s="4" customFormat="1" ht="33" customHeight="1" x14ac:dyDescent="0.25">
      <c r="A378" s="12"/>
      <c r="B378" s="7"/>
      <c r="C378" s="7"/>
      <c r="D378" s="7"/>
      <c r="E378" s="7"/>
      <c r="F378" s="7"/>
      <c r="G378" s="31"/>
    </row>
    <row r="379" spans="1:7" s="4" customFormat="1" x14ac:dyDescent="0.25">
      <c r="A379" s="12"/>
      <c r="B379" s="7"/>
      <c r="C379" s="7"/>
      <c r="D379" s="7"/>
      <c r="E379" s="7"/>
      <c r="F379" s="7"/>
      <c r="G379" s="31"/>
    </row>
    <row r="380" spans="1:7" s="4" customFormat="1" x14ac:dyDescent="0.25">
      <c r="A380" s="12"/>
      <c r="B380" s="7"/>
      <c r="C380" s="7"/>
      <c r="D380" s="7"/>
      <c r="E380" s="7"/>
      <c r="F380" s="7"/>
      <c r="G380" s="31"/>
    </row>
    <row r="381" spans="1:7" s="4" customFormat="1" ht="35.25" customHeight="1" x14ac:dyDescent="0.25">
      <c r="A381" s="12"/>
      <c r="B381" s="7"/>
      <c r="C381" s="7"/>
      <c r="D381" s="7"/>
      <c r="E381" s="7"/>
      <c r="F381" s="7"/>
      <c r="G381" s="31"/>
    </row>
    <row r="382" spans="1:7" s="4" customFormat="1" x14ac:dyDescent="0.25">
      <c r="A382" s="12"/>
      <c r="B382" s="7"/>
      <c r="C382" s="7"/>
      <c r="D382" s="7"/>
      <c r="E382" s="7"/>
      <c r="F382" s="7"/>
      <c r="G382" s="31"/>
    </row>
    <row r="383" spans="1:7" s="4" customFormat="1" x14ac:dyDescent="0.25">
      <c r="A383" s="12"/>
      <c r="B383" s="7"/>
      <c r="C383" s="7"/>
      <c r="D383" s="7"/>
      <c r="E383" s="7"/>
      <c r="F383" s="7"/>
      <c r="G383" s="31"/>
    </row>
    <row r="384" spans="1:7" s="4" customFormat="1" x14ac:dyDescent="0.25">
      <c r="A384" s="12"/>
      <c r="B384" s="7"/>
      <c r="C384" s="7"/>
      <c r="D384" s="7"/>
      <c r="E384" s="7"/>
      <c r="F384" s="7"/>
      <c r="G384" s="31"/>
    </row>
    <row r="385" spans="1:7" s="4" customFormat="1" x14ac:dyDescent="0.25">
      <c r="A385" s="12"/>
      <c r="B385" s="7"/>
      <c r="C385" s="7"/>
      <c r="D385" s="7"/>
      <c r="E385" s="7"/>
      <c r="F385" s="7"/>
      <c r="G385" s="31"/>
    </row>
    <row r="386" spans="1:7" s="4" customFormat="1" x14ac:dyDescent="0.25">
      <c r="A386" s="12"/>
      <c r="B386" s="7"/>
      <c r="C386" s="7"/>
      <c r="D386" s="7"/>
      <c r="E386" s="7"/>
      <c r="F386" s="7"/>
      <c r="G386" s="31"/>
    </row>
    <row r="387" spans="1:7" s="4" customFormat="1" x14ac:dyDescent="0.25">
      <c r="A387" s="12"/>
      <c r="B387" s="7"/>
      <c r="C387" s="7"/>
      <c r="D387" s="7"/>
      <c r="E387" s="7"/>
      <c r="F387" s="7"/>
      <c r="G387" s="31"/>
    </row>
    <row r="388" spans="1:7" s="4" customFormat="1" x14ac:dyDescent="0.25">
      <c r="A388" s="12"/>
      <c r="B388" s="7"/>
      <c r="C388" s="7"/>
      <c r="D388" s="7"/>
      <c r="E388" s="7"/>
      <c r="F388" s="7"/>
      <c r="G388" s="31"/>
    </row>
    <row r="389" spans="1:7" s="4" customFormat="1" ht="60.75" customHeight="1" x14ac:dyDescent="0.25">
      <c r="A389" s="12"/>
      <c r="B389" s="7"/>
      <c r="C389" s="7"/>
      <c r="D389" s="7"/>
      <c r="E389" s="7"/>
      <c r="F389" s="7"/>
      <c r="G389" s="31"/>
    </row>
    <row r="390" spans="1:7" s="4" customFormat="1" ht="14.25" customHeight="1" x14ac:dyDescent="0.25">
      <c r="A390" s="12"/>
      <c r="B390" s="7"/>
      <c r="C390" s="7"/>
      <c r="D390" s="7"/>
      <c r="E390" s="7"/>
      <c r="F390" s="7"/>
      <c r="G390" s="31"/>
    </row>
    <row r="391" spans="1:7" s="4" customFormat="1" ht="14.25" customHeight="1" x14ac:dyDescent="0.25">
      <c r="A391" s="12"/>
      <c r="B391" s="7"/>
      <c r="C391" s="7"/>
      <c r="D391" s="7"/>
      <c r="E391" s="7"/>
      <c r="F391" s="7"/>
      <c r="G391" s="31"/>
    </row>
    <row r="392" spans="1:7" s="4" customFormat="1" x14ac:dyDescent="0.25">
      <c r="A392" s="12"/>
      <c r="B392" s="7"/>
      <c r="C392" s="7"/>
      <c r="D392" s="7"/>
      <c r="E392" s="7"/>
      <c r="F392" s="7"/>
      <c r="G392" s="31"/>
    </row>
    <row r="393" spans="1:7" s="4" customFormat="1" x14ac:dyDescent="0.25">
      <c r="A393" s="12"/>
      <c r="B393" s="7"/>
      <c r="C393" s="7"/>
      <c r="D393" s="7"/>
      <c r="E393" s="7"/>
      <c r="F393" s="7"/>
      <c r="G393" s="31"/>
    </row>
    <row r="394" spans="1:7" s="4" customFormat="1" ht="42" customHeight="1" x14ac:dyDescent="0.25">
      <c r="A394" s="12"/>
      <c r="B394" s="7"/>
      <c r="C394" s="7"/>
      <c r="D394" s="7"/>
      <c r="E394" s="7"/>
      <c r="F394" s="7"/>
      <c r="G394" s="31"/>
    </row>
    <row r="395" spans="1:7" s="4" customFormat="1" x14ac:dyDescent="0.25">
      <c r="A395" s="12"/>
      <c r="B395" s="7"/>
      <c r="C395" s="7"/>
      <c r="D395" s="7"/>
      <c r="E395" s="7"/>
      <c r="F395" s="7"/>
      <c r="G395" s="31"/>
    </row>
    <row r="396" spans="1:7" s="4" customFormat="1" x14ac:dyDescent="0.25">
      <c r="A396" s="12"/>
      <c r="B396" s="7"/>
      <c r="C396" s="7"/>
      <c r="D396" s="7"/>
      <c r="E396" s="7"/>
      <c r="F396" s="7"/>
      <c r="G396" s="31"/>
    </row>
    <row r="397" spans="1:7" s="4" customFormat="1" ht="42" customHeight="1" x14ac:dyDescent="0.25">
      <c r="A397" s="12"/>
      <c r="B397" s="7"/>
      <c r="C397" s="7"/>
      <c r="D397" s="7"/>
      <c r="E397" s="7"/>
      <c r="F397" s="7"/>
      <c r="G397" s="31"/>
    </row>
    <row r="398" spans="1:7" s="4" customFormat="1" x14ac:dyDescent="0.25">
      <c r="A398" s="12"/>
      <c r="B398" s="7"/>
      <c r="C398" s="7"/>
      <c r="D398" s="7"/>
      <c r="E398" s="7"/>
      <c r="F398" s="7"/>
      <c r="G398" s="31"/>
    </row>
    <row r="399" spans="1:7" s="4" customFormat="1" x14ac:dyDescent="0.25">
      <c r="A399" s="12"/>
      <c r="B399" s="7"/>
      <c r="C399" s="7"/>
      <c r="D399" s="7"/>
      <c r="E399" s="7"/>
      <c r="F399" s="7"/>
      <c r="G399" s="31"/>
    </row>
    <row r="400" spans="1:7" s="4" customFormat="1" x14ac:dyDescent="0.25">
      <c r="A400" s="12"/>
      <c r="B400" s="7"/>
      <c r="C400" s="7"/>
      <c r="D400" s="7"/>
      <c r="E400" s="7"/>
      <c r="F400" s="7"/>
      <c r="G400" s="31"/>
    </row>
    <row r="401" spans="1:7" s="4" customFormat="1" ht="23.25" customHeight="1" x14ac:dyDescent="0.25">
      <c r="A401" s="12"/>
      <c r="B401" s="7"/>
      <c r="C401" s="7"/>
      <c r="D401" s="7"/>
      <c r="E401" s="7"/>
      <c r="F401" s="7"/>
      <c r="G401" s="31"/>
    </row>
    <row r="402" spans="1:7" s="4" customFormat="1" ht="23.25" customHeight="1" x14ac:dyDescent="0.25">
      <c r="A402" s="12"/>
      <c r="B402" s="7"/>
      <c r="C402" s="7"/>
      <c r="D402" s="7"/>
      <c r="E402" s="7"/>
      <c r="F402" s="7"/>
      <c r="G402" s="31"/>
    </row>
    <row r="403" spans="1:7" s="4" customFormat="1" x14ac:dyDescent="0.25">
      <c r="A403" s="12"/>
      <c r="B403" s="7"/>
      <c r="C403" s="7"/>
      <c r="D403" s="7"/>
      <c r="E403" s="7"/>
      <c r="F403" s="7"/>
      <c r="G403" s="31"/>
    </row>
    <row r="404" spans="1:7" s="4" customFormat="1" x14ac:dyDescent="0.25">
      <c r="A404" s="12"/>
      <c r="B404" s="7"/>
      <c r="C404" s="7"/>
      <c r="D404" s="7"/>
      <c r="E404" s="7"/>
      <c r="F404" s="7"/>
      <c r="G404" s="31"/>
    </row>
    <row r="405" spans="1:7" s="4" customFormat="1" x14ac:dyDescent="0.25">
      <c r="A405" s="12"/>
      <c r="B405" s="7"/>
      <c r="C405" s="7"/>
      <c r="D405" s="7"/>
      <c r="E405" s="7"/>
      <c r="F405" s="7"/>
      <c r="G405" s="31"/>
    </row>
    <row r="406" spans="1:7" s="4" customFormat="1" x14ac:dyDescent="0.25">
      <c r="A406" s="12"/>
      <c r="B406" s="7"/>
      <c r="C406" s="7"/>
      <c r="D406" s="7"/>
      <c r="E406" s="7"/>
      <c r="F406" s="7"/>
      <c r="G406" s="31"/>
    </row>
    <row r="407" spans="1:7" s="4" customFormat="1" x14ac:dyDescent="0.25">
      <c r="A407" s="12"/>
      <c r="B407" s="7"/>
      <c r="C407" s="7"/>
      <c r="D407" s="7"/>
      <c r="E407" s="7"/>
      <c r="F407" s="7"/>
      <c r="G407" s="31"/>
    </row>
    <row r="408" spans="1:7" s="4" customFormat="1" x14ac:dyDescent="0.25">
      <c r="A408" s="12"/>
      <c r="B408" s="7"/>
      <c r="C408" s="7"/>
      <c r="D408" s="7"/>
      <c r="E408" s="7"/>
      <c r="F408" s="7"/>
      <c r="G408" s="31"/>
    </row>
    <row r="409" spans="1:7" s="4" customFormat="1" x14ac:dyDescent="0.25">
      <c r="A409" s="12"/>
      <c r="B409" s="7"/>
      <c r="C409" s="7"/>
      <c r="D409" s="7"/>
      <c r="E409" s="7"/>
      <c r="F409" s="7"/>
      <c r="G409" s="31"/>
    </row>
    <row r="410" spans="1:7" s="4" customFormat="1" x14ac:dyDescent="0.25">
      <c r="A410" s="12"/>
      <c r="B410" s="7"/>
      <c r="C410" s="7"/>
      <c r="D410" s="7"/>
      <c r="E410" s="7"/>
      <c r="F410" s="7"/>
      <c r="G410" s="31"/>
    </row>
    <row r="411" spans="1:7" s="4" customFormat="1" x14ac:dyDescent="0.25">
      <c r="A411" s="12"/>
      <c r="B411" s="7"/>
      <c r="C411" s="7"/>
      <c r="D411" s="7"/>
      <c r="E411" s="7"/>
      <c r="F411" s="7"/>
      <c r="G411" s="31"/>
    </row>
    <row r="412" spans="1:7" s="4" customFormat="1" x14ac:dyDescent="0.25">
      <c r="A412" s="12"/>
      <c r="B412" s="7"/>
      <c r="C412" s="7"/>
      <c r="D412" s="7"/>
      <c r="E412" s="7"/>
      <c r="F412" s="7"/>
      <c r="G412" s="31"/>
    </row>
    <row r="413" spans="1:7" s="4" customFormat="1" ht="30.75" customHeight="1" x14ac:dyDescent="0.25">
      <c r="A413" s="12"/>
      <c r="B413" s="7"/>
      <c r="C413" s="7"/>
      <c r="D413" s="7"/>
      <c r="E413" s="7"/>
      <c r="F413" s="7"/>
      <c r="G413" s="31"/>
    </row>
    <row r="414" spans="1:7" s="4" customFormat="1" ht="14.25" customHeight="1" x14ac:dyDescent="0.25">
      <c r="A414" s="12"/>
      <c r="B414" s="7"/>
      <c r="C414" s="7"/>
      <c r="D414" s="7"/>
      <c r="E414" s="7"/>
      <c r="F414" s="7"/>
      <c r="G414" s="31"/>
    </row>
    <row r="415" spans="1:7" s="4" customFormat="1" x14ac:dyDescent="0.25">
      <c r="A415" s="12"/>
      <c r="B415" s="7"/>
      <c r="C415" s="7"/>
      <c r="D415" s="7"/>
      <c r="E415" s="7"/>
      <c r="F415" s="7"/>
      <c r="G415" s="31"/>
    </row>
    <row r="416" spans="1:7" s="4" customFormat="1" x14ac:dyDescent="0.25">
      <c r="A416" s="12"/>
      <c r="B416" s="7"/>
      <c r="C416" s="7"/>
      <c r="D416" s="7"/>
      <c r="E416" s="7"/>
      <c r="F416" s="7"/>
      <c r="G416" s="31"/>
    </row>
    <row r="417" spans="1:7" s="4" customFormat="1" x14ac:dyDescent="0.25">
      <c r="A417" s="12"/>
      <c r="B417" s="7"/>
      <c r="C417" s="7"/>
      <c r="D417" s="7"/>
      <c r="E417" s="7"/>
      <c r="F417" s="7"/>
      <c r="G417" s="31"/>
    </row>
    <row r="418" spans="1:7" s="4" customFormat="1" x14ac:dyDescent="0.25">
      <c r="A418" s="12"/>
      <c r="B418" s="7"/>
      <c r="C418" s="7"/>
      <c r="D418" s="7"/>
      <c r="E418" s="7"/>
      <c r="F418" s="7"/>
      <c r="G418" s="31"/>
    </row>
    <row r="419" spans="1:7" s="4" customFormat="1" ht="14.25" customHeight="1" x14ac:dyDescent="0.25">
      <c r="A419" s="12"/>
      <c r="B419" s="7"/>
      <c r="C419" s="7"/>
      <c r="D419" s="7"/>
      <c r="E419" s="7"/>
      <c r="F419" s="7"/>
      <c r="G419" s="31"/>
    </row>
    <row r="420" spans="1:7" s="4" customFormat="1" ht="14.25" customHeight="1" x14ac:dyDescent="0.25">
      <c r="A420" s="12"/>
      <c r="B420" s="7"/>
      <c r="C420" s="7"/>
      <c r="D420" s="7"/>
      <c r="E420" s="7"/>
      <c r="F420" s="7"/>
      <c r="G420" s="31"/>
    </row>
    <row r="421" spans="1:7" s="4" customFormat="1" x14ac:dyDescent="0.25">
      <c r="A421" s="12"/>
      <c r="B421" s="7"/>
      <c r="C421" s="7"/>
      <c r="D421" s="7"/>
      <c r="E421" s="7"/>
      <c r="F421" s="7"/>
      <c r="G421" s="31"/>
    </row>
    <row r="422" spans="1:7" s="4" customFormat="1" ht="14.25" customHeight="1" x14ac:dyDescent="0.25">
      <c r="A422" s="12"/>
      <c r="B422" s="7"/>
      <c r="C422" s="7"/>
      <c r="D422" s="7"/>
      <c r="E422" s="7"/>
      <c r="F422" s="7"/>
      <c r="G422" s="31"/>
    </row>
    <row r="423" spans="1:7" s="4" customFormat="1" ht="14.25" customHeight="1" x14ac:dyDescent="0.25">
      <c r="A423" s="12"/>
      <c r="B423" s="7"/>
      <c r="C423" s="7"/>
      <c r="D423" s="7"/>
      <c r="E423" s="7"/>
      <c r="F423" s="7"/>
      <c r="G423" s="31"/>
    </row>
    <row r="424" spans="1:7" s="4" customFormat="1" x14ac:dyDescent="0.25">
      <c r="A424" s="12"/>
      <c r="B424" s="7"/>
      <c r="C424" s="7"/>
      <c r="D424" s="7"/>
      <c r="E424" s="7"/>
      <c r="F424" s="7"/>
      <c r="G424" s="31"/>
    </row>
    <row r="425" spans="1:7" s="4" customFormat="1" x14ac:dyDescent="0.25">
      <c r="A425" s="12"/>
      <c r="B425" s="7"/>
      <c r="C425" s="7"/>
      <c r="D425" s="7"/>
      <c r="E425" s="7"/>
      <c r="F425" s="7"/>
      <c r="G425" s="31"/>
    </row>
    <row r="426" spans="1:7" s="4" customFormat="1" ht="30.75" customHeight="1" x14ac:dyDescent="0.25">
      <c r="A426" s="12"/>
      <c r="B426" s="7"/>
      <c r="C426" s="7"/>
      <c r="D426" s="7"/>
      <c r="E426" s="7"/>
      <c r="F426" s="7"/>
      <c r="G426" s="31"/>
    </row>
    <row r="427" spans="1:7" s="4" customFormat="1" ht="14.25" customHeight="1" x14ac:dyDescent="0.25">
      <c r="A427" s="12"/>
      <c r="B427" s="7"/>
      <c r="C427" s="7"/>
      <c r="D427" s="7"/>
      <c r="E427" s="7"/>
      <c r="F427" s="7"/>
      <c r="G427" s="31"/>
    </row>
    <row r="428" spans="1:7" s="4" customFormat="1" x14ac:dyDescent="0.25">
      <c r="A428" s="12"/>
      <c r="B428" s="7"/>
      <c r="C428" s="7"/>
      <c r="D428" s="7"/>
      <c r="E428" s="7"/>
      <c r="F428" s="7"/>
      <c r="G428" s="31"/>
    </row>
    <row r="429" spans="1:7" s="4" customFormat="1" x14ac:dyDescent="0.25">
      <c r="A429" s="12"/>
      <c r="B429" s="7"/>
      <c r="C429" s="7"/>
      <c r="D429" s="7"/>
      <c r="E429" s="7"/>
      <c r="F429" s="7"/>
      <c r="G429" s="31"/>
    </row>
    <row r="430" spans="1:7" s="4" customFormat="1" x14ac:dyDescent="0.25">
      <c r="A430" s="12"/>
      <c r="B430" s="7"/>
      <c r="C430" s="7"/>
      <c r="D430" s="7"/>
      <c r="E430" s="7"/>
      <c r="F430" s="7"/>
      <c r="G430" s="31"/>
    </row>
    <row r="431" spans="1:7" s="4" customFormat="1" x14ac:dyDescent="0.25">
      <c r="A431" s="12"/>
      <c r="B431" s="7"/>
      <c r="C431" s="7"/>
      <c r="D431" s="7"/>
      <c r="E431" s="7"/>
      <c r="F431" s="7"/>
      <c r="G431" s="31"/>
    </row>
    <row r="432" spans="1:7" s="4" customFormat="1" ht="14.25" customHeight="1" x14ac:dyDescent="0.25">
      <c r="A432" s="12"/>
      <c r="B432" s="7"/>
      <c r="C432" s="7"/>
      <c r="D432" s="7"/>
      <c r="E432" s="7"/>
      <c r="F432" s="7"/>
      <c r="G432" s="31"/>
    </row>
    <row r="433" spans="1:7" s="4" customFormat="1" ht="14.25" customHeight="1" x14ac:dyDescent="0.25">
      <c r="A433" s="12"/>
      <c r="B433" s="7"/>
      <c r="C433" s="7"/>
      <c r="D433" s="7"/>
      <c r="E433" s="7"/>
      <c r="F433" s="7"/>
      <c r="G433" s="31"/>
    </row>
    <row r="434" spans="1:7" s="4" customFormat="1" x14ac:dyDescent="0.25">
      <c r="A434" s="12"/>
      <c r="B434" s="7"/>
      <c r="C434" s="7"/>
      <c r="D434" s="7"/>
      <c r="E434" s="7"/>
      <c r="F434" s="7"/>
      <c r="G434" s="31"/>
    </row>
    <row r="435" spans="1:7" s="4" customFormat="1" ht="14.25" customHeight="1" x14ac:dyDescent="0.25">
      <c r="A435" s="12"/>
      <c r="B435" s="7"/>
      <c r="C435" s="7"/>
      <c r="D435" s="7"/>
      <c r="E435" s="7"/>
      <c r="F435" s="7"/>
      <c r="G435" s="31"/>
    </row>
    <row r="436" spans="1:7" s="4" customFormat="1" ht="14.25" customHeight="1" x14ac:dyDescent="0.25">
      <c r="A436" s="12"/>
      <c r="B436" s="7"/>
      <c r="C436" s="7"/>
      <c r="D436" s="7"/>
      <c r="E436" s="7"/>
      <c r="F436" s="7"/>
      <c r="G436" s="31"/>
    </row>
    <row r="437" spans="1:7" s="4" customFormat="1" x14ac:dyDescent="0.25">
      <c r="A437" s="12"/>
      <c r="B437" s="7"/>
      <c r="C437" s="7"/>
      <c r="D437" s="7"/>
      <c r="E437" s="7"/>
      <c r="F437" s="7"/>
      <c r="G437" s="31"/>
    </row>
    <row r="438" spans="1:7" s="4" customFormat="1" x14ac:dyDescent="0.25">
      <c r="A438" s="12"/>
      <c r="B438" s="7"/>
      <c r="C438" s="7"/>
      <c r="D438" s="7"/>
      <c r="E438" s="7"/>
      <c r="F438" s="7"/>
      <c r="G438" s="31"/>
    </row>
    <row r="439" spans="1:7" s="4" customFormat="1" x14ac:dyDescent="0.25">
      <c r="A439" s="12"/>
      <c r="B439" s="7"/>
      <c r="C439" s="7"/>
      <c r="D439" s="7"/>
      <c r="E439" s="7"/>
      <c r="F439" s="7"/>
      <c r="G439" s="31"/>
    </row>
    <row r="440" spans="1:7" s="4" customFormat="1" ht="14.25" customHeight="1" x14ac:dyDescent="0.25">
      <c r="A440" s="12"/>
      <c r="B440" s="7"/>
      <c r="C440" s="7"/>
      <c r="D440" s="7"/>
      <c r="E440" s="7"/>
      <c r="F440" s="7"/>
      <c r="G440" s="31"/>
    </row>
    <row r="441" spans="1:7" s="4" customFormat="1" x14ac:dyDescent="0.25">
      <c r="A441" s="12"/>
      <c r="B441" s="7"/>
      <c r="C441" s="7"/>
      <c r="D441" s="7"/>
      <c r="E441" s="7"/>
      <c r="F441" s="7"/>
      <c r="G441" s="31"/>
    </row>
    <row r="442" spans="1:7" s="4" customFormat="1" x14ac:dyDescent="0.25">
      <c r="A442" s="12"/>
      <c r="B442" s="7"/>
      <c r="C442" s="7"/>
      <c r="D442" s="7"/>
      <c r="E442" s="7"/>
      <c r="F442" s="7"/>
      <c r="G442" s="31"/>
    </row>
    <row r="443" spans="1:7" s="4" customFormat="1" x14ac:dyDescent="0.25">
      <c r="A443" s="12"/>
      <c r="B443" s="7"/>
      <c r="C443" s="7"/>
      <c r="D443" s="7"/>
      <c r="E443" s="7"/>
      <c r="F443" s="7"/>
      <c r="G443" s="31"/>
    </row>
    <row r="444" spans="1:7" s="4" customFormat="1" x14ac:dyDescent="0.25">
      <c r="A444" s="12"/>
      <c r="B444" s="7"/>
      <c r="C444" s="7"/>
      <c r="D444" s="7"/>
      <c r="E444" s="7"/>
      <c r="F444" s="7"/>
      <c r="G444" s="31"/>
    </row>
    <row r="445" spans="1:7" s="4" customFormat="1" ht="14.25" customHeight="1" x14ac:dyDescent="0.25">
      <c r="A445" s="12"/>
      <c r="B445" s="7"/>
      <c r="C445" s="7"/>
      <c r="D445" s="7"/>
      <c r="E445" s="7"/>
      <c r="F445" s="7"/>
      <c r="G445" s="31"/>
    </row>
    <row r="446" spans="1:7" s="4" customFormat="1" ht="14.25" customHeight="1" x14ac:dyDescent="0.25">
      <c r="A446" s="12"/>
      <c r="B446" s="7"/>
      <c r="C446" s="7"/>
      <c r="D446" s="7"/>
      <c r="E446" s="7"/>
      <c r="F446" s="7"/>
      <c r="G446" s="31"/>
    </row>
    <row r="447" spans="1:7" s="4" customFormat="1" x14ac:dyDescent="0.25">
      <c r="A447" s="12"/>
      <c r="B447" s="7"/>
      <c r="C447" s="7"/>
      <c r="D447" s="7"/>
      <c r="E447" s="7"/>
      <c r="F447" s="7"/>
      <c r="G447" s="31"/>
    </row>
    <row r="448" spans="1:7" s="4" customFormat="1" ht="14.25" customHeight="1" x14ac:dyDescent="0.25">
      <c r="A448" s="12"/>
      <c r="B448" s="7"/>
      <c r="C448" s="7"/>
      <c r="D448" s="7"/>
      <c r="E448" s="7"/>
      <c r="F448" s="7"/>
      <c r="G448" s="31"/>
    </row>
    <row r="449" spans="1:7" s="4" customFormat="1" ht="14.25" customHeight="1" x14ac:dyDescent="0.25">
      <c r="A449" s="12"/>
      <c r="B449" s="7"/>
      <c r="C449" s="7"/>
      <c r="D449" s="7"/>
      <c r="E449" s="7"/>
      <c r="F449" s="7"/>
      <c r="G449" s="31"/>
    </row>
    <row r="450" spans="1:7" s="4" customFormat="1" x14ac:dyDescent="0.25">
      <c r="A450" s="12"/>
      <c r="B450" s="7"/>
      <c r="C450" s="7"/>
      <c r="D450" s="7"/>
      <c r="E450" s="7"/>
      <c r="F450" s="7"/>
      <c r="G450" s="31"/>
    </row>
    <row r="451" spans="1:7" s="4" customFormat="1" x14ac:dyDescent="0.25">
      <c r="A451" s="12"/>
      <c r="B451" s="7"/>
      <c r="C451" s="7"/>
      <c r="D451" s="7"/>
      <c r="E451" s="7"/>
      <c r="F451" s="7"/>
      <c r="G451" s="31"/>
    </row>
    <row r="452" spans="1:7" s="4" customFormat="1" x14ac:dyDescent="0.25">
      <c r="A452" s="12"/>
      <c r="B452" s="7"/>
      <c r="C452" s="7"/>
      <c r="D452" s="7"/>
      <c r="E452" s="7"/>
      <c r="F452" s="7"/>
      <c r="G452" s="31"/>
    </row>
    <row r="453" spans="1:7" s="4" customFormat="1" x14ac:dyDescent="0.25">
      <c r="A453" s="12"/>
      <c r="B453" s="7"/>
      <c r="C453" s="7"/>
      <c r="D453" s="7"/>
      <c r="E453" s="7"/>
      <c r="F453" s="7"/>
      <c r="G453" s="31"/>
    </row>
    <row r="454" spans="1:7" s="4" customFormat="1" x14ac:dyDescent="0.25">
      <c r="A454" s="12"/>
      <c r="B454" s="7"/>
      <c r="C454" s="7"/>
      <c r="D454" s="7"/>
      <c r="E454" s="7"/>
      <c r="F454" s="7"/>
      <c r="G454" s="31"/>
    </row>
    <row r="455" spans="1:7" s="4" customFormat="1" ht="14.25" customHeight="1" x14ac:dyDescent="0.25">
      <c r="A455" s="12"/>
      <c r="B455" s="7"/>
      <c r="C455" s="7"/>
      <c r="D455" s="7"/>
      <c r="E455" s="7"/>
      <c r="F455" s="7"/>
      <c r="G455" s="31"/>
    </row>
    <row r="456" spans="1:7" s="4" customFormat="1" ht="14.25" customHeight="1" x14ac:dyDescent="0.25">
      <c r="A456" s="12"/>
      <c r="B456" s="7"/>
      <c r="C456" s="7"/>
      <c r="D456" s="7"/>
      <c r="E456" s="7"/>
      <c r="F456" s="7"/>
      <c r="G456" s="31"/>
    </row>
    <row r="457" spans="1:7" s="4" customFormat="1" ht="14.25" customHeight="1" x14ac:dyDescent="0.25">
      <c r="A457" s="12"/>
      <c r="B457" s="7"/>
      <c r="C457" s="7"/>
      <c r="D457" s="7"/>
      <c r="E457" s="7"/>
      <c r="F457" s="7"/>
      <c r="G457" s="31"/>
    </row>
    <row r="458" spans="1:7" s="4" customFormat="1" ht="14.25" customHeight="1" x14ac:dyDescent="0.25">
      <c r="A458" s="12"/>
      <c r="B458" s="7"/>
      <c r="C458" s="7"/>
      <c r="D458" s="7"/>
      <c r="E458" s="7"/>
      <c r="F458" s="7"/>
      <c r="G458" s="31"/>
    </row>
    <row r="459" spans="1:7" s="4" customFormat="1" ht="14.25" customHeight="1" x14ac:dyDescent="0.25">
      <c r="A459" s="12"/>
      <c r="B459" s="7"/>
      <c r="C459" s="7"/>
      <c r="D459" s="7"/>
      <c r="E459" s="7"/>
      <c r="F459" s="7"/>
      <c r="G459" s="31"/>
    </row>
    <row r="460" spans="1:7" s="4" customFormat="1" ht="14.25" customHeight="1" x14ac:dyDescent="0.25">
      <c r="A460" s="12"/>
      <c r="B460" s="7"/>
      <c r="C460" s="7"/>
      <c r="D460" s="7"/>
      <c r="E460" s="7"/>
      <c r="F460" s="7"/>
      <c r="G460" s="31"/>
    </row>
    <row r="461" spans="1:7" s="4" customFormat="1" x14ac:dyDescent="0.25">
      <c r="A461" s="12"/>
      <c r="B461" s="7"/>
      <c r="C461" s="7"/>
      <c r="D461" s="7"/>
      <c r="E461" s="7"/>
      <c r="F461" s="7"/>
      <c r="G461" s="31"/>
    </row>
    <row r="462" spans="1:7" s="4" customFormat="1" x14ac:dyDescent="0.25">
      <c r="A462" s="12"/>
      <c r="B462" s="7"/>
      <c r="C462" s="7"/>
      <c r="D462" s="7"/>
      <c r="E462" s="7"/>
      <c r="F462" s="7"/>
      <c r="G462" s="31"/>
    </row>
    <row r="463" spans="1:7" s="4" customFormat="1" x14ac:dyDescent="0.25">
      <c r="A463" s="12"/>
      <c r="B463" s="7"/>
      <c r="C463" s="7"/>
      <c r="D463" s="7"/>
      <c r="E463" s="7"/>
      <c r="F463" s="7"/>
      <c r="G463" s="31"/>
    </row>
    <row r="464" spans="1:7" s="4" customFormat="1" x14ac:dyDescent="0.25">
      <c r="A464" s="12"/>
      <c r="B464" s="7"/>
      <c r="C464" s="7"/>
      <c r="D464" s="7"/>
      <c r="E464" s="7"/>
      <c r="F464" s="7"/>
      <c r="G464" s="31"/>
    </row>
    <row r="465" spans="1:7" s="4" customFormat="1" x14ac:dyDescent="0.25">
      <c r="A465" s="12"/>
      <c r="B465" s="7"/>
      <c r="C465" s="7"/>
      <c r="D465" s="7"/>
      <c r="E465" s="7"/>
      <c r="F465" s="7"/>
      <c r="G465" s="31"/>
    </row>
    <row r="466" spans="1:7" s="4" customFormat="1" x14ac:dyDescent="0.25">
      <c r="A466" s="12"/>
      <c r="B466" s="7"/>
      <c r="C466" s="7"/>
      <c r="D466" s="7"/>
      <c r="E466" s="7"/>
      <c r="F466" s="7"/>
      <c r="G466" s="31"/>
    </row>
    <row r="467" spans="1:7" s="4" customFormat="1" x14ac:dyDescent="0.25">
      <c r="A467" s="12"/>
      <c r="B467" s="7"/>
      <c r="C467" s="7"/>
      <c r="D467" s="7"/>
      <c r="E467" s="7"/>
      <c r="F467" s="7"/>
      <c r="G467" s="31"/>
    </row>
    <row r="468" spans="1:7" s="4" customFormat="1" ht="42.75" customHeight="1" x14ac:dyDescent="0.25">
      <c r="A468" s="12"/>
      <c r="B468" s="7"/>
      <c r="C468" s="7"/>
      <c r="D468" s="7"/>
      <c r="E468" s="7"/>
      <c r="F468" s="7"/>
      <c r="G468" s="31"/>
    </row>
    <row r="469" spans="1:7" s="4" customFormat="1" x14ac:dyDescent="0.25">
      <c r="A469" s="12"/>
      <c r="B469" s="7"/>
      <c r="C469" s="7"/>
      <c r="D469" s="7"/>
      <c r="E469" s="7"/>
      <c r="F469" s="7"/>
      <c r="G469" s="31"/>
    </row>
    <row r="470" spans="1:7" s="4" customFormat="1" x14ac:dyDescent="0.25">
      <c r="A470" s="12"/>
      <c r="B470" s="7"/>
      <c r="C470" s="7"/>
      <c r="D470" s="7"/>
      <c r="E470" s="7"/>
      <c r="F470" s="7"/>
      <c r="G470" s="31"/>
    </row>
    <row r="471" spans="1:7" s="4" customFormat="1" x14ac:dyDescent="0.25">
      <c r="A471" s="12"/>
      <c r="B471" s="7"/>
      <c r="C471" s="7"/>
      <c r="D471" s="7"/>
      <c r="E471" s="7"/>
      <c r="F471" s="7"/>
      <c r="G471" s="31"/>
    </row>
    <row r="472" spans="1:7" s="4" customFormat="1" x14ac:dyDescent="0.25">
      <c r="A472" s="12"/>
      <c r="B472" s="7"/>
      <c r="C472" s="7"/>
      <c r="D472" s="7"/>
      <c r="E472" s="7"/>
      <c r="F472" s="7"/>
      <c r="G472" s="31"/>
    </row>
    <row r="473" spans="1:7" s="4" customFormat="1" x14ac:dyDescent="0.25">
      <c r="A473" s="12"/>
      <c r="B473" s="7"/>
      <c r="C473" s="7"/>
      <c r="D473" s="7"/>
      <c r="E473" s="7"/>
      <c r="F473" s="7"/>
      <c r="G473" s="31"/>
    </row>
    <row r="474" spans="1:7" s="4" customFormat="1" x14ac:dyDescent="0.25">
      <c r="A474" s="12"/>
      <c r="B474" s="7"/>
      <c r="C474" s="7"/>
      <c r="D474" s="7"/>
      <c r="E474" s="7"/>
      <c r="F474" s="7"/>
      <c r="G474" s="31"/>
    </row>
    <row r="475" spans="1:7" s="4" customFormat="1" x14ac:dyDescent="0.25">
      <c r="A475" s="12"/>
      <c r="B475" s="7"/>
      <c r="C475" s="7"/>
      <c r="D475" s="7"/>
      <c r="E475" s="7"/>
      <c r="F475" s="7"/>
      <c r="G475" s="31"/>
    </row>
    <row r="476" spans="1:7" s="4" customFormat="1" x14ac:dyDescent="0.25">
      <c r="A476" s="12"/>
      <c r="B476" s="7"/>
      <c r="C476" s="7"/>
      <c r="D476" s="7"/>
      <c r="E476" s="7"/>
      <c r="F476" s="7"/>
      <c r="G476" s="31"/>
    </row>
    <row r="477" spans="1:7" s="4" customFormat="1" x14ac:dyDescent="0.25">
      <c r="A477" s="12"/>
      <c r="B477" s="7"/>
      <c r="C477" s="7"/>
      <c r="D477" s="7"/>
      <c r="E477" s="7"/>
      <c r="F477" s="7"/>
      <c r="G477" s="31"/>
    </row>
  </sheetData>
  <sheetProtection algorithmName="SHA-512" hashValue="5VqZHYx8EpU2RS7SaQF89GjPr56qMyHHYQ+ebWlvS7R6dGZWmcNbAF0TdIVP13fKouV1f5LAdytnRwH88L0oOw==" saltValue="KWycAUJClGrxPzuiM0f4qA==" spinCount="100000" sheet="1" objects="1" scenarios="1" formatRows="0"/>
  <protectedRanges>
    <protectedRange sqref="H51:H52 H59:H64 H66:H67" name="Range1"/>
    <protectedRange sqref="H72:H73 H75:H76" name="Range1_1"/>
  </protectedRanges>
  <mergeCells count="43">
    <mergeCell ref="E79:F79"/>
    <mergeCell ref="E80:F80"/>
    <mergeCell ref="B13:G13"/>
    <mergeCell ref="E15:F15"/>
    <mergeCell ref="E16:F16"/>
    <mergeCell ref="E20:F20"/>
    <mergeCell ref="E34:F34"/>
    <mergeCell ref="C72:F72"/>
    <mergeCell ref="E73:F73"/>
    <mergeCell ref="E76:F76"/>
    <mergeCell ref="C71:F71"/>
    <mergeCell ref="C45:F45"/>
    <mergeCell ref="E57:F57"/>
    <mergeCell ref="E75:F75"/>
    <mergeCell ref="C8:D8"/>
    <mergeCell ref="C46:F46"/>
    <mergeCell ref="C47:F47"/>
    <mergeCell ref="E35:F35"/>
    <mergeCell ref="E36:F36"/>
    <mergeCell ref="E37:F37"/>
    <mergeCell ref="C40:F40"/>
    <mergeCell ref="C41:F41"/>
    <mergeCell ref="E87:F87"/>
    <mergeCell ref="E88:F88"/>
    <mergeCell ref="C90:F90"/>
    <mergeCell ref="E81:F81"/>
    <mergeCell ref="E82:F82"/>
    <mergeCell ref="C91:F91"/>
    <mergeCell ref="C51:F51"/>
    <mergeCell ref="C52:F52"/>
    <mergeCell ref="E54:F54"/>
    <mergeCell ref="E55:F55"/>
    <mergeCell ref="E56:F56"/>
    <mergeCell ref="C66:F66"/>
    <mergeCell ref="C67:F67"/>
    <mergeCell ref="C59:F59"/>
    <mergeCell ref="C60:F60"/>
    <mergeCell ref="C61:F61"/>
    <mergeCell ref="C62:F62"/>
    <mergeCell ref="C63:F63"/>
    <mergeCell ref="C64:F64"/>
    <mergeCell ref="E83:F83"/>
    <mergeCell ref="E86:F86"/>
  </mergeCells>
  <conditionalFormatting sqref="G39">
    <cfRule type="notContainsBlanks" dxfId="141" priority="148" stopIfTrue="1">
      <formula>LEN(TRIM(G39))&gt;0</formula>
    </cfRule>
  </conditionalFormatting>
  <conditionalFormatting sqref="G17:G19">
    <cfRule type="notContainsBlanks" dxfId="140" priority="146" stopIfTrue="1">
      <formula>LEN(TRIM(G17))&gt;0</formula>
    </cfRule>
  </conditionalFormatting>
  <conditionalFormatting sqref="B17 D17:F19">
    <cfRule type="notContainsBlanks" dxfId="139" priority="139" stopIfTrue="1">
      <formula>LEN(TRIM(B17))&gt;0</formula>
    </cfRule>
  </conditionalFormatting>
  <conditionalFormatting sqref="G23:G24">
    <cfRule type="notContainsBlanks" dxfId="138" priority="138" stopIfTrue="1">
      <formula>LEN(TRIM(G23))&gt;0</formula>
    </cfRule>
  </conditionalFormatting>
  <conditionalFormatting sqref="G41">
    <cfRule type="notContainsBlanks" dxfId="137" priority="137" stopIfTrue="1">
      <formula>LEN(TRIM(G41))&gt;0</formula>
    </cfRule>
  </conditionalFormatting>
  <conditionalFormatting sqref="G16">
    <cfRule type="notContainsBlanks" dxfId="136" priority="69" stopIfTrue="1">
      <formula>LEN(TRIM(G16))&gt;0</formula>
    </cfRule>
  </conditionalFormatting>
  <conditionalFormatting sqref="G28 G30:G32">
    <cfRule type="notContainsBlanks" dxfId="135" priority="68" stopIfTrue="1">
      <formula>LEN(TRIM(G28))&gt;0</formula>
    </cfRule>
  </conditionalFormatting>
  <conditionalFormatting sqref="G29">
    <cfRule type="notContainsBlanks" dxfId="134" priority="67" stopIfTrue="1">
      <formula>LEN(TRIM(G29))&gt;0</formula>
    </cfRule>
  </conditionalFormatting>
  <conditionalFormatting sqref="G38">
    <cfRule type="notContainsBlanks" dxfId="133" priority="66" stopIfTrue="1">
      <formula>LEN(TRIM(G38))&gt;0</formula>
    </cfRule>
  </conditionalFormatting>
  <conditionalFormatting sqref="G35:G37">
    <cfRule type="notContainsBlanks" dxfId="132" priority="65" stopIfTrue="1">
      <formula>LEN(TRIM(G35))&gt;0</formula>
    </cfRule>
  </conditionalFormatting>
  <conditionalFormatting sqref="G46">
    <cfRule type="notContainsBlanks" dxfId="131" priority="64" stopIfTrue="1">
      <formula>LEN(TRIM(G46))&gt;0</formula>
    </cfRule>
  </conditionalFormatting>
  <conditionalFormatting sqref="G80:G83">
    <cfRule type="notContainsBlanks" dxfId="130" priority="61" stopIfTrue="1">
      <formula>LEN(TRIM(G80))&gt;0</formula>
    </cfRule>
  </conditionalFormatting>
  <conditionalFormatting sqref="G84:G85">
    <cfRule type="notContainsBlanks" dxfId="129" priority="62" stopIfTrue="1">
      <formula>LEN(TRIM(G84))&gt;0</formula>
    </cfRule>
  </conditionalFormatting>
  <conditionalFormatting sqref="G52">
    <cfRule type="notContainsBlanks" dxfId="128" priority="59" stopIfTrue="1">
      <formula>LEN(TRIM(G52))&gt;0</formula>
    </cfRule>
  </conditionalFormatting>
  <conditionalFormatting sqref="G55:G57">
    <cfRule type="notContainsBlanks" dxfId="127" priority="58" stopIfTrue="1">
      <formula>LEN(TRIM(G55))&gt;0</formula>
    </cfRule>
  </conditionalFormatting>
  <conditionalFormatting sqref="G67">
    <cfRule type="notContainsBlanks" dxfId="126" priority="55" stopIfTrue="1">
      <formula>LEN(TRIM(G67))&gt;0</formula>
    </cfRule>
  </conditionalFormatting>
  <conditionalFormatting sqref="G60:G62 G64">
    <cfRule type="notContainsBlanks" dxfId="125" priority="57" stopIfTrue="1">
      <formula>LEN(TRIM(G60))&gt;0</formula>
    </cfRule>
  </conditionalFormatting>
  <conditionalFormatting sqref="G87:G88">
    <cfRule type="notContainsBlanks" dxfId="124" priority="11" stopIfTrue="1">
      <formula>LEN(TRIM(G87))&gt;0</formula>
    </cfRule>
  </conditionalFormatting>
  <conditionalFormatting sqref="G47">
    <cfRule type="notContainsBlanks" dxfId="123" priority="10" stopIfTrue="1">
      <formula>LEN(TRIM(G47))&gt;0</formula>
    </cfRule>
  </conditionalFormatting>
  <conditionalFormatting sqref="G91">
    <cfRule type="notContainsBlanks" dxfId="122" priority="9" stopIfTrue="1">
      <formula>LEN(TRIM(G91))&gt;0</formula>
    </cfRule>
  </conditionalFormatting>
  <conditionalFormatting sqref="G63">
    <cfRule type="notContainsBlanks" dxfId="121" priority="8" stopIfTrue="1">
      <formula>LEN(TRIM(G63))&gt;0</formula>
    </cfRule>
  </conditionalFormatting>
  <conditionalFormatting sqref="G73">
    <cfRule type="notContainsBlanks" dxfId="120" priority="4" stopIfTrue="1">
      <formula>LEN(TRIM(G73))&gt;0</formula>
    </cfRule>
  </conditionalFormatting>
  <conditionalFormatting sqref="G76">
    <cfRule type="notContainsBlanks" dxfId="119" priority="3" stopIfTrue="1">
      <formula>LEN(TRIM(G76))&gt;0</formula>
    </cfRule>
  </conditionalFormatting>
  <conditionalFormatting sqref="G72">
    <cfRule type="notContainsBlanks" dxfId="118" priority="1" stopIfTrue="1">
      <formula>LEN(TRIM(G72))&gt;0</formula>
    </cfRule>
  </conditionalFormatting>
  <dataValidations count="7">
    <dataValidation type="whole" operator="greaterThanOrEqual" allowBlank="1" showInputMessage="1" showErrorMessage="1" error="Enter a number greater than or equal to 0" sqref="E16:F16 E35:F37 E55:F56 E80:F83 E87:F88">
      <formula1>0</formula1>
    </dataValidation>
    <dataValidation type="whole" operator="greaterThanOrEqual" allowBlank="1" showInputMessage="1" showErrorMessage="1" errorTitle="Fout bij invoer!" error="Vul een getal groter of gelijk aan 0 in." sqref="I76:I77 I73 D17:F19 E69:F69">
      <formula1>0</formula1>
    </dataValidation>
    <dataValidation type="whole" operator="greaterThanOrEqual" allowBlank="1" showInputMessage="1" showErrorMessage="1" error="Enter an amount rounded to whole euros" sqref="E76:F76">
      <formula1>0</formula1>
    </dataValidation>
    <dataValidation type="whole" operator="greaterThanOrEqual" allowBlank="1" showInputMessage="1" showErrorMessage="1" errorTitle="Fout bij invoer!" error="Enter a number greater than or equal to 0" sqref="E23:E24 E28:E30">
      <formula1>0</formula1>
    </dataValidation>
    <dataValidation type="whole" operator="greaterThanOrEqual" allowBlank="1" showInputMessage="1" showErrorMessage="1" error="Enter an amount to the nearest whole euros" sqref="F23:F24 F28:F30">
      <formula1>0</formula1>
    </dataValidation>
    <dataValidation type="whole" operator="greaterThanOrEqual" allowBlank="1" showInputMessage="1" showErrorMessage="1" error="Enter a amount rounded to whole euros" sqref="E57:F57">
      <formula1>0</formula1>
    </dataValidation>
    <dataValidation type="whole" operator="greaterThanOrEqual" allowBlank="1" showInputMessage="1" showErrorMessage="1" error="Enter an amount rounded to whole euros_x000a_" sqref="E73:F73">
      <formula1>0</formula1>
    </dataValidation>
  </dataValidations>
  <pageMargins left="0.39370078740157483" right="0.39370078740157483" top="0.39370078740157483" bottom="0.39370078740157483" header="1.1811023622047245" footer="0.19685039370078741"/>
  <pageSetup paperSize="9" scale="37" fitToHeight="0" orientation="portrait" r:id="rId1"/>
  <headerFooter>
    <oddFooter>Page &amp;P of &amp;N</oddFooter>
  </headerFooter>
  <drawing r:id="rId2"/>
  <extLst>
    <ext xmlns:x14="http://schemas.microsoft.com/office/spreadsheetml/2009/9/main" uri="{CCE6A557-97BC-4b89-ADB6-D9C93CAAB3DF}">
      <x14:dataValidations xmlns:xm="http://schemas.microsoft.com/office/excel/2006/main" count="6">
        <x14:dataValidation type="list" showInputMessage="1" showErrorMessage="1" error="Make a selection from the drop-down menu">
          <x14:formula1>
            <xm:f>Lists!$B$4:$D$4</xm:f>
          </x14:formula1>
          <xm:sqref>C72:F72</xm:sqref>
        </x14:dataValidation>
        <x14:dataValidation type="list" showInputMessage="1">
          <x14:formula1>
            <xm:f>Lists!$B$3:$C$3</xm:f>
          </x14:formula1>
          <xm:sqref>C67:F67 C91:F91 C41:F41</xm:sqref>
        </x14:dataValidation>
        <x14:dataValidation type="list" showInputMessage="1" showErrorMessage="1" error="Make a selection from the drop-down menu">
          <x14:formula1>
            <xm:f>Lists!$B$4:$D$4</xm:f>
          </x14:formula1>
          <xm:sqref>C72:F72 C52:F52</xm:sqref>
        </x14:dataValidation>
        <x14:dataValidation type="list" allowBlank="1" showInputMessage="1" showErrorMessage="1" error="Make a selection from the drop-down menu">
          <x14:formula1>
            <xm:f>Lists!$B$8:$E$8</xm:f>
          </x14:formula1>
          <xm:sqref>C60:F64</xm:sqref>
        </x14:dataValidation>
        <x14:dataValidation type="list" showInputMessage="1" error="Make a selection from the drop-down menu">
          <x14:formula1>
            <xm:f>Lists!$B$3:$C$3</xm:f>
          </x14:formula1>
          <xm:sqref>C46:F47</xm:sqref>
        </x14:dataValidation>
        <x14:dataValidation type="list" showInputMessage="1" showErrorMessage="1" error="Make a selection from the drop-down menu">
          <x14:formula1>
            <xm:f>Lists!$B$8:$E$8</xm:f>
          </x14:formula1>
          <xm:sqref>C60:F64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23"/>
  <sheetViews>
    <sheetView showGridLines="0" showRuler="0" showWhiteSpace="0" zoomScaleNormal="100" workbookViewId="0">
      <selection activeCell="B8" sqref="B8"/>
    </sheetView>
  </sheetViews>
  <sheetFormatPr defaultColWidth="0.54296875" defaultRowHeight="13.5" x14ac:dyDescent="0.25"/>
  <cols>
    <col min="1" max="1" width="8.81640625" style="12" customWidth="1"/>
    <col min="2" max="2" width="83" style="7" customWidth="1"/>
    <col min="3" max="4" width="15.1796875" style="7" customWidth="1"/>
    <col min="5" max="5" width="16.26953125" style="7" customWidth="1"/>
    <col min="6" max="6" width="16" style="7" customWidth="1"/>
    <col min="7" max="7" width="44.26953125" style="31" customWidth="1"/>
    <col min="8" max="8" width="34.1796875" style="4" customWidth="1"/>
    <col min="9" max="9" width="24" style="4" customWidth="1"/>
    <col min="10" max="10" width="32.1796875" style="4" bestFit="1" customWidth="1"/>
    <col min="11" max="57" width="0.54296875" style="4"/>
    <col min="58" max="16384" width="0.54296875" style="7"/>
  </cols>
  <sheetData>
    <row r="1" spans="1:8" s="4" customFormat="1" x14ac:dyDescent="0.25">
      <c r="A1" s="12"/>
      <c r="G1" s="27"/>
    </row>
    <row r="2" spans="1:8" s="4" customFormat="1" x14ac:dyDescent="0.25">
      <c r="A2" s="12"/>
      <c r="G2" s="27"/>
    </row>
    <row r="3" spans="1:8" s="4" customFormat="1" x14ac:dyDescent="0.25">
      <c r="A3" s="12"/>
      <c r="G3" s="27"/>
    </row>
    <row r="4" spans="1:8" s="4" customFormat="1" x14ac:dyDescent="0.25">
      <c r="A4" s="12"/>
      <c r="G4" s="27"/>
    </row>
    <row r="5" spans="1:8" s="4" customFormat="1" x14ac:dyDescent="0.25">
      <c r="A5" s="12"/>
      <c r="G5" s="27"/>
    </row>
    <row r="6" spans="1:8" s="4" customFormat="1" ht="8.25" customHeight="1" x14ac:dyDescent="0.25">
      <c r="A6" s="12"/>
      <c r="G6" s="27"/>
    </row>
    <row r="7" spans="1:8" s="4" customFormat="1" x14ac:dyDescent="0.25">
      <c r="A7" s="12"/>
      <c r="B7" s="102" t="s">
        <v>937</v>
      </c>
      <c r="G7" s="27"/>
    </row>
    <row r="8" spans="1:8" s="4" customFormat="1" x14ac:dyDescent="0.25">
      <c r="A8" s="12"/>
      <c r="B8" s="6"/>
      <c r="C8" s="177"/>
      <c r="D8" s="178"/>
      <c r="E8" s="9"/>
      <c r="F8" s="9"/>
      <c r="G8" s="27"/>
    </row>
    <row r="9" spans="1:8" s="4" customFormat="1" x14ac:dyDescent="0.25">
      <c r="A9" s="12"/>
      <c r="B9" s="5"/>
      <c r="G9" s="27"/>
    </row>
    <row r="10" spans="1:8" s="4" customFormat="1" x14ac:dyDescent="0.25">
      <c r="A10" s="15"/>
      <c r="B10" s="117" t="s">
        <v>2498</v>
      </c>
      <c r="C10" s="15"/>
      <c r="D10" s="15"/>
      <c r="E10" s="15"/>
      <c r="F10" s="15"/>
      <c r="G10" s="15"/>
      <c r="H10" s="15"/>
    </row>
    <row r="11" spans="1:8" s="4" customFormat="1" x14ac:dyDescent="0.25">
      <c r="A11" s="15"/>
      <c r="B11" s="117"/>
      <c r="C11" s="15"/>
      <c r="D11" s="15"/>
      <c r="E11" s="15"/>
      <c r="F11" s="15"/>
      <c r="G11" s="15"/>
      <c r="H11" s="15"/>
    </row>
    <row r="12" spans="1:8" s="4" customFormat="1" x14ac:dyDescent="0.25">
      <c r="A12" s="15"/>
      <c r="B12" s="120" t="s">
        <v>2497</v>
      </c>
      <c r="C12" s="15"/>
      <c r="D12" s="15"/>
      <c r="E12" s="15"/>
      <c r="F12" s="15"/>
      <c r="G12" s="15"/>
      <c r="H12" s="15"/>
    </row>
    <row r="13" spans="1:8" s="4" customFormat="1" x14ac:dyDescent="0.25">
      <c r="A13" s="15"/>
      <c r="B13" s="15"/>
      <c r="C13" s="169" t="s">
        <v>449</v>
      </c>
      <c r="D13" s="169"/>
      <c r="E13" s="169"/>
      <c r="F13" s="169"/>
      <c r="G13" s="118" t="s">
        <v>448</v>
      </c>
    </row>
    <row r="14" spans="1:8" s="4" customFormat="1" x14ac:dyDescent="0.25">
      <c r="A14" s="15" t="s">
        <v>224</v>
      </c>
      <c r="B14" s="3" t="s">
        <v>2156</v>
      </c>
      <c r="C14" s="170" t="s">
        <v>375</v>
      </c>
      <c r="D14" s="171"/>
      <c r="E14" s="171"/>
      <c r="F14" s="172"/>
      <c r="G14" s="35" t="str">
        <f>IF(OR(C14=Lists!$B$11,ISBLANK(C14)),Controlemeldingen!$A$8,"")</f>
        <v>Make a selection from the drop-down menu</v>
      </c>
    </row>
    <row r="15" spans="1:8" s="4" customFormat="1" x14ac:dyDescent="0.25">
      <c r="A15" s="15"/>
      <c r="B15" s="15"/>
      <c r="C15" s="15"/>
      <c r="D15" s="15"/>
      <c r="E15" s="15"/>
      <c r="F15" s="15"/>
      <c r="G15" s="15"/>
    </row>
    <row r="16" spans="1:8" s="4" customFormat="1" x14ac:dyDescent="0.25">
      <c r="A16" s="15"/>
      <c r="B16" s="3" t="s">
        <v>2157</v>
      </c>
      <c r="C16" s="185" t="s">
        <v>2158</v>
      </c>
      <c r="D16" s="185"/>
      <c r="E16" s="185"/>
      <c r="F16" s="185"/>
      <c r="G16" s="118" t="s">
        <v>448</v>
      </c>
    </row>
    <row r="17" spans="1:8" s="4" customFormat="1" x14ac:dyDescent="0.25">
      <c r="A17" s="15" t="s">
        <v>2159</v>
      </c>
      <c r="B17" s="3" t="s">
        <v>2160</v>
      </c>
      <c r="C17" s="187"/>
      <c r="D17" s="188"/>
      <c r="E17" s="188"/>
      <c r="F17" s="189"/>
      <c r="G17" s="35" t="str">
        <f>IF(ISBLANK(C17),Controlemeldingen!$A$20,"")</f>
        <v>Enter a date (month and year)</v>
      </c>
    </row>
    <row r="18" spans="1:8" s="4" customFormat="1" ht="20" x14ac:dyDescent="0.25">
      <c r="A18" s="15" t="s">
        <v>2161</v>
      </c>
      <c r="B18" s="3" t="s">
        <v>2162</v>
      </c>
      <c r="C18" s="170" t="s">
        <v>375</v>
      </c>
      <c r="D18" s="171"/>
      <c r="E18" s="171"/>
      <c r="F18" s="172"/>
      <c r="G18" s="35" t="str">
        <f>IF(OR(C18=Lists!$B$11,ISBLANK(C18)),Controlemeldingen!$A$8,"")</f>
        <v>Make a selection from the drop-down menu</v>
      </c>
    </row>
    <row r="19" spans="1:8" s="4" customFormat="1" x14ac:dyDescent="0.25">
      <c r="A19" s="15" t="s">
        <v>2163</v>
      </c>
      <c r="B19" s="3" t="s">
        <v>2164</v>
      </c>
      <c r="C19" s="170" t="s">
        <v>375</v>
      </c>
      <c r="D19" s="171"/>
      <c r="E19" s="171"/>
      <c r="F19" s="172"/>
      <c r="G19" s="35" t="str">
        <f>IF(OR(C19=Lists!$B$11,ISBLANK(C19)),Controlemeldingen!$A$8,"")</f>
        <v>Make a selection from the drop-down menu</v>
      </c>
    </row>
    <row r="20" spans="1:8" s="4" customFormat="1" ht="20" x14ac:dyDescent="0.25">
      <c r="A20" s="15" t="s">
        <v>2165</v>
      </c>
      <c r="B20" s="3" t="s">
        <v>2166</v>
      </c>
      <c r="C20" s="170" t="s">
        <v>374</v>
      </c>
      <c r="D20" s="171"/>
      <c r="E20" s="171"/>
      <c r="F20" s="172"/>
      <c r="G20" s="35" t="str">
        <f>IF(OR(C20=Controlemeldingen!B15,ISBLANK(C20)),Controlemeldingen!$A$15,"")</f>
        <v xml:space="preserve">Please specify (obligatory) </v>
      </c>
    </row>
    <row r="21" spans="1:8" s="4" customFormat="1" x14ac:dyDescent="0.25">
      <c r="A21" s="15"/>
      <c r="B21" s="15"/>
      <c r="C21" s="15"/>
      <c r="D21" s="15"/>
      <c r="E21" s="15"/>
      <c r="F21" s="15"/>
      <c r="G21" s="35"/>
    </row>
    <row r="22" spans="1:8" s="4" customFormat="1" x14ac:dyDescent="0.25">
      <c r="A22" s="15"/>
      <c r="B22" s="15"/>
      <c r="C22" s="15"/>
      <c r="D22" s="15"/>
      <c r="E22" s="15"/>
      <c r="F22" s="15"/>
      <c r="G22" s="35"/>
    </row>
    <row r="23" spans="1:8" s="4" customFormat="1" x14ac:dyDescent="0.25">
      <c r="A23" s="15" t="s">
        <v>2168</v>
      </c>
      <c r="B23" s="3" t="s">
        <v>2169</v>
      </c>
      <c r="C23" s="170" t="s">
        <v>375</v>
      </c>
      <c r="D23" s="171"/>
      <c r="E23" s="171"/>
      <c r="F23" s="172"/>
      <c r="G23" s="35" t="str">
        <f>IF(OR(C23=Lists!$B$12,ISBLANK(C23)),Controlemeldingen!$A$8,"")</f>
        <v>Make a selection from the drop-down menu</v>
      </c>
    </row>
    <row r="24" spans="1:8" s="4" customFormat="1" ht="20" x14ac:dyDescent="0.25">
      <c r="A24" s="15" t="s">
        <v>2170</v>
      </c>
      <c r="B24" s="3" t="s">
        <v>2171</v>
      </c>
      <c r="C24" s="170" t="s">
        <v>374</v>
      </c>
      <c r="D24" s="171"/>
      <c r="E24" s="171"/>
      <c r="F24" s="172"/>
      <c r="G24" s="35" t="str">
        <f>IF(C24=Lists!$B$3,Controlemeldingen!$A$11,"")</f>
        <v>Add comments (optional)</v>
      </c>
    </row>
    <row r="25" spans="1:8" s="4" customFormat="1" x14ac:dyDescent="0.25">
      <c r="A25" s="15"/>
      <c r="B25" s="15"/>
      <c r="C25" s="15"/>
      <c r="D25" s="15"/>
      <c r="E25" s="15"/>
      <c r="F25" s="15"/>
      <c r="G25" s="36"/>
    </row>
    <row r="26" spans="1:8" s="4" customFormat="1" x14ac:dyDescent="0.25">
      <c r="A26" s="15"/>
      <c r="B26" s="15"/>
      <c r="C26" s="15"/>
      <c r="D26" s="15"/>
      <c r="E26" s="15"/>
      <c r="F26" s="15"/>
      <c r="G26" s="36"/>
    </row>
    <row r="27" spans="1:8" s="4" customFormat="1" x14ac:dyDescent="0.25">
      <c r="A27" s="15"/>
      <c r="B27" s="15"/>
      <c r="C27" s="15"/>
      <c r="D27" s="15"/>
      <c r="E27" s="17" t="s">
        <v>796</v>
      </c>
      <c r="F27" s="17" t="s">
        <v>795</v>
      </c>
      <c r="G27" s="15"/>
      <c r="H27" s="15"/>
    </row>
    <row r="28" spans="1:8" s="4" customFormat="1" ht="34.5" customHeight="1" x14ac:dyDescent="0.25">
      <c r="A28" s="15" t="s">
        <v>227</v>
      </c>
      <c r="B28" s="3" t="s">
        <v>2488</v>
      </c>
      <c r="C28" s="15"/>
      <c r="D28" s="15"/>
      <c r="E28" s="103" t="s">
        <v>794</v>
      </c>
      <c r="F28" s="103" t="s">
        <v>2176</v>
      </c>
      <c r="G28" s="118" t="s">
        <v>448</v>
      </c>
      <c r="H28" s="15"/>
    </row>
    <row r="29" spans="1:8" s="4" customFormat="1" x14ac:dyDescent="0.25">
      <c r="A29" s="15" t="s">
        <v>228</v>
      </c>
      <c r="B29" s="18" t="s">
        <v>785</v>
      </c>
      <c r="C29" s="11"/>
      <c r="E29" s="37"/>
      <c r="F29" s="119"/>
      <c r="G29" s="35" t="str">
        <f>IF(OR(E29=Lists!$B$4,ISBLANK(E29),F29=Lists!$B$4,ISBLANK(F29)),Controlemeldingen!$A$16,"")</f>
        <v>Select answer and enter a number</v>
      </c>
    </row>
    <row r="30" spans="1:8" s="4" customFormat="1" x14ac:dyDescent="0.25">
      <c r="A30" s="15" t="s">
        <v>229</v>
      </c>
      <c r="B30" s="18" t="s">
        <v>786</v>
      </c>
      <c r="C30" s="11"/>
      <c r="E30" s="37"/>
      <c r="F30" s="119"/>
      <c r="G30" s="35" t="str">
        <f>IF(OR(E30=Lists!$B$4,ISBLANK(E30),F30=Lists!$B$4,ISBLANK(F30)),Controlemeldingen!$A$16,"")</f>
        <v>Select answer and enter a number</v>
      </c>
    </row>
    <row r="31" spans="1:8" s="4" customFormat="1" x14ac:dyDescent="0.25">
      <c r="A31" s="15" t="s">
        <v>230</v>
      </c>
      <c r="B31" s="18" t="s">
        <v>787</v>
      </c>
      <c r="C31" s="11"/>
      <c r="E31" s="37"/>
      <c r="F31" s="119"/>
      <c r="G31" s="35" t="str">
        <f>IF(OR(E31=Lists!$B$4,ISBLANK(E31),F31=Lists!$B$4,ISBLANK(F31)),Controlemeldingen!$A$16,"")</f>
        <v>Select answer and enter a number</v>
      </c>
    </row>
    <row r="32" spans="1:8" s="4" customFormat="1" x14ac:dyDescent="0.25">
      <c r="A32" s="15" t="s">
        <v>231</v>
      </c>
      <c r="B32" s="18" t="s">
        <v>788</v>
      </c>
      <c r="C32" s="11"/>
      <c r="E32" s="37"/>
      <c r="F32" s="119"/>
      <c r="G32" s="35" t="str">
        <f>IF(OR(E32=Lists!$B$4,ISBLANK(E32),F32=Lists!$B$4,ISBLANK(F32)),Controlemeldingen!$A$16,"")</f>
        <v>Select answer and enter a number</v>
      </c>
    </row>
    <row r="33" spans="1:8" s="4" customFormat="1" x14ac:dyDescent="0.25">
      <c r="A33" s="15" t="s">
        <v>232</v>
      </c>
      <c r="B33" s="18" t="s">
        <v>789</v>
      </c>
      <c r="C33" s="11"/>
      <c r="E33" s="37"/>
      <c r="F33" s="119"/>
      <c r="G33" s="35" t="str">
        <f>IF(OR(E33=Lists!$B$4,ISBLANK(E33),F33=Lists!$B$4,ISBLANK(F33)),Controlemeldingen!$A$16,"")</f>
        <v>Select answer and enter a number</v>
      </c>
    </row>
    <row r="34" spans="1:8" s="4" customFormat="1" x14ac:dyDescent="0.25">
      <c r="A34" s="15" t="s">
        <v>233</v>
      </c>
      <c r="B34" s="18" t="s">
        <v>790</v>
      </c>
      <c r="C34" s="11"/>
      <c r="E34" s="37"/>
      <c r="F34" s="119"/>
      <c r="G34" s="35" t="str">
        <f>IF(OR(E34=Lists!$B$4,ISBLANK(E34),F34=Lists!$B$4,ISBLANK(F34)),Controlemeldingen!$A$16,"")</f>
        <v>Select answer and enter a number</v>
      </c>
    </row>
    <row r="35" spans="1:8" s="4" customFormat="1" x14ac:dyDescent="0.25">
      <c r="A35" s="15" t="s">
        <v>234</v>
      </c>
      <c r="B35" s="18" t="s">
        <v>791</v>
      </c>
      <c r="C35" s="11"/>
      <c r="E35" s="37"/>
      <c r="F35" s="119"/>
      <c r="G35" s="35" t="str">
        <f>IF(OR(E35=Lists!$B$4,ISBLANK(E35),F35=Lists!$B$4,ISBLANK(F35)),Controlemeldingen!$A$16,"")</f>
        <v>Select answer and enter a number</v>
      </c>
    </row>
    <row r="36" spans="1:8" s="4" customFormat="1" x14ac:dyDescent="0.25">
      <c r="A36" s="15" t="s">
        <v>235</v>
      </c>
      <c r="B36" s="18" t="s">
        <v>792</v>
      </c>
      <c r="C36" s="11"/>
      <c r="E36" s="37"/>
      <c r="F36" s="119"/>
      <c r="G36" s="35" t="str">
        <f>IF(OR(E36=Lists!$B$4,ISBLANK(E36),F36=Lists!$B$4,ISBLANK(F36)),Controlemeldingen!$A$16,"")</f>
        <v>Select answer and enter a number</v>
      </c>
    </row>
    <row r="37" spans="1:8" s="4" customFormat="1" x14ac:dyDescent="0.25">
      <c r="A37" s="15" t="s">
        <v>236</v>
      </c>
      <c r="B37" s="18" t="s">
        <v>14</v>
      </c>
      <c r="C37" s="11"/>
      <c r="E37" s="37"/>
      <c r="F37" s="119"/>
      <c r="G37" s="35" t="str">
        <f>IF(OR(E37=Lists!$B$4,ISBLANK(E37),F37=Lists!$B$4,ISBLANK(F37)),Controlemeldingen!$A$16,"")</f>
        <v>Select answer and enter a number</v>
      </c>
    </row>
    <row r="38" spans="1:8" s="4" customFormat="1" x14ac:dyDescent="0.25">
      <c r="A38" s="15" t="s">
        <v>237</v>
      </c>
      <c r="B38" s="18" t="s">
        <v>820</v>
      </c>
      <c r="C38" s="11"/>
      <c r="E38" s="37"/>
      <c r="F38" s="119"/>
      <c r="G38" s="35" t="str">
        <f>IF(OR(E38=Lists!$B$4,ISBLANK(E38),F38=Lists!$B$4,ISBLANK(F38)),Controlemeldingen!$A$16,"")</f>
        <v>Select answer and enter a number</v>
      </c>
    </row>
    <row r="39" spans="1:8" s="4" customFormat="1" x14ac:dyDescent="0.25">
      <c r="A39" s="15" t="s">
        <v>238</v>
      </c>
      <c r="B39" s="18" t="s">
        <v>2174</v>
      </c>
      <c r="C39" s="11"/>
      <c r="E39" s="37"/>
      <c r="F39" s="119"/>
      <c r="G39" s="35" t="str">
        <f>IF(OR(E39=Lists!$B$4,ISBLANK(E39),F39=Lists!$B$4,ISBLANK(F39)),Controlemeldingen!$A$16,"")</f>
        <v>Select answer and enter a number</v>
      </c>
    </row>
    <row r="40" spans="1:8" s="4" customFormat="1" x14ac:dyDescent="0.25">
      <c r="A40" s="15" t="s">
        <v>239</v>
      </c>
      <c r="B40" s="18" t="s">
        <v>2175</v>
      </c>
      <c r="C40" s="11"/>
      <c r="E40" s="37"/>
      <c r="F40" s="119"/>
      <c r="G40" s="35" t="str">
        <f>IF(OR(E40=Lists!$B$4,ISBLANK(E40),F40=Lists!$B$4,ISBLANK(F40)),Controlemeldingen!$A$16,"")</f>
        <v>Select answer and enter a number</v>
      </c>
    </row>
    <row r="41" spans="1:8" s="4" customFormat="1" ht="28" x14ac:dyDescent="0.25">
      <c r="A41" s="15"/>
      <c r="B41" s="72" t="s">
        <v>2499</v>
      </c>
      <c r="C41" s="15"/>
      <c r="D41" s="15"/>
      <c r="E41" s="15"/>
      <c r="F41" s="15"/>
      <c r="G41" s="15"/>
      <c r="H41" s="15"/>
    </row>
    <row r="42" spans="1:8" s="4" customFormat="1" x14ac:dyDescent="0.25">
      <c r="A42" s="15"/>
      <c r="B42" s="15"/>
      <c r="C42" s="15"/>
      <c r="D42" s="15"/>
      <c r="E42" s="15"/>
      <c r="F42" s="15"/>
      <c r="G42" s="15"/>
      <c r="H42" s="15"/>
    </row>
    <row r="43" spans="1:8" s="4" customFormat="1" x14ac:dyDescent="0.25">
      <c r="A43" s="38"/>
      <c r="D43" s="17" t="s">
        <v>808</v>
      </c>
      <c r="E43" s="17" t="s">
        <v>809</v>
      </c>
      <c r="F43" s="17" t="s">
        <v>810</v>
      </c>
    </row>
    <row r="44" spans="1:8" s="4" customFormat="1" ht="30" customHeight="1" x14ac:dyDescent="0.25">
      <c r="A44" s="15" t="s">
        <v>240</v>
      </c>
      <c r="B44" s="3" t="s">
        <v>803</v>
      </c>
      <c r="D44" s="23" t="s">
        <v>804</v>
      </c>
      <c r="E44" s="23" t="s">
        <v>15</v>
      </c>
      <c r="F44" s="23" t="s">
        <v>16</v>
      </c>
      <c r="G44" s="118" t="s">
        <v>448</v>
      </c>
    </row>
    <row r="45" spans="1:8" s="4" customFormat="1" x14ac:dyDescent="0.25">
      <c r="A45" s="15" t="s">
        <v>241</v>
      </c>
      <c r="B45" s="3" t="s">
        <v>797</v>
      </c>
      <c r="D45" s="19"/>
      <c r="E45" s="19"/>
      <c r="F45" s="19"/>
      <c r="G45" s="35" t="str">
        <f>IF(OR(D45=Lists!$B$13,ISBLANK(D45),E45=Lists!$B$13,ISBLANK(E45),F45=Lists!$B$13,ISBLANK(F45)),Controlemeldingen!$A$8,"")</f>
        <v>Make a selection from the drop-down menu</v>
      </c>
    </row>
    <row r="46" spans="1:8" s="4" customFormat="1" x14ac:dyDescent="0.25">
      <c r="A46" s="15" t="s">
        <v>242</v>
      </c>
      <c r="B46" s="3" t="s">
        <v>798</v>
      </c>
      <c r="D46" s="19"/>
      <c r="E46" s="19"/>
      <c r="F46" s="19"/>
      <c r="G46" s="35" t="str">
        <f>IF(OR(D46=Lists!$B$13,ISBLANK(D46),E46=Lists!$B$13,ISBLANK(E46),F46=Lists!$B$13,ISBLANK(F46)),Controlemeldingen!$A$8,"")</f>
        <v>Make a selection from the drop-down menu</v>
      </c>
    </row>
    <row r="47" spans="1:8" s="4" customFormat="1" x14ac:dyDescent="0.25">
      <c r="A47" s="15" t="s">
        <v>243</v>
      </c>
      <c r="B47" s="3" t="s">
        <v>799</v>
      </c>
      <c r="D47" s="19"/>
      <c r="E47" s="19"/>
      <c r="F47" s="19"/>
      <c r="G47" s="35" t="str">
        <f>IF(OR(D47=Lists!$B$13,ISBLANK(D47),E47=Lists!$B$13,ISBLANK(E47),F47=Lists!$B$13,ISBLANK(F47)),Controlemeldingen!$A$8,"")</f>
        <v>Make a selection from the drop-down menu</v>
      </c>
    </row>
    <row r="48" spans="1:8" s="4" customFormat="1" x14ac:dyDescent="0.25">
      <c r="A48" s="15" t="s">
        <v>244</v>
      </c>
      <c r="B48" s="3" t="s">
        <v>800</v>
      </c>
      <c r="D48" s="19"/>
      <c r="E48" s="19"/>
      <c r="F48" s="19"/>
      <c r="G48" s="35" t="str">
        <f>IF(OR(D48=Lists!$B$13,ISBLANK(D48),E48=Lists!$B$13,ISBLANK(E48),F48=Lists!$B$13,ISBLANK(F48)),Controlemeldingen!$A$8,"")</f>
        <v>Make a selection from the drop-down menu</v>
      </c>
    </row>
    <row r="49" spans="1:7" s="4" customFormat="1" x14ac:dyDescent="0.25">
      <c r="A49" s="15" t="s">
        <v>245</v>
      </c>
      <c r="B49" s="3" t="s">
        <v>801</v>
      </c>
      <c r="D49" s="19"/>
      <c r="E49" s="19"/>
      <c r="F49" s="19"/>
      <c r="G49" s="35" t="str">
        <f>IF(OR(D49=Lists!$B$13,ISBLANK(D49),E49=Lists!$B$13,ISBLANK(E49),F49=Lists!$B$13,ISBLANK(F49)),Controlemeldingen!$A$8,"")</f>
        <v>Make a selection from the drop-down menu</v>
      </c>
    </row>
    <row r="50" spans="1:7" s="4" customFormat="1" x14ac:dyDescent="0.25">
      <c r="A50" s="15"/>
      <c r="B50" s="15"/>
    </row>
    <row r="51" spans="1:7" s="4" customFormat="1" x14ac:dyDescent="0.25">
      <c r="A51" s="38"/>
      <c r="D51" s="17" t="s">
        <v>811</v>
      </c>
      <c r="E51" s="17" t="s">
        <v>812</v>
      </c>
      <c r="F51" s="17" t="s">
        <v>813</v>
      </c>
    </row>
    <row r="52" spans="1:7" s="4" customFormat="1" ht="32.25" customHeight="1" x14ac:dyDescent="0.25">
      <c r="A52" s="30" t="s">
        <v>2177</v>
      </c>
      <c r="B52" s="3" t="s">
        <v>802</v>
      </c>
      <c r="D52" s="23" t="s">
        <v>805</v>
      </c>
      <c r="E52" s="23" t="s">
        <v>806</v>
      </c>
      <c r="F52" s="23" t="s">
        <v>807</v>
      </c>
      <c r="G52" s="118" t="s">
        <v>448</v>
      </c>
    </row>
    <row r="53" spans="1:7" s="4" customFormat="1" x14ac:dyDescent="0.25">
      <c r="A53" s="15" t="s">
        <v>246</v>
      </c>
      <c r="B53" s="3" t="s">
        <v>797</v>
      </c>
      <c r="D53" s="19"/>
      <c r="E53" s="19"/>
      <c r="F53" s="19"/>
      <c r="G53" s="35" t="str">
        <f>IF(OR(D53=Lists!$B$13,ISBLANK(D53),E53=Lists!$B$13,ISBLANK(E53),F53=Lists!$B$13,ISBLANK(F53)),Controlemeldingen!$A$8,"")</f>
        <v>Make a selection from the drop-down menu</v>
      </c>
    </row>
    <row r="54" spans="1:7" s="4" customFormat="1" x14ac:dyDescent="0.25">
      <c r="A54" s="15" t="s">
        <v>247</v>
      </c>
      <c r="B54" s="3" t="s">
        <v>798</v>
      </c>
      <c r="D54" s="19"/>
      <c r="E54" s="19"/>
      <c r="F54" s="19"/>
      <c r="G54" s="35" t="str">
        <f>IF(OR(D54=Lists!$B$13,ISBLANK(D54),E54=Lists!$B$13,ISBLANK(E54),F54=Lists!$B$13,ISBLANK(F54)),Controlemeldingen!$A$8,"")</f>
        <v>Make a selection from the drop-down menu</v>
      </c>
    </row>
    <row r="55" spans="1:7" s="4" customFormat="1" x14ac:dyDescent="0.25">
      <c r="A55" s="15" t="s">
        <v>248</v>
      </c>
      <c r="B55" s="3" t="s">
        <v>799</v>
      </c>
      <c r="D55" s="19"/>
      <c r="E55" s="19"/>
      <c r="F55" s="19"/>
      <c r="G55" s="35" t="str">
        <f>IF(OR(D55=Lists!$B$13,ISBLANK(D55),E55=Lists!$B$13,ISBLANK(E55),F55=Lists!$B$13,ISBLANK(F55)),Controlemeldingen!$A$8,"")</f>
        <v>Make a selection from the drop-down menu</v>
      </c>
    </row>
    <row r="56" spans="1:7" s="4" customFormat="1" x14ac:dyDescent="0.25">
      <c r="A56" s="15" t="s">
        <v>249</v>
      </c>
      <c r="B56" s="3" t="s">
        <v>800</v>
      </c>
      <c r="D56" s="19"/>
      <c r="E56" s="19"/>
      <c r="F56" s="19"/>
      <c r="G56" s="35" t="str">
        <f>IF(OR(D56=Lists!$B$13,ISBLANK(D56),E56=Lists!$B$13,ISBLANK(E56),F56=Lists!$B$13,ISBLANK(F56)),Controlemeldingen!$A$8,"")</f>
        <v>Make a selection from the drop-down menu</v>
      </c>
    </row>
    <row r="57" spans="1:7" s="4" customFormat="1" x14ac:dyDescent="0.25">
      <c r="A57" s="15" t="s">
        <v>250</v>
      </c>
      <c r="B57" s="3" t="s">
        <v>801</v>
      </c>
      <c r="D57" s="19"/>
      <c r="E57" s="19"/>
      <c r="F57" s="19"/>
      <c r="G57" s="35" t="str">
        <f>IF(OR(D57=Lists!$B$13,ISBLANK(D57),E57=Lists!$B$13,ISBLANK(E57),F57=Lists!$B$13,ISBLANK(F57)),Controlemeldingen!$A$8,"")</f>
        <v>Make a selection from the drop-down menu</v>
      </c>
    </row>
    <row r="58" spans="1:7" s="4" customFormat="1" x14ac:dyDescent="0.25">
      <c r="A58" s="15"/>
      <c r="B58" s="15"/>
    </row>
    <row r="59" spans="1:7" s="4" customFormat="1" x14ac:dyDescent="0.25">
      <c r="A59" s="15"/>
      <c r="B59" s="15"/>
      <c r="C59" s="185" t="s">
        <v>449</v>
      </c>
      <c r="D59" s="185"/>
      <c r="E59" s="185"/>
      <c r="F59" s="185"/>
      <c r="G59" s="118" t="s">
        <v>448</v>
      </c>
    </row>
    <row r="60" spans="1:7" s="4" customFormat="1" x14ac:dyDescent="0.25">
      <c r="A60" s="15" t="s">
        <v>251</v>
      </c>
      <c r="B60" s="18" t="s">
        <v>2186</v>
      </c>
      <c r="C60" s="170" t="s">
        <v>375</v>
      </c>
      <c r="D60" s="171"/>
      <c r="E60" s="171"/>
      <c r="F60" s="172"/>
      <c r="G60" s="35" t="str">
        <f>IF(OR(D60=Lists!$B$13,ISBLANK(D60),E60=Lists!$B$13,ISBLANK(E60),F60=Lists!$B$13,ISBLANK(F60)),Controlemeldingen!$A$8,"")</f>
        <v>Make a selection from the drop-down menu</v>
      </c>
    </row>
    <row r="61" spans="1:7" s="4" customFormat="1" x14ac:dyDescent="0.25">
      <c r="A61" s="15"/>
      <c r="B61" s="15"/>
      <c r="C61" s="109"/>
      <c r="D61" s="15"/>
      <c r="E61" s="15"/>
      <c r="F61" s="15"/>
      <c r="G61" s="36"/>
    </row>
    <row r="62" spans="1:7" s="4" customFormat="1" x14ac:dyDescent="0.25">
      <c r="A62" s="15"/>
      <c r="B62" s="109"/>
      <c r="C62" s="185" t="s">
        <v>449</v>
      </c>
      <c r="D62" s="185"/>
      <c r="E62" s="185"/>
      <c r="F62" s="185"/>
    </row>
    <row r="63" spans="1:7" s="4" customFormat="1" x14ac:dyDescent="0.25">
      <c r="A63" s="15" t="s">
        <v>2180</v>
      </c>
      <c r="B63" s="18" t="s">
        <v>2187</v>
      </c>
      <c r="C63" s="170" t="s">
        <v>375</v>
      </c>
      <c r="D63" s="171"/>
      <c r="E63" s="171"/>
      <c r="F63" s="172"/>
      <c r="G63" s="35" t="str">
        <f>IF(OR(D63=Lists!$B$13,ISBLANK(D63),E63=Lists!$B$13,ISBLANK(E63),F63=Lists!$B$13,ISBLANK(F63)),Controlemeldingen!$A$8,"")</f>
        <v>Make a selection from the drop-down menu</v>
      </c>
    </row>
    <row r="64" spans="1:7" s="4" customFormat="1" x14ac:dyDescent="0.25">
      <c r="A64" s="15" t="s">
        <v>2181</v>
      </c>
      <c r="B64" s="18" t="s">
        <v>2188</v>
      </c>
      <c r="C64" s="170" t="s">
        <v>374</v>
      </c>
      <c r="D64" s="171"/>
      <c r="E64" s="171"/>
      <c r="F64" s="172"/>
      <c r="G64" s="35" t="str">
        <f>IF(C64=Lists!$B$3,Controlemeldingen!$A$11,"")</f>
        <v>Add comments (optional)</v>
      </c>
    </row>
    <row r="65" spans="1:8" s="4" customFormat="1" x14ac:dyDescent="0.25">
      <c r="A65" s="121"/>
      <c r="B65" s="121"/>
      <c r="C65" s="121"/>
      <c r="D65" s="121"/>
      <c r="E65" s="121"/>
      <c r="F65" s="121"/>
      <c r="G65" s="121"/>
    </row>
    <row r="66" spans="1:8" s="4" customFormat="1" x14ac:dyDescent="0.25">
      <c r="A66" s="121"/>
      <c r="B66" s="121"/>
      <c r="C66" s="185" t="s">
        <v>449</v>
      </c>
      <c r="D66" s="185"/>
      <c r="E66" s="185"/>
      <c r="F66" s="185"/>
      <c r="G66" s="118" t="s">
        <v>448</v>
      </c>
    </row>
    <row r="67" spans="1:8" s="4" customFormat="1" ht="30" x14ac:dyDescent="0.25">
      <c r="A67" s="15" t="s">
        <v>253</v>
      </c>
      <c r="B67" s="3" t="s">
        <v>2189</v>
      </c>
      <c r="C67" s="170" t="s">
        <v>374</v>
      </c>
      <c r="D67" s="171"/>
      <c r="E67" s="171"/>
      <c r="F67" s="172"/>
      <c r="G67" s="35" t="str">
        <f>IF(C67=Lists!$B$3,Controlemeldingen!$A$11,"")</f>
        <v>Add comments (optional)</v>
      </c>
    </row>
    <row r="68" spans="1:8" s="4" customFormat="1" x14ac:dyDescent="0.25">
      <c r="A68" s="15"/>
      <c r="B68" s="15"/>
      <c r="C68" s="15"/>
      <c r="D68" s="15"/>
      <c r="E68" s="15"/>
      <c r="F68" s="15"/>
      <c r="G68" s="36"/>
    </row>
    <row r="69" spans="1:8" s="4" customFormat="1" x14ac:dyDescent="0.25">
      <c r="A69" s="38"/>
      <c r="B69" s="120" t="s">
        <v>2178</v>
      </c>
    </row>
    <row r="70" spans="1:8" s="4" customFormat="1" x14ac:dyDescent="0.25">
      <c r="A70" s="38"/>
      <c r="C70" s="185" t="s">
        <v>449</v>
      </c>
      <c r="D70" s="185"/>
      <c r="E70" s="185"/>
      <c r="F70" s="185"/>
      <c r="G70" s="118" t="s">
        <v>448</v>
      </c>
    </row>
    <row r="71" spans="1:8" s="4" customFormat="1" x14ac:dyDescent="0.25">
      <c r="A71" s="15" t="s">
        <v>2500</v>
      </c>
      <c r="B71" s="3" t="s">
        <v>814</v>
      </c>
      <c r="C71" s="170" t="s">
        <v>375</v>
      </c>
      <c r="D71" s="171"/>
      <c r="E71" s="171"/>
      <c r="F71" s="172"/>
      <c r="G71" s="35" t="str">
        <f>IF(OR(C71=Lists!$B$16,ISBLANK(C71)),Controlemeldingen!$A$8,"")</f>
        <v>Make a selection from the drop-down menu</v>
      </c>
    </row>
    <row r="72" spans="1:8" s="4" customFormat="1" ht="28" x14ac:dyDescent="0.25">
      <c r="A72" s="38"/>
      <c r="B72" s="72" t="s">
        <v>815</v>
      </c>
    </row>
    <row r="73" spans="1:8" s="4" customFormat="1" x14ac:dyDescent="0.25">
      <c r="A73" s="38"/>
      <c r="B73" s="38"/>
    </row>
    <row r="74" spans="1:8" s="4" customFormat="1" x14ac:dyDescent="0.25">
      <c r="A74" s="15"/>
      <c r="B74" s="3" t="s">
        <v>2157</v>
      </c>
      <c r="C74" s="185" t="s">
        <v>2158</v>
      </c>
      <c r="D74" s="185"/>
      <c r="E74" s="185"/>
      <c r="F74" s="185"/>
      <c r="G74" s="118" t="s">
        <v>448</v>
      </c>
    </row>
    <row r="75" spans="1:8" s="4" customFormat="1" x14ac:dyDescent="0.25">
      <c r="A75" s="15" t="s">
        <v>254</v>
      </c>
      <c r="B75" s="3" t="s">
        <v>2194</v>
      </c>
      <c r="C75" s="187"/>
      <c r="D75" s="188"/>
      <c r="E75" s="188"/>
      <c r="F75" s="189"/>
      <c r="G75" s="35" t="str">
        <f>IF(ISBLANK(C75),Controlemeldingen!$A$20,"")</f>
        <v>Enter a date (month and year)</v>
      </c>
    </row>
    <row r="76" spans="1:8" s="4" customFormat="1" x14ac:dyDescent="0.25">
      <c r="A76" s="15"/>
      <c r="B76" s="15"/>
      <c r="C76" s="185" t="s">
        <v>449</v>
      </c>
      <c r="D76" s="185"/>
      <c r="E76" s="185"/>
      <c r="F76" s="185"/>
      <c r="G76" s="118" t="s">
        <v>448</v>
      </c>
    </row>
    <row r="77" spans="1:8" s="4" customFormat="1" x14ac:dyDescent="0.25">
      <c r="A77" s="15" t="s">
        <v>255</v>
      </c>
      <c r="B77" s="3" t="s">
        <v>2195</v>
      </c>
      <c r="C77" s="170" t="s">
        <v>374</v>
      </c>
      <c r="D77" s="171"/>
      <c r="E77" s="171"/>
      <c r="F77" s="172"/>
      <c r="G77" s="35" t="str">
        <f>IF(C77=Lists!$B$3,Controlemeldingen!$A$11,"")</f>
        <v>Add comments (optional)</v>
      </c>
    </row>
    <row r="78" spans="1:8" s="4" customFormat="1" x14ac:dyDescent="0.25">
      <c r="A78" s="38"/>
    </row>
    <row r="79" spans="1:8" s="4" customFormat="1" ht="36" customHeight="1" x14ac:dyDescent="0.25">
      <c r="A79" s="15" t="s">
        <v>256</v>
      </c>
      <c r="B79" s="3" t="s">
        <v>821</v>
      </c>
      <c r="C79" s="169" t="s">
        <v>449</v>
      </c>
      <c r="D79" s="169"/>
      <c r="E79" s="169"/>
      <c r="F79" s="169"/>
      <c r="G79" s="2" t="s">
        <v>448</v>
      </c>
      <c r="H79" s="15"/>
    </row>
    <row r="80" spans="1:8" s="4" customFormat="1" x14ac:dyDescent="0.25">
      <c r="A80" s="15" t="s">
        <v>2199</v>
      </c>
      <c r="B80" s="3" t="s">
        <v>816</v>
      </c>
      <c r="C80" s="170" t="s">
        <v>375</v>
      </c>
      <c r="D80" s="171"/>
      <c r="E80" s="171"/>
      <c r="F80" s="172"/>
      <c r="G80" s="35" t="str">
        <f>IF(OR(C80=Lists!$B$4,ISBLANK(C80)),Controlemeldingen!$A$8,"")</f>
        <v>Make a selection from the drop-down menu</v>
      </c>
    </row>
    <row r="81" spans="1:8" s="4" customFormat="1" ht="14.25" customHeight="1" x14ac:dyDescent="0.25">
      <c r="A81" s="15" t="s">
        <v>2200</v>
      </c>
      <c r="B81" s="3" t="s">
        <v>817</v>
      </c>
      <c r="C81" s="170" t="s">
        <v>375</v>
      </c>
      <c r="D81" s="171"/>
      <c r="E81" s="171"/>
      <c r="F81" s="172"/>
      <c r="G81" s="35" t="str">
        <f>IF(OR(C81=Lists!$B$8,ISBLANK(C81)),Controlemeldingen!$A$8,"")</f>
        <v>Make a selection from the drop-down menu</v>
      </c>
    </row>
    <row r="82" spans="1:8" s="4" customFormat="1" ht="14.25" customHeight="1" x14ac:dyDescent="0.25">
      <c r="A82" s="15" t="s">
        <v>2201</v>
      </c>
      <c r="B82" s="3" t="s">
        <v>818</v>
      </c>
      <c r="C82" s="170" t="s">
        <v>375</v>
      </c>
      <c r="D82" s="171"/>
      <c r="E82" s="171"/>
      <c r="F82" s="172"/>
      <c r="G82" s="35" t="str">
        <f>IF(OR(C82=Lists!$B$4,ISBLANK(C82)),Controlemeldingen!$A$8,"")</f>
        <v>Make a selection from the drop-down menu</v>
      </c>
    </row>
    <row r="83" spans="1:8" s="4" customFormat="1" ht="14.25" customHeight="1" x14ac:dyDescent="0.25">
      <c r="A83" s="15" t="s">
        <v>2202</v>
      </c>
      <c r="B83" s="3" t="s">
        <v>819</v>
      </c>
      <c r="C83" s="170" t="s">
        <v>375</v>
      </c>
      <c r="D83" s="171"/>
      <c r="E83" s="171"/>
      <c r="F83" s="172"/>
      <c r="G83" s="35" t="str">
        <f>IF(OR(C83=Lists!$B$4,ISBLANK(C83)),Controlemeldingen!$A$8,"")</f>
        <v>Make a selection from the drop-down menu</v>
      </c>
    </row>
    <row r="84" spans="1:8" s="4" customFormat="1" ht="14.25" customHeight="1" x14ac:dyDescent="0.25">
      <c r="A84" s="15" t="s">
        <v>2203</v>
      </c>
      <c r="B84" s="18" t="s">
        <v>2196</v>
      </c>
      <c r="C84" s="170" t="s">
        <v>375</v>
      </c>
      <c r="D84" s="171"/>
      <c r="E84" s="171"/>
      <c r="F84" s="172"/>
      <c r="G84" s="35" t="str">
        <f>IF(OR(C84=Lists!$B$4,ISBLANK(C84)),Controlemeldingen!$A$8,"")</f>
        <v>Make a selection from the drop-down menu</v>
      </c>
    </row>
    <row r="85" spans="1:8" s="4" customFormat="1" ht="14.25" customHeight="1" x14ac:dyDescent="0.25">
      <c r="A85" s="15" t="s">
        <v>2204</v>
      </c>
      <c r="B85" s="18" t="s">
        <v>2197</v>
      </c>
      <c r="C85" s="170" t="s">
        <v>375</v>
      </c>
      <c r="D85" s="171"/>
      <c r="E85" s="171"/>
      <c r="F85" s="172"/>
      <c r="G85" s="35" t="str">
        <f>IF(OR(C85=Lists!$B$4,ISBLANK(C85)),Controlemeldingen!$A$8,"")</f>
        <v>Make a selection from the drop-down menu</v>
      </c>
    </row>
    <row r="86" spans="1:8" s="4" customFormat="1" ht="14.25" customHeight="1" x14ac:dyDescent="0.25">
      <c r="A86" s="15" t="s">
        <v>2205</v>
      </c>
      <c r="B86" s="18" t="s">
        <v>2198</v>
      </c>
      <c r="C86" s="170" t="s">
        <v>375</v>
      </c>
      <c r="D86" s="171"/>
      <c r="E86" s="171"/>
      <c r="F86" s="172"/>
      <c r="G86" s="35" t="str">
        <f>IF(OR(C86=Lists!$B$4,ISBLANK(C86)),Controlemeldingen!$A$8,"")</f>
        <v>Make a selection from the drop-down menu</v>
      </c>
    </row>
    <row r="87" spans="1:8" s="4" customFormat="1" x14ac:dyDescent="0.25">
      <c r="A87" s="38"/>
      <c r="B87" s="72" t="s">
        <v>793</v>
      </c>
    </row>
    <row r="88" spans="1:8" s="4" customFormat="1" x14ac:dyDescent="0.25">
      <c r="A88" s="38"/>
      <c r="B88" s="38"/>
      <c r="C88" s="38"/>
      <c r="D88" s="38"/>
    </row>
    <row r="89" spans="1:8" s="4" customFormat="1" x14ac:dyDescent="0.25">
      <c r="A89" s="15"/>
      <c r="B89" s="15"/>
      <c r="C89" s="169" t="s">
        <v>449</v>
      </c>
      <c r="D89" s="169"/>
      <c r="E89" s="169"/>
      <c r="F89" s="169"/>
      <c r="G89" s="2" t="s">
        <v>448</v>
      </c>
      <c r="H89" s="15"/>
    </row>
    <row r="90" spans="1:8" s="4" customFormat="1" ht="30" x14ac:dyDescent="0.25">
      <c r="A90" s="15" t="s">
        <v>257</v>
      </c>
      <c r="B90" s="3" t="s">
        <v>822</v>
      </c>
      <c r="C90" s="170" t="s">
        <v>374</v>
      </c>
      <c r="D90" s="171"/>
      <c r="E90" s="171"/>
      <c r="F90" s="172"/>
      <c r="G90" s="35" t="str">
        <f>IF(OR(C90=Lists!$B$3,ISBLANK(C90)),Controlemeldingen!$A$8,"")</f>
        <v>Make a selection from the drop-down menu</v>
      </c>
    </row>
    <row r="91" spans="1:8" s="4" customFormat="1" x14ac:dyDescent="0.25">
      <c r="A91" s="15"/>
      <c r="B91" s="39"/>
      <c r="C91" s="146"/>
      <c r="D91" s="146"/>
      <c r="E91" s="146"/>
      <c r="F91" s="146"/>
      <c r="G91" s="36"/>
    </row>
    <row r="92" spans="1:8" s="4" customFormat="1" x14ac:dyDescent="0.25">
      <c r="A92" s="12"/>
      <c r="G92" s="27"/>
    </row>
    <row r="93" spans="1:8" s="4" customFormat="1" x14ac:dyDescent="0.25">
      <c r="A93" s="15"/>
      <c r="B93" s="117" t="s">
        <v>823</v>
      </c>
      <c r="C93" s="15"/>
      <c r="D93" s="15"/>
      <c r="E93" s="15"/>
      <c r="F93" s="15"/>
      <c r="G93" s="15"/>
      <c r="H93" s="15"/>
    </row>
    <row r="94" spans="1:8" s="4" customFormat="1" x14ac:dyDescent="0.25">
      <c r="A94" s="38"/>
    </row>
    <row r="95" spans="1:8" s="4" customFormat="1" x14ac:dyDescent="0.25">
      <c r="A95" s="38"/>
      <c r="B95" s="145" t="s">
        <v>824</v>
      </c>
    </row>
    <row r="96" spans="1:8" s="4" customFormat="1" x14ac:dyDescent="0.25">
      <c r="A96" s="38"/>
    </row>
    <row r="97" spans="1:8" s="4" customFormat="1" ht="39.75" customHeight="1" x14ac:dyDescent="0.25">
      <c r="A97" s="15" t="s">
        <v>258</v>
      </c>
      <c r="B97" s="3" t="s">
        <v>825</v>
      </c>
      <c r="C97" s="169" t="s">
        <v>449</v>
      </c>
      <c r="D97" s="169"/>
      <c r="E97" s="169"/>
      <c r="F97" s="169"/>
      <c r="G97" s="2" t="s">
        <v>448</v>
      </c>
    </row>
    <row r="98" spans="1:8" s="4" customFormat="1" ht="14.25" customHeight="1" x14ac:dyDescent="0.25">
      <c r="A98" s="15" t="s">
        <v>259</v>
      </c>
      <c r="B98" s="3" t="s">
        <v>2214</v>
      </c>
      <c r="C98" s="170" t="s">
        <v>375</v>
      </c>
      <c r="D98" s="171"/>
      <c r="E98" s="171"/>
      <c r="F98" s="172"/>
      <c r="G98" s="35" t="str">
        <f>IF(OR(C98=Lists!$B$4,ISBLANK(C98)),Controlemeldingen!$A$8,"")</f>
        <v>Make a selection from the drop-down menu</v>
      </c>
    </row>
    <row r="99" spans="1:8" s="4" customFormat="1" ht="14.25" customHeight="1" x14ac:dyDescent="0.25">
      <c r="A99" s="15" t="s">
        <v>260</v>
      </c>
      <c r="B99" s="3" t="s">
        <v>2215</v>
      </c>
      <c r="C99" s="170" t="s">
        <v>375</v>
      </c>
      <c r="D99" s="171"/>
      <c r="E99" s="171"/>
      <c r="F99" s="172"/>
      <c r="G99" s="35" t="str">
        <f>IF(OR(C99=Lists!$B$4,ISBLANK(C99)),Controlemeldingen!$A$8,"")</f>
        <v>Make a selection from the drop-down menu</v>
      </c>
    </row>
    <row r="100" spans="1:8" s="4" customFormat="1" ht="14.25" customHeight="1" x14ac:dyDescent="0.25">
      <c r="A100" s="15" t="s">
        <v>261</v>
      </c>
      <c r="B100" s="3" t="s">
        <v>2216</v>
      </c>
      <c r="C100" s="170" t="s">
        <v>375</v>
      </c>
      <c r="D100" s="171"/>
      <c r="E100" s="171"/>
      <c r="F100" s="172"/>
      <c r="G100" s="35" t="str">
        <f>IF(OR(C100=Lists!$B$4,ISBLANK(C100)),Controlemeldingen!$A$8,"")</f>
        <v>Make a selection from the drop-down menu</v>
      </c>
    </row>
    <row r="101" spans="1:8" s="4" customFormat="1" ht="14.25" customHeight="1" x14ac:dyDescent="0.25">
      <c r="A101" s="15" t="s">
        <v>262</v>
      </c>
      <c r="B101" s="3" t="s">
        <v>880</v>
      </c>
      <c r="C101" s="170" t="s">
        <v>375</v>
      </c>
      <c r="D101" s="171"/>
      <c r="E101" s="171"/>
      <c r="F101" s="172"/>
      <c r="G101" s="35" t="str">
        <f>IF(OR(C101=Lists!$B$4,ISBLANK(C101)),Controlemeldingen!$A$8,"")</f>
        <v>Make a selection from the drop-down menu</v>
      </c>
    </row>
    <row r="102" spans="1:8" s="4" customFormat="1" ht="14.25" customHeight="1" x14ac:dyDescent="0.25">
      <c r="A102" s="15" t="s">
        <v>263</v>
      </c>
      <c r="B102" s="3" t="s">
        <v>2217</v>
      </c>
      <c r="C102" s="170" t="s">
        <v>375</v>
      </c>
      <c r="D102" s="171"/>
      <c r="E102" s="171"/>
      <c r="F102" s="172"/>
      <c r="G102" s="35" t="str">
        <f>IF(OR(C102=Lists!$B$4,ISBLANK(C102)),Controlemeldingen!$A$8,"")</f>
        <v>Make a selection from the drop-down menu</v>
      </c>
    </row>
    <row r="103" spans="1:8" s="4" customFormat="1" ht="14.25" customHeight="1" x14ac:dyDescent="0.25">
      <c r="A103" s="15" t="s">
        <v>2206</v>
      </c>
      <c r="B103" s="3" t="s">
        <v>2218</v>
      </c>
      <c r="C103" s="170" t="s">
        <v>375</v>
      </c>
      <c r="D103" s="171"/>
      <c r="E103" s="171"/>
      <c r="F103" s="172"/>
      <c r="G103" s="35" t="str">
        <f>IF(OR(C103=Lists!$B$4,ISBLANK(C103)),Controlemeldingen!$A$8,"")</f>
        <v>Make a selection from the drop-down menu</v>
      </c>
    </row>
    <row r="104" spans="1:8" s="4" customFormat="1" ht="14.25" customHeight="1" x14ac:dyDescent="0.25">
      <c r="A104" s="15" t="s">
        <v>2207</v>
      </c>
      <c r="B104" s="3" t="s">
        <v>2219</v>
      </c>
      <c r="C104" s="170" t="s">
        <v>375</v>
      </c>
      <c r="D104" s="171"/>
      <c r="E104" s="171"/>
      <c r="F104" s="172"/>
      <c r="G104" s="35" t="str">
        <f>IF(OR(C104=Lists!$B$4,ISBLANK(C104)),Controlemeldingen!$A$8,"")</f>
        <v>Make a selection from the drop-down menu</v>
      </c>
    </row>
    <row r="105" spans="1:8" s="4" customFormat="1" ht="14.25" customHeight="1" x14ac:dyDescent="0.25">
      <c r="A105" s="15" t="s">
        <v>2208</v>
      </c>
      <c r="B105" s="3" t="s">
        <v>2225</v>
      </c>
      <c r="C105" s="170" t="s">
        <v>375</v>
      </c>
      <c r="D105" s="171"/>
      <c r="E105" s="171"/>
      <c r="F105" s="172"/>
      <c r="G105" s="35" t="str">
        <f>IF(OR(C105=Lists!$B$4,ISBLANK(C105)),Controlemeldingen!$A$8,"")</f>
        <v>Make a selection from the drop-down menu</v>
      </c>
    </row>
    <row r="106" spans="1:8" s="4" customFormat="1" ht="14.25" customHeight="1" x14ac:dyDescent="0.25">
      <c r="A106" s="15" t="s">
        <v>2209</v>
      </c>
      <c r="B106" s="3" t="s">
        <v>2220</v>
      </c>
      <c r="C106" s="170" t="s">
        <v>375</v>
      </c>
      <c r="D106" s="171"/>
      <c r="E106" s="171"/>
      <c r="F106" s="172"/>
      <c r="G106" s="35" t="str">
        <f>IF(OR(C106=Lists!$B$4,ISBLANK(C106)),Controlemeldingen!$A$8,"")</f>
        <v>Make a selection from the drop-down menu</v>
      </c>
    </row>
    <row r="107" spans="1:8" s="4" customFormat="1" ht="14.25" customHeight="1" x14ac:dyDescent="0.25">
      <c r="A107" s="15" t="s">
        <v>2210</v>
      </c>
      <c r="B107" s="3" t="s">
        <v>2221</v>
      </c>
      <c r="C107" s="170" t="s">
        <v>375</v>
      </c>
      <c r="D107" s="171"/>
      <c r="E107" s="171"/>
      <c r="F107" s="172"/>
      <c r="G107" s="35" t="str">
        <f>IF(OR(C107=Lists!$B$4,ISBLANK(C107)),Controlemeldingen!$A$8,"")</f>
        <v>Make a selection from the drop-down menu</v>
      </c>
    </row>
    <row r="108" spans="1:8" s="4" customFormat="1" ht="14.25" customHeight="1" x14ac:dyDescent="0.25">
      <c r="A108" s="15" t="s">
        <v>2211</v>
      </c>
      <c r="B108" s="3" t="s">
        <v>2222</v>
      </c>
      <c r="C108" s="170" t="s">
        <v>375</v>
      </c>
      <c r="D108" s="171"/>
      <c r="E108" s="171"/>
      <c r="F108" s="172"/>
      <c r="G108" s="35" t="str">
        <f>IF(OR(C108=Lists!$B$8,ISBLANK(C108)),Controlemeldingen!$A$8,"")</f>
        <v>Make a selection from the drop-down menu</v>
      </c>
    </row>
    <row r="109" spans="1:8" s="4" customFormat="1" ht="14.25" customHeight="1" x14ac:dyDescent="0.25">
      <c r="A109" s="15" t="s">
        <v>2212</v>
      </c>
      <c r="B109" s="3" t="s">
        <v>2223</v>
      </c>
      <c r="C109" s="170" t="s">
        <v>375</v>
      </c>
      <c r="D109" s="171"/>
      <c r="E109" s="171"/>
      <c r="F109" s="172"/>
      <c r="G109" s="35" t="str">
        <f>IF(OR(C109=Lists!$B$8,ISBLANK(C109)),Controlemeldingen!$A$8,"")</f>
        <v>Make a selection from the drop-down menu</v>
      </c>
    </row>
    <row r="110" spans="1:8" s="4" customFormat="1" ht="14.25" customHeight="1" x14ac:dyDescent="0.25">
      <c r="A110" s="15" t="s">
        <v>2213</v>
      </c>
      <c r="B110" s="3" t="s">
        <v>2224</v>
      </c>
      <c r="C110" s="170" t="s">
        <v>375</v>
      </c>
      <c r="D110" s="171"/>
      <c r="E110" s="171"/>
      <c r="F110" s="172"/>
      <c r="G110" s="35" t="str">
        <f>IF(OR(C110=Lists!$B$8,ISBLANK(C110)),Controlemeldingen!$A$8,"")</f>
        <v>Make a selection from the drop-down menu</v>
      </c>
    </row>
    <row r="111" spans="1:8" s="4" customFormat="1" ht="14" x14ac:dyDescent="0.25">
      <c r="A111" s="15"/>
      <c r="B111" s="72" t="s">
        <v>826</v>
      </c>
      <c r="C111" s="15"/>
      <c r="D111" s="15"/>
      <c r="E111" s="15"/>
      <c r="F111" s="15"/>
      <c r="G111" s="15"/>
      <c r="H111" s="15"/>
    </row>
    <row r="112" spans="1:8" s="4" customFormat="1" x14ac:dyDescent="0.25">
      <c r="A112" s="38"/>
    </row>
    <row r="113" spans="1:8" s="4" customFormat="1" x14ac:dyDescent="0.25">
      <c r="A113" s="38"/>
      <c r="B113" s="145"/>
      <c r="C113" s="169" t="s">
        <v>449</v>
      </c>
      <c r="D113" s="169"/>
      <c r="E113" s="169"/>
      <c r="F113" s="169"/>
      <c r="G113" s="2" t="s">
        <v>448</v>
      </c>
    </row>
    <row r="114" spans="1:8" s="4" customFormat="1" x14ac:dyDescent="0.25">
      <c r="A114" s="15" t="s">
        <v>2226</v>
      </c>
      <c r="B114" s="58" t="s">
        <v>827</v>
      </c>
      <c r="C114" s="150" t="s">
        <v>375</v>
      </c>
      <c r="D114" s="151"/>
      <c r="E114" s="151"/>
      <c r="F114" s="152"/>
      <c r="G114" s="35" t="str">
        <f>IF(OR(C114=Lists!$B$4,ISBLANK(C114)),Controlemeldingen!$A$8,"")</f>
        <v>Make a selection from the drop-down menu</v>
      </c>
    </row>
    <row r="115" spans="1:8" s="4" customFormat="1" x14ac:dyDescent="0.25">
      <c r="A115" s="15" t="s">
        <v>2227</v>
      </c>
      <c r="B115" s="58" t="s">
        <v>2228</v>
      </c>
      <c r="C115" s="150" t="s">
        <v>374</v>
      </c>
      <c r="D115" s="151"/>
      <c r="E115" s="151"/>
      <c r="F115" s="152"/>
      <c r="G115" s="35" t="str">
        <f>IF(C115=Lists!$B$3,Controlemeldingen!$A$11,"")</f>
        <v>Add comments (optional)</v>
      </c>
    </row>
    <row r="116" spans="1:8" s="4" customFormat="1" x14ac:dyDescent="0.25">
      <c r="A116" s="38"/>
    </row>
    <row r="117" spans="1:8" s="4" customFormat="1" x14ac:dyDescent="0.25">
      <c r="A117" s="38"/>
      <c r="B117" s="145" t="s">
        <v>828</v>
      </c>
    </row>
    <row r="118" spans="1:8" s="4" customFormat="1" x14ac:dyDescent="0.25">
      <c r="A118" s="38"/>
      <c r="B118" s="145"/>
    </row>
    <row r="119" spans="1:8" s="4" customFormat="1" x14ac:dyDescent="0.25">
      <c r="A119" s="123"/>
      <c r="B119" s="3" t="s">
        <v>2229</v>
      </c>
      <c r="C119" s="169" t="s">
        <v>449</v>
      </c>
      <c r="D119" s="169"/>
      <c r="E119" s="169"/>
      <c r="F119" s="169"/>
      <c r="G119" s="2" t="s">
        <v>448</v>
      </c>
    </row>
    <row r="120" spans="1:8" s="4" customFormat="1" ht="14" customHeight="1" x14ac:dyDescent="0.25">
      <c r="A120" s="15" t="s">
        <v>265</v>
      </c>
      <c r="B120" s="124" t="s">
        <v>2231</v>
      </c>
      <c r="C120" s="170" t="s">
        <v>375</v>
      </c>
      <c r="D120" s="171"/>
      <c r="E120" s="171"/>
      <c r="F120" s="172"/>
      <c r="G120" s="35" t="str">
        <f>IF(OR(C120=Lists!$B$4,ISBLANK(C120)),Controlemeldingen!$A$8,"")</f>
        <v>Make a selection from the drop-down menu</v>
      </c>
    </row>
    <row r="121" spans="1:8" s="4" customFormat="1" ht="14" customHeight="1" x14ac:dyDescent="0.25">
      <c r="A121" s="15" t="s">
        <v>266</v>
      </c>
      <c r="B121" s="124" t="s">
        <v>2233</v>
      </c>
      <c r="C121" s="170" t="s">
        <v>375</v>
      </c>
      <c r="D121" s="171"/>
      <c r="E121" s="171"/>
      <c r="F121" s="172"/>
      <c r="G121" s="35" t="str">
        <f>IF(OR(C121=Lists!$B$4,ISBLANK(C121)),Controlemeldingen!$A$8,"")</f>
        <v>Make a selection from the drop-down menu</v>
      </c>
      <c r="H121" s="15"/>
    </row>
    <row r="122" spans="1:8" s="4" customFormat="1" ht="14" customHeight="1" x14ac:dyDescent="0.25">
      <c r="A122" s="15" t="s">
        <v>267</v>
      </c>
      <c r="B122" s="124" t="s">
        <v>2235</v>
      </c>
      <c r="C122" s="170" t="s">
        <v>375</v>
      </c>
      <c r="D122" s="171"/>
      <c r="E122" s="171"/>
      <c r="F122" s="172"/>
      <c r="G122" s="35" t="str">
        <f>IF(OR(C122=Lists!$B$4,ISBLANK(C122)),Controlemeldingen!$A$8,"")</f>
        <v>Make a selection from the drop-down menu</v>
      </c>
    </row>
    <row r="123" spans="1:8" s="4" customFormat="1" ht="14" customHeight="1" x14ac:dyDescent="0.25">
      <c r="A123" s="15" t="s">
        <v>2247</v>
      </c>
      <c r="B123" s="124" t="s">
        <v>2237</v>
      </c>
      <c r="C123" s="170" t="s">
        <v>375</v>
      </c>
      <c r="D123" s="171"/>
      <c r="E123" s="171"/>
      <c r="F123" s="172"/>
      <c r="G123" s="35" t="str">
        <f>IF(OR(C123=Lists!$B$4,ISBLANK(C123)),Controlemeldingen!$A$8,"")</f>
        <v>Make a selection from the drop-down menu</v>
      </c>
      <c r="H123" s="15"/>
    </row>
    <row r="124" spans="1:8" s="4" customFormat="1" ht="14" customHeight="1" x14ac:dyDescent="0.25">
      <c r="A124" s="15" t="s">
        <v>2248</v>
      </c>
      <c r="B124" s="124" t="s">
        <v>2239</v>
      </c>
      <c r="C124" s="170" t="s">
        <v>375</v>
      </c>
      <c r="D124" s="171"/>
      <c r="E124" s="171"/>
      <c r="F124" s="172"/>
      <c r="G124" s="35" t="str">
        <f>IF(OR(C124=Lists!$B$4,ISBLANK(C124)),Controlemeldingen!$A$8,"")</f>
        <v>Make a selection from the drop-down menu</v>
      </c>
      <c r="H124" s="15"/>
    </row>
    <row r="125" spans="1:8" s="4" customFormat="1" ht="14" customHeight="1" x14ac:dyDescent="0.25">
      <c r="A125" s="15" t="s">
        <v>2249</v>
      </c>
      <c r="B125" s="124" t="s">
        <v>2241</v>
      </c>
      <c r="C125" s="170" t="s">
        <v>375</v>
      </c>
      <c r="D125" s="171"/>
      <c r="E125" s="171"/>
      <c r="F125" s="172"/>
      <c r="G125" s="35" t="str">
        <f>IF(OR(C125=Lists!$B$4,ISBLANK(C125)),Controlemeldingen!$A$8,"")</f>
        <v>Make a selection from the drop-down menu</v>
      </c>
      <c r="H125" s="15"/>
    </row>
    <row r="126" spans="1:8" s="4" customFormat="1" ht="14" customHeight="1" x14ac:dyDescent="0.25">
      <c r="A126" s="15" t="s">
        <v>2250</v>
      </c>
      <c r="B126" s="124" t="s">
        <v>2243</v>
      </c>
      <c r="C126" s="170" t="s">
        <v>375</v>
      </c>
      <c r="D126" s="171"/>
      <c r="E126" s="171"/>
      <c r="F126" s="172"/>
      <c r="G126" s="35" t="str">
        <f>IF(OR(C126=Lists!$B$4,ISBLANK(C126)),Controlemeldingen!$A$8,"")</f>
        <v>Make a selection from the drop-down menu</v>
      </c>
      <c r="H126" s="15"/>
    </row>
    <row r="127" spans="1:8" s="4" customFormat="1" ht="14" customHeight="1" x14ac:dyDescent="0.25">
      <c r="A127" s="15" t="s">
        <v>2251</v>
      </c>
      <c r="B127" s="124" t="s">
        <v>2244</v>
      </c>
      <c r="C127" s="170" t="s">
        <v>375</v>
      </c>
      <c r="D127" s="171"/>
      <c r="E127" s="171"/>
      <c r="F127" s="172"/>
      <c r="G127" s="35" t="str">
        <f>IF(OR(C127=Lists!$B$4,ISBLANK(C127)),Controlemeldingen!$A$8,"")</f>
        <v>Make a selection from the drop-down menu</v>
      </c>
      <c r="H127" s="15"/>
    </row>
    <row r="128" spans="1:8" s="4" customFormat="1" ht="14" customHeight="1" x14ac:dyDescent="0.25">
      <c r="A128" s="15" t="s">
        <v>2252</v>
      </c>
      <c r="B128" s="124" t="s">
        <v>2245</v>
      </c>
      <c r="C128" s="170" t="s">
        <v>375</v>
      </c>
      <c r="D128" s="171"/>
      <c r="E128" s="171"/>
      <c r="F128" s="172"/>
      <c r="G128" s="35" t="str">
        <f>IF(OR(C128=Lists!$B$4,ISBLANK(C128)),Controlemeldingen!$A$8,"")</f>
        <v>Make a selection from the drop-down menu</v>
      </c>
    </row>
    <row r="129" spans="1:8" s="4" customFormat="1" x14ac:dyDescent="0.25">
      <c r="A129" s="15"/>
      <c r="B129" s="15"/>
      <c r="D129" s="127"/>
      <c r="E129" s="169"/>
      <c r="F129" s="169"/>
      <c r="G129" s="2"/>
      <c r="H129" s="15"/>
    </row>
    <row r="130" spans="1:8" s="4" customFormat="1" x14ac:dyDescent="0.25">
      <c r="A130" s="15"/>
      <c r="B130" s="15"/>
      <c r="C130" s="193" t="s">
        <v>2259</v>
      </c>
      <c r="D130" s="193"/>
      <c r="E130" s="193" t="s">
        <v>2260</v>
      </c>
      <c r="F130" s="193"/>
      <c r="G130" s="118"/>
      <c r="H130" s="15"/>
    </row>
    <row r="131" spans="1:8" s="4" customFormat="1" ht="20" x14ac:dyDescent="0.25">
      <c r="A131" s="121"/>
      <c r="B131" s="3" t="s">
        <v>2255</v>
      </c>
      <c r="C131" s="190" t="s">
        <v>2261</v>
      </c>
      <c r="D131" s="190"/>
      <c r="E131" s="190" t="s">
        <v>2262</v>
      </c>
      <c r="F131" s="190"/>
      <c r="G131" s="118" t="s">
        <v>2179</v>
      </c>
    </row>
    <row r="132" spans="1:8" s="4" customFormat="1" ht="20" customHeight="1" x14ac:dyDescent="0.25">
      <c r="A132" s="125" t="s">
        <v>2253</v>
      </c>
      <c r="B132" s="3" t="s">
        <v>2256</v>
      </c>
      <c r="C132" s="191"/>
      <c r="D132" s="192"/>
      <c r="E132" s="191"/>
      <c r="F132" s="192"/>
      <c r="G132" s="35" t="str">
        <f>IF(AND(ISNUMBER(C132),ISNUMBER(E132),(E132&gt;=C132)),"",Controlemeldingen!$A$9)</f>
        <v>Enter a number (or 0)</v>
      </c>
      <c r="H132" s="15"/>
    </row>
    <row r="133" spans="1:8" s="4" customFormat="1" ht="20" x14ac:dyDescent="0.25">
      <c r="A133" s="125" t="s">
        <v>2254</v>
      </c>
      <c r="B133" s="3" t="s">
        <v>2257</v>
      </c>
      <c r="C133" s="191"/>
      <c r="D133" s="192"/>
      <c r="E133" s="191"/>
      <c r="F133" s="192"/>
      <c r="G133" s="35" t="str">
        <f>IF(AND(ISNUMBER(C133),ISNUMBER(E133),(E133&gt;=C133)),"",Controlemeldingen!$A$9)</f>
        <v>Enter a number (or 0)</v>
      </c>
    </row>
    <row r="134" spans="1:8" s="4" customFormat="1" x14ac:dyDescent="0.25">
      <c r="A134" s="121"/>
      <c r="B134" s="72" t="s">
        <v>2258</v>
      </c>
    </row>
    <row r="135" spans="1:8" s="4" customFormat="1" x14ac:dyDescent="0.25">
      <c r="A135" s="15"/>
      <c r="B135" s="15"/>
      <c r="D135" s="127"/>
      <c r="H135" s="15"/>
    </row>
    <row r="136" spans="1:8" s="4" customFormat="1" ht="28.5" customHeight="1" x14ac:dyDescent="0.25">
      <c r="A136" s="15" t="s">
        <v>268</v>
      </c>
      <c r="B136" s="3" t="s">
        <v>829</v>
      </c>
      <c r="D136" s="127"/>
      <c r="E136" s="185" t="s">
        <v>449</v>
      </c>
      <c r="F136" s="185"/>
      <c r="G136" s="2" t="s">
        <v>448</v>
      </c>
    </row>
    <row r="137" spans="1:8" s="4" customFormat="1" x14ac:dyDescent="0.25">
      <c r="A137" s="15" t="s">
        <v>269</v>
      </c>
      <c r="B137" s="3" t="s">
        <v>830</v>
      </c>
      <c r="C137" s="127"/>
      <c r="D137" s="127"/>
      <c r="E137" s="175" t="s">
        <v>375</v>
      </c>
      <c r="F137" s="176"/>
      <c r="G137" s="35" t="str">
        <f>IF(OR(E137=Lists!$B$18,ISBLANK(E137)),Controlemeldingen!$A$8,"")</f>
        <v>Make a selection from the drop-down menu</v>
      </c>
      <c r="H137" s="15"/>
    </row>
    <row r="138" spans="1:8" s="4" customFormat="1" x14ac:dyDescent="0.25">
      <c r="A138" s="15" t="s">
        <v>270</v>
      </c>
      <c r="B138" s="3" t="s">
        <v>831</v>
      </c>
      <c r="C138" s="127"/>
      <c r="D138" s="127"/>
      <c r="E138" s="175" t="s">
        <v>375</v>
      </c>
      <c r="F138" s="176"/>
      <c r="G138" s="35" t="str">
        <f>IF(OR(E138=Lists!$B$18,ISBLANK(E138)),Controlemeldingen!$A$8,"")</f>
        <v>Make a selection from the drop-down menu</v>
      </c>
      <c r="H138" s="15"/>
    </row>
    <row r="139" spans="1:8" s="4" customFormat="1" x14ac:dyDescent="0.25">
      <c r="A139" s="15" t="s">
        <v>271</v>
      </c>
      <c r="B139" s="3" t="s">
        <v>832</v>
      </c>
      <c r="C139" s="127"/>
      <c r="D139" s="127"/>
      <c r="E139" s="175" t="s">
        <v>375</v>
      </c>
      <c r="F139" s="176"/>
      <c r="G139" s="35" t="str">
        <f>IF(OR(E139=Lists!$B$18,ISBLANK(E139)),Controlemeldingen!$A$8,"")</f>
        <v>Make a selection from the drop-down menu</v>
      </c>
      <c r="H139" s="15"/>
    </row>
    <row r="140" spans="1:8" s="4" customFormat="1" x14ac:dyDescent="0.25">
      <c r="A140" s="15" t="s">
        <v>272</v>
      </c>
      <c r="B140" s="105" t="s">
        <v>2263</v>
      </c>
      <c r="C140" s="150" t="s">
        <v>374</v>
      </c>
      <c r="D140" s="151"/>
      <c r="E140" s="151"/>
      <c r="F140" s="152"/>
      <c r="G140" s="35" t="str">
        <f>IF(C140=Lists!$B$3,Controlemeldingen!$A$11,"")</f>
        <v>Add comments (optional)</v>
      </c>
      <c r="H140" s="15"/>
    </row>
    <row r="141" spans="1:8" s="4" customFormat="1" x14ac:dyDescent="0.25">
      <c r="A141" s="38"/>
    </row>
    <row r="142" spans="1:8" s="4" customFormat="1" x14ac:dyDescent="0.25">
      <c r="A142" s="38"/>
      <c r="C142" s="169" t="s">
        <v>449</v>
      </c>
      <c r="D142" s="169"/>
      <c r="E142" s="169"/>
      <c r="F142" s="169"/>
      <c r="G142" s="2" t="s">
        <v>448</v>
      </c>
    </row>
    <row r="143" spans="1:8" s="4" customFormat="1" ht="15.5" customHeight="1" x14ac:dyDescent="0.25">
      <c r="A143" s="15" t="s">
        <v>273</v>
      </c>
      <c r="B143" s="3" t="s">
        <v>2264</v>
      </c>
      <c r="C143" s="150" t="s">
        <v>374</v>
      </c>
      <c r="D143" s="151"/>
      <c r="E143" s="151"/>
      <c r="F143" s="152"/>
      <c r="G143" s="35" t="str">
        <f>IF(C143=Lists!$B$3,Controlemeldingen!$A$11,"")</f>
        <v>Add comments (optional)</v>
      </c>
    </row>
    <row r="144" spans="1:8" s="4" customFormat="1" x14ac:dyDescent="0.25">
      <c r="A144" s="38"/>
    </row>
    <row r="145" spans="1:8" s="4" customFormat="1" x14ac:dyDescent="0.25">
      <c r="A145" s="38"/>
      <c r="B145" s="145" t="s">
        <v>833</v>
      </c>
    </row>
    <row r="146" spans="1:8" s="4" customFormat="1" x14ac:dyDescent="0.25">
      <c r="A146" s="38"/>
      <c r="C146" s="169"/>
      <c r="D146" s="169"/>
      <c r="E146" s="169"/>
      <c r="F146" s="169"/>
      <c r="G146" s="2"/>
    </row>
    <row r="147" spans="1:8" s="4" customFormat="1" x14ac:dyDescent="0.25">
      <c r="A147" s="123"/>
      <c r="B147" s="3" t="s">
        <v>2268</v>
      </c>
      <c r="C147" s="185" t="s">
        <v>449</v>
      </c>
      <c r="D147" s="185"/>
      <c r="E147" s="185"/>
      <c r="F147" s="185"/>
      <c r="G147" s="118" t="s">
        <v>448</v>
      </c>
    </row>
    <row r="148" spans="1:8" s="4" customFormat="1" ht="20" x14ac:dyDescent="0.25">
      <c r="A148" s="125" t="s">
        <v>2265</v>
      </c>
      <c r="B148" s="3" t="s">
        <v>2269</v>
      </c>
      <c r="C148" s="170" t="s">
        <v>375</v>
      </c>
      <c r="D148" s="171"/>
      <c r="E148" s="171"/>
      <c r="F148" s="172"/>
      <c r="G148" s="35" t="str">
        <f>IF(OR(E148=Lists!$B$18,ISBLANK(E148)),Controlemeldingen!$A$8,"")</f>
        <v>Make a selection from the drop-down menu</v>
      </c>
    </row>
    <row r="149" spans="1:8" s="4" customFormat="1" x14ac:dyDescent="0.25">
      <c r="A149" s="125" t="s">
        <v>2266</v>
      </c>
      <c r="B149" s="105" t="s">
        <v>2270</v>
      </c>
      <c r="C149" s="170" t="s">
        <v>375</v>
      </c>
      <c r="D149" s="171"/>
      <c r="E149" s="171"/>
      <c r="F149" s="172"/>
      <c r="G149" s="35" t="str">
        <f>IF(OR(E149=Lists!$B$18,ISBLANK(E149)),Controlemeldingen!$A$8,"")</f>
        <v>Make a selection from the drop-down menu</v>
      </c>
    </row>
    <row r="150" spans="1:8" s="4" customFormat="1" x14ac:dyDescent="0.25">
      <c r="A150" s="38"/>
      <c r="B150" s="109"/>
      <c r="C150" s="185" t="s">
        <v>449</v>
      </c>
      <c r="D150" s="185"/>
      <c r="E150" s="185"/>
      <c r="F150" s="185"/>
      <c r="G150" s="118" t="s">
        <v>448</v>
      </c>
    </row>
    <row r="151" spans="1:8" s="4" customFormat="1" ht="20" x14ac:dyDescent="0.25">
      <c r="A151" s="125" t="s">
        <v>274</v>
      </c>
      <c r="B151" s="3" t="s">
        <v>2271</v>
      </c>
      <c r="C151" s="150" t="s">
        <v>374</v>
      </c>
      <c r="D151" s="151"/>
      <c r="E151" s="151"/>
      <c r="F151" s="152"/>
      <c r="G151" s="35" t="str">
        <f>IF(C151=Lists!$B$3,Controlemeldingen!$A$11,"")</f>
        <v>Add comments (optional)</v>
      </c>
    </row>
    <row r="152" spans="1:8" s="4" customFormat="1" x14ac:dyDescent="0.25">
      <c r="A152" s="112"/>
      <c r="B152" s="109"/>
    </row>
    <row r="153" spans="1:8" s="4" customFormat="1" ht="20" x14ac:dyDescent="0.25">
      <c r="A153" s="15" t="s">
        <v>275</v>
      </c>
      <c r="B153" s="3" t="s">
        <v>2274</v>
      </c>
      <c r="C153" s="185" t="s">
        <v>449</v>
      </c>
      <c r="D153" s="185"/>
      <c r="E153" s="185"/>
      <c r="F153" s="185"/>
      <c r="G153" s="118" t="s">
        <v>448</v>
      </c>
    </row>
    <row r="154" spans="1:8" s="4" customFormat="1" x14ac:dyDescent="0.25">
      <c r="A154" s="15" t="s">
        <v>2230</v>
      </c>
      <c r="B154" s="3" t="s">
        <v>499</v>
      </c>
      <c r="C154" s="150" t="s">
        <v>375</v>
      </c>
      <c r="D154" s="151"/>
      <c r="E154" s="151"/>
      <c r="F154" s="152"/>
      <c r="G154" s="35" t="str">
        <f>IF(OR(C154=Lists!$B$4,ISBLANK(C154)),Controlemeldingen!$A$8,"")</f>
        <v>Make a selection from the drop-down menu</v>
      </c>
    </row>
    <row r="155" spans="1:8" s="4" customFormat="1" x14ac:dyDescent="0.25">
      <c r="A155" s="15" t="s">
        <v>2232</v>
      </c>
      <c r="B155" s="3" t="s">
        <v>834</v>
      </c>
      <c r="C155" s="150" t="s">
        <v>375</v>
      </c>
      <c r="D155" s="151"/>
      <c r="E155" s="151"/>
      <c r="F155" s="152"/>
      <c r="G155" s="35" t="str">
        <f>IF(OR(C155=Lists!$B$4,ISBLANK(C155)),Controlemeldingen!$A$8,"")</f>
        <v>Make a selection from the drop-down menu</v>
      </c>
    </row>
    <row r="156" spans="1:8" s="4" customFormat="1" x14ac:dyDescent="0.25">
      <c r="A156" s="15" t="s">
        <v>2234</v>
      </c>
      <c r="B156" s="3" t="s">
        <v>835</v>
      </c>
      <c r="C156" s="150" t="s">
        <v>375</v>
      </c>
      <c r="D156" s="151"/>
      <c r="E156" s="151"/>
      <c r="F156" s="152"/>
      <c r="G156" s="35" t="str">
        <f>IF(OR(C156=Lists!$B$4,ISBLANK(C156)),Controlemeldingen!$A$8,"")</f>
        <v>Make a selection from the drop-down menu</v>
      </c>
    </row>
    <row r="157" spans="1:8" s="4" customFormat="1" ht="14" customHeight="1" x14ac:dyDescent="0.25">
      <c r="A157" s="15" t="s">
        <v>2236</v>
      </c>
      <c r="B157" s="3" t="s">
        <v>836</v>
      </c>
      <c r="C157" s="150" t="s">
        <v>375</v>
      </c>
      <c r="D157" s="151"/>
      <c r="E157" s="151"/>
      <c r="F157" s="152"/>
      <c r="G157" s="35" t="str">
        <f>IF(OR(C157=Lists!$B$4,ISBLANK(C157)),Controlemeldingen!$A$8,"")</f>
        <v>Make a selection from the drop-down menu</v>
      </c>
      <c r="H157" s="15"/>
    </row>
    <row r="158" spans="1:8" s="4" customFormat="1" ht="14.25" customHeight="1" x14ac:dyDescent="0.25">
      <c r="A158" s="15" t="s">
        <v>2238</v>
      </c>
      <c r="B158" s="3" t="s">
        <v>837</v>
      </c>
      <c r="C158" s="150" t="s">
        <v>375</v>
      </c>
      <c r="D158" s="151"/>
      <c r="E158" s="151"/>
      <c r="F158" s="152"/>
      <c r="G158" s="35" t="str">
        <f>IF(OR(C158=Lists!$B$4,ISBLANK(C158)),Controlemeldingen!$A$8,"")</f>
        <v>Make a selection from the drop-down menu</v>
      </c>
    </row>
    <row r="159" spans="1:8" s="4" customFormat="1" ht="14.25" customHeight="1" x14ac:dyDescent="0.25">
      <c r="A159" s="15" t="s">
        <v>2240</v>
      </c>
      <c r="B159" s="3" t="s">
        <v>2272</v>
      </c>
      <c r="C159" s="150" t="s">
        <v>375</v>
      </c>
      <c r="D159" s="151"/>
      <c r="E159" s="151"/>
      <c r="F159" s="152"/>
      <c r="G159" s="35" t="str">
        <f>IF(OR(C159=Lists!$B$4,ISBLANK(C159)),Controlemeldingen!$A$8,"")</f>
        <v>Make a selection from the drop-down menu</v>
      </c>
    </row>
    <row r="160" spans="1:8" s="4" customFormat="1" ht="14.25" customHeight="1" x14ac:dyDescent="0.25">
      <c r="A160" s="15" t="s">
        <v>2242</v>
      </c>
      <c r="B160" s="105" t="s">
        <v>2273</v>
      </c>
      <c r="C160" s="150" t="s">
        <v>375</v>
      </c>
      <c r="D160" s="151"/>
      <c r="E160" s="151"/>
      <c r="F160" s="152"/>
      <c r="G160" s="35" t="str">
        <f>IF(OR(C160=Lists!$B$4,ISBLANK(C160)),Controlemeldingen!$A$8,"")</f>
        <v>Make a selection from the drop-down menu</v>
      </c>
    </row>
    <row r="161" spans="1:8" s="4" customFormat="1" ht="14.25" customHeight="1" x14ac:dyDescent="0.25">
      <c r="A161" s="112"/>
      <c r="B161" s="109"/>
    </row>
    <row r="162" spans="1:8" s="4" customFormat="1" x14ac:dyDescent="0.25">
      <c r="A162" s="38"/>
      <c r="C162" s="185" t="s">
        <v>449</v>
      </c>
      <c r="D162" s="185"/>
      <c r="E162" s="185"/>
      <c r="F162" s="185"/>
      <c r="G162" s="118" t="s">
        <v>448</v>
      </c>
    </row>
    <row r="163" spans="1:8" s="4" customFormat="1" ht="14.25" customHeight="1" x14ac:dyDescent="0.25">
      <c r="A163" s="15" t="s">
        <v>276</v>
      </c>
      <c r="B163" s="3" t="s">
        <v>838</v>
      </c>
      <c r="C163" s="170" t="s">
        <v>375</v>
      </c>
      <c r="D163" s="171"/>
      <c r="E163" s="171"/>
      <c r="F163" s="172"/>
      <c r="G163" s="35" t="str">
        <f>IF(OR(C163=Lists!$B$19,ISBLANK(C163)),Controlemeldingen!$A$8,"")</f>
        <v>Make a selection from the drop-down menu</v>
      </c>
    </row>
    <row r="164" spans="1:8" s="4" customFormat="1" x14ac:dyDescent="0.25">
      <c r="A164" s="38"/>
    </row>
    <row r="165" spans="1:8" s="4" customFormat="1" x14ac:dyDescent="0.25">
      <c r="A165" s="38"/>
    </row>
    <row r="166" spans="1:8" s="4" customFormat="1" x14ac:dyDescent="0.25">
      <c r="A166" s="38"/>
      <c r="E166" s="17" t="s">
        <v>847</v>
      </c>
      <c r="F166" s="17" t="s">
        <v>848</v>
      </c>
    </row>
    <row r="167" spans="1:8" s="4" customFormat="1" ht="50" x14ac:dyDescent="0.25">
      <c r="A167" s="15" t="s">
        <v>277</v>
      </c>
      <c r="B167" s="3" t="s">
        <v>839</v>
      </c>
      <c r="D167" s="127"/>
      <c r="E167" s="128" t="s">
        <v>849</v>
      </c>
      <c r="F167" s="127" t="s">
        <v>850</v>
      </c>
      <c r="G167" s="2" t="s">
        <v>448</v>
      </c>
      <c r="H167" s="15"/>
    </row>
    <row r="168" spans="1:8" s="4" customFormat="1" ht="14.25" customHeight="1" x14ac:dyDescent="0.25">
      <c r="A168" s="15" t="s">
        <v>2278</v>
      </c>
      <c r="B168" s="3" t="s">
        <v>840</v>
      </c>
      <c r="E168" s="19"/>
      <c r="F168" s="19"/>
      <c r="G168" s="35" t="str">
        <f>IF(OR(ISBLANK(E168),ISBLANK(F168)),Controlemeldingen!$A$8,"")</f>
        <v>Make a selection from the drop-down menu</v>
      </c>
    </row>
    <row r="169" spans="1:8" s="4" customFormat="1" ht="14.25" customHeight="1" x14ac:dyDescent="0.25">
      <c r="A169" s="15" t="s">
        <v>2279</v>
      </c>
      <c r="B169" s="3" t="s">
        <v>841</v>
      </c>
      <c r="E169" s="19"/>
      <c r="F169" s="19"/>
      <c r="G169" s="35" t="str">
        <f>IF(OR(ISBLANK(E169),ISBLANK(F169)),Controlemeldingen!$A$8,"")</f>
        <v>Make a selection from the drop-down menu</v>
      </c>
    </row>
    <row r="170" spans="1:8" s="4" customFormat="1" ht="14.25" customHeight="1" x14ac:dyDescent="0.25">
      <c r="A170" s="15" t="s">
        <v>2280</v>
      </c>
      <c r="B170" s="3" t="s">
        <v>842</v>
      </c>
      <c r="E170" s="19"/>
      <c r="F170" s="19"/>
      <c r="G170" s="35" t="str">
        <f>IF(OR(ISBLANK(E170),ISBLANK(F170)),Controlemeldingen!$A$8,"")</f>
        <v>Make a selection from the drop-down menu</v>
      </c>
    </row>
    <row r="171" spans="1:8" s="4" customFormat="1" ht="14.25" customHeight="1" x14ac:dyDescent="0.25">
      <c r="A171" s="15" t="s">
        <v>2281</v>
      </c>
      <c r="B171" s="3" t="s">
        <v>843</v>
      </c>
      <c r="E171" s="19"/>
      <c r="F171" s="19"/>
      <c r="G171" s="35" t="str">
        <f>IF(OR(ISBLANK(E171),ISBLANK(F171)),Controlemeldingen!$A$8,"")</f>
        <v>Make a selection from the drop-down menu</v>
      </c>
    </row>
    <row r="172" spans="1:8" s="4" customFormat="1" ht="14.25" customHeight="1" x14ac:dyDescent="0.25">
      <c r="A172" s="15" t="s">
        <v>2282</v>
      </c>
      <c r="B172" s="3" t="s">
        <v>844</v>
      </c>
      <c r="E172" s="19"/>
      <c r="F172" s="19"/>
      <c r="G172" s="35" t="str">
        <f>IF(OR(ISBLANK(E172),ISBLANK(F172)),Controlemeldingen!$A$8,"")</f>
        <v>Make a selection from the drop-down menu</v>
      </c>
    </row>
    <row r="173" spans="1:8" s="4" customFormat="1" ht="14.25" customHeight="1" x14ac:dyDescent="0.25">
      <c r="A173" s="15" t="s">
        <v>2283</v>
      </c>
      <c r="B173" s="3" t="s">
        <v>845</v>
      </c>
      <c r="E173" s="19"/>
      <c r="F173" s="19"/>
      <c r="G173" s="35" t="str">
        <f>IF(OR(ISBLANK(E173),ISBLANK(F173)),Controlemeldingen!$A$8,"")</f>
        <v>Make a selection from the drop-down menu</v>
      </c>
    </row>
    <row r="174" spans="1:8" s="4" customFormat="1" ht="14.25" customHeight="1" x14ac:dyDescent="0.25">
      <c r="A174" s="15" t="s">
        <v>2284</v>
      </c>
      <c r="B174" s="3" t="s">
        <v>2288</v>
      </c>
      <c r="E174" s="19"/>
      <c r="F174" s="19"/>
      <c r="G174" s="35" t="str">
        <f>IF(OR(ISBLANK(E174),ISBLANK(F174)),Controlemeldingen!$A$8,"")</f>
        <v>Make a selection from the drop-down menu</v>
      </c>
    </row>
    <row r="175" spans="1:8" s="4" customFormat="1" ht="14.25" customHeight="1" x14ac:dyDescent="0.25">
      <c r="A175" s="15" t="s">
        <v>2285</v>
      </c>
      <c r="B175" s="3" t="s">
        <v>2287</v>
      </c>
      <c r="E175" s="19"/>
      <c r="F175" s="19"/>
      <c r="G175" s="35" t="str">
        <f>IF(OR(ISBLANK(E175),ISBLANK(F175)),Controlemeldingen!$A$8,"")</f>
        <v>Make a selection from the drop-down menu</v>
      </c>
    </row>
    <row r="176" spans="1:8" s="4" customFormat="1" ht="14.25" customHeight="1" x14ac:dyDescent="0.25">
      <c r="A176" s="15" t="s">
        <v>2286</v>
      </c>
      <c r="B176" s="3" t="s">
        <v>484</v>
      </c>
      <c r="E176" s="19"/>
      <c r="F176" s="19"/>
      <c r="G176" s="35" t="str">
        <f>IF(OR(ISBLANK(E176),ISBLANK(F176)),Controlemeldingen!$A$8,"")</f>
        <v>Make a selection from the drop-down menu</v>
      </c>
    </row>
    <row r="177" spans="1:8" s="4" customFormat="1" ht="14" x14ac:dyDescent="0.25">
      <c r="A177" s="15"/>
      <c r="B177" s="72" t="s">
        <v>846</v>
      </c>
      <c r="G177" s="36"/>
    </row>
    <row r="178" spans="1:8" s="4" customFormat="1" x14ac:dyDescent="0.25">
      <c r="A178" s="38"/>
    </row>
    <row r="179" spans="1:8" s="4" customFormat="1" x14ac:dyDescent="0.25">
      <c r="A179" s="38"/>
      <c r="C179" s="169" t="s">
        <v>449</v>
      </c>
      <c r="D179" s="169"/>
      <c r="E179" s="169"/>
      <c r="F179" s="169"/>
      <c r="G179" s="2" t="s">
        <v>448</v>
      </c>
    </row>
    <row r="180" spans="1:8" s="4" customFormat="1" ht="36" customHeight="1" x14ac:dyDescent="0.25">
      <c r="A180" s="15" t="s">
        <v>278</v>
      </c>
      <c r="B180" s="3" t="s">
        <v>2289</v>
      </c>
      <c r="C180" s="170" t="s">
        <v>374</v>
      </c>
      <c r="D180" s="171"/>
      <c r="E180" s="171"/>
      <c r="F180" s="172"/>
      <c r="G180" s="35" t="str">
        <f>IF(C180=Lists!$B$3,Controlemeldingen!$A$11,"")</f>
        <v>Add comments (optional)</v>
      </c>
      <c r="H180" s="15"/>
    </row>
    <row r="181" spans="1:8" s="4" customFormat="1" x14ac:dyDescent="0.25">
      <c r="A181" s="15"/>
      <c r="B181" s="15"/>
      <c r="C181" s="15"/>
      <c r="D181" s="15"/>
      <c r="E181" s="15"/>
      <c r="F181" s="15"/>
      <c r="G181" s="15"/>
      <c r="H181" s="15"/>
    </row>
    <row r="182" spans="1:8" s="4" customFormat="1" x14ac:dyDescent="0.25">
      <c r="A182" s="15"/>
      <c r="B182" s="15"/>
      <c r="C182" s="185" t="s">
        <v>449</v>
      </c>
      <c r="D182" s="185"/>
      <c r="E182" s="185"/>
      <c r="F182" s="185"/>
      <c r="G182" s="118" t="s">
        <v>448</v>
      </c>
      <c r="H182" s="15"/>
    </row>
    <row r="183" spans="1:8" s="4" customFormat="1" x14ac:dyDescent="0.25">
      <c r="A183" s="15" t="s">
        <v>279</v>
      </c>
      <c r="B183" s="3" t="s">
        <v>2294</v>
      </c>
      <c r="C183" s="150" t="s">
        <v>375</v>
      </c>
      <c r="D183" s="151"/>
      <c r="E183" s="151"/>
      <c r="F183" s="152"/>
      <c r="G183" s="35" t="str">
        <f>IF(OR(C183=Lists!$B$4,ISBLANK(C183)),Controlemeldingen!$A$8,"")</f>
        <v>Make a selection from the drop-down menu</v>
      </c>
      <c r="H183" s="15"/>
    </row>
    <row r="184" spans="1:8" s="4" customFormat="1" x14ac:dyDescent="0.25">
      <c r="A184" s="112"/>
      <c r="B184" s="109"/>
      <c r="C184" s="185" t="s">
        <v>2158</v>
      </c>
      <c r="D184" s="185"/>
      <c r="E184" s="185"/>
      <c r="F184" s="185"/>
      <c r="G184" s="118" t="s">
        <v>448</v>
      </c>
      <c r="H184" s="15"/>
    </row>
    <row r="185" spans="1:8" s="4" customFormat="1" x14ac:dyDescent="0.25">
      <c r="A185" s="15" t="s">
        <v>280</v>
      </c>
      <c r="B185" s="3" t="s">
        <v>2295</v>
      </c>
      <c r="C185" s="187"/>
      <c r="D185" s="188"/>
      <c r="E185" s="188"/>
      <c r="F185" s="189"/>
      <c r="G185" s="35" t="str">
        <f>IF(ISBLANK(C185),Controlemeldingen!$A$20,"")</f>
        <v>Enter a date (month and year)</v>
      </c>
      <c r="H185" s="15"/>
    </row>
    <row r="186" spans="1:8" s="4" customFormat="1" x14ac:dyDescent="0.25">
      <c r="A186" s="112"/>
      <c r="B186" s="109"/>
      <c r="C186" s="185" t="s">
        <v>449</v>
      </c>
      <c r="D186" s="185"/>
      <c r="E186" s="185"/>
      <c r="F186" s="185"/>
      <c r="G186" s="118" t="s">
        <v>448</v>
      </c>
      <c r="H186" s="15"/>
    </row>
    <row r="187" spans="1:8" s="4" customFormat="1" ht="40" x14ac:dyDescent="0.25">
      <c r="A187" s="15" t="s">
        <v>2290</v>
      </c>
      <c r="B187" s="3" t="s">
        <v>2296</v>
      </c>
      <c r="C187" s="150" t="s">
        <v>375</v>
      </c>
      <c r="D187" s="151"/>
      <c r="E187" s="151"/>
      <c r="F187" s="152"/>
      <c r="G187" s="35" t="str">
        <f>IF(OR(C187=Lists!$B$4,ISBLANK(C187)),Controlemeldingen!$A$8,"")</f>
        <v>Make a selection from the drop-down menu</v>
      </c>
      <c r="H187" s="15"/>
    </row>
    <row r="188" spans="1:8" s="4" customFormat="1" x14ac:dyDescent="0.25">
      <c r="A188" s="15"/>
      <c r="B188" s="15"/>
      <c r="C188" s="15"/>
      <c r="D188" s="15"/>
      <c r="E188" s="15"/>
      <c r="F188" s="15"/>
      <c r="G188" s="15"/>
      <c r="H188" s="15"/>
    </row>
    <row r="189" spans="1:8" s="4" customFormat="1" x14ac:dyDescent="0.25">
      <c r="A189" s="38"/>
      <c r="C189" s="169" t="s">
        <v>449</v>
      </c>
      <c r="D189" s="169"/>
      <c r="E189" s="169"/>
      <c r="F189" s="169"/>
      <c r="G189" s="2" t="s">
        <v>448</v>
      </c>
    </row>
    <row r="190" spans="1:8" s="4" customFormat="1" ht="28.5" customHeight="1" x14ac:dyDescent="0.25">
      <c r="A190" s="15" t="s">
        <v>281</v>
      </c>
      <c r="B190" s="3" t="s">
        <v>851</v>
      </c>
      <c r="C190" s="170" t="s">
        <v>375</v>
      </c>
      <c r="D190" s="171"/>
      <c r="E190" s="171"/>
      <c r="F190" s="172"/>
      <c r="G190" s="35" t="str">
        <f>IF(OR(C190=Lists!$B$20,ISBLANK(C190)),Controlemeldingen!$A$8,"")</f>
        <v>Make a selection from the drop-down menu</v>
      </c>
    </row>
    <row r="191" spans="1:8" s="4" customFormat="1" x14ac:dyDescent="0.25">
      <c r="A191" s="38"/>
    </row>
    <row r="192" spans="1:8" s="4" customFormat="1" ht="13.5" customHeight="1" x14ac:dyDescent="0.25">
      <c r="A192" s="38"/>
      <c r="C192" s="169" t="s">
        <v>449</v>
      </c>
      <c r="D192" s="169"/>
      <c r="E192" s="169"/>
      <c r="F192" s="169"/>
      <c r="G192" s="2" t="s">
        <v>448</v>
      </c>
    </row>
    <row r="193" spans="1:7" s="4" customFormat="1" ht="36" customHeight="1" x14ac:dyDescent="0.25">
      <c r="A193" s="15" t="s">
        <v>282</v>
      </c>
      <c r="B193" s="3" t="s">
        <v>852</v>
      </c>
      <c r="C193" s="170" t="s">
        <v>375</v>
      </c>
      <c r="D193" s="171"/>
      <c r="E193" s="171"/>
      <c r="F193" s="172"/>
      <c r="G193" s="35" t="str">
        <f>IF(OR(C193=Lists!$B$21,ISBLANK(C193)),Controlemeldingen!$A$8,"")</f>
        <v>Make a selection from the drop-down menu</v>
      </c>
    </row>
    <row r="194" spans="1:7" s="4" customFormat="1" x14ac:dyDescent="0.25">
      <c r="A194" s="12"/>
    </row>
    <row r="195" spans="1:7" s="4" customFormat="1" x14ac:dyDescent="0.25">
      <c r="A195" s="38"/>
      <c r="C195" s="169" t="s">
        <v>449</v>
      </c>
      <c r="D195" s="169"/>
      <c r="E195" s="169"/>
      <c r="F195" s="169"/>
      <c r="G195" s="2" t="s">
        <v>448</v>
      </c>
    </row>
    <row r="196" spans="1:7" s="4" customFormat="1" ht="28.5" customHeight="1" x14ac:dyDescent="0.25">
      <c r="A196" s="15" t="s">
        <v>283</v>
      </c>
      <c r="B196" s="3" t="s">
        <v>853</v>
      </c>
      <c r="C196" s="170" t="s">
        <v>375</v>
      </c>
      <c r="D196" s="171"/>
      <c r="E196" s="171"/>
      <c r="F196" s="172"/>
      <c r="G196" s="35" t="str">
        <f>IF(OR(C196=Lists!$B$22,ISBLANK(C196)),Controlemeldingen!$A$8,"")</f>
        <v>Make a selection from the drop-down menu</v>
      </c>
    </row>
    <row r="197" spans="1:7" s="4" customFormat="1" x14ac:dyDescent="0.25">
      <c r="A197" s="12"/>
    </row>
    <row r="198" spans="1:7" s="4" customFormat="1" x14ac:dyDescent="0.25">
      <c r="A198" s="38"/>
      <c r="C198" s="169" t="s">
        <v>449</v>
      </c>
      <c r="D198" s="169"/>
      <c r="E198" s="169"/>
      <c r="F198" s="169"/>
      <c r="G198" s="2" t="s">
        <v>448</v>
      </c>
    </row>
    <row r="199" spans="1:7" s="4" customFormat="1" ht="28.5" customHeight="1" x14ac:dyDescent="0.25">
      <c r="A199" s="15" t="s">
        <v>284</v>
      </c>
      <c r="B199" s="3" t="s">
        <v>854</v>
      </c>
      <c r="C199" s="170" t="s">
        <v>375</v>
      </c>
      <c r="D199" s="171"/>
      <c r="E199" s="171"/>
      <c r="F199" s="172"/>
      <c r="G199" s="35" t="str">
        <f>IF(OR(C199=Lists!$B$4,ISBLANK(C199)),Controlemeldingen!$A$8,"")</f>
        <v>Make a selection from the drop-down menu</v>
      </c>
    </row>
    <row r="200" spans="1:7" s="4" customFormat="1" ht="28.5" customHeight="1" x14ac:dyDescent="0.25">
      <c r="A200" s="15"/>
      <c r="B200" s="15"/>
      <c r="C200" s="15"/>
      <c r="D200" s="15"/>
      <c r="E200" s="15"/>
      <c r="F200" s="15"/>
      <c r="G200" s="36"/>
    </row>
    <row r="201" spans="1:7" s="4" customFormat="1" x14ac:dyDescent="0.25">
      <c r="A201" s="12"/>
      <c r="E201" s="185" t="s">
        <v>2300</v>
      </c>
      <c r="F201" s="185"/>
      <c r="G201" s="2" t="s">
        <v>448</v>
      </c>
    </row>
    <row r="202" spans="1:7" s="4" customFormat="1" ht="20" x14ac:dyDescent="0.25">
      <c r="A202" s="15" t="s">
        <v>285</v>
      </c>
      <c r="B202" s="105" t="s">
        <v>2297</v>
      </c>
      <c r="E202" s="186"/>
      <c r="F202" s="176"/>
      <c r="G202" s="35" t="str">
        <f>IF(ISNUMBER(E202),"",Controlemeldingen!$A$9)</f>
        <v>Enter a number (or 0)</v>
      </c>
    </row>
    <row r="203" spans="1:7" s="4" customFormat="1" x14ac:dyDescent="0.25">
      <c r="A203" s="15"/>
      <c r="B203" s="72" t="s">
        <v>2298</v>
      </c>
    </row>
    <row r="204" spans="1:7" s="4" customFormat="1" x14ac:dyDescent="0.25">
      <c r="A204" s="12"/>
    </row>
    <row r="205" spans="1:7" s="4" customFormat="1" ht="30" x14ac:dyDescent="0.25">
      <c r="A205" s="15" t="s">
        <v>286</v>
      </c>
      <c r="B205" s="3" t="s">
        <v>2299</v>
      </c>
      <c r="C205" s="170" t="s">
        <v>374</v>
      </c>
      <c r="D205" s="171"/>
      <c r="E205" s="171"/>
      <c r="F205" s="172"/>
      <c r="G205" s="35" t="str">
        <f>IF(C205=Lists!$B$3,Controlemeldingen!$A$11,"")</f>
        <v>Add comments (optional)</v>
      </c>
    </row>
    <row r="206" spans="1:7" s="4" customFormat="1" x14ac:dyDescent="0.25">
      <c r="A206" s="12"/>
    </row>
    <row r="207" spans="1:7" s="4" customFormat="1" x14ac:dyDescent="0.25">
      <c r="A207" s="12"/>
      <c r="B207" s="120" t="s">
        <v>2301</v>
      </c>
    </row>
    <row r="208" spans="1:7" s="4" customFormat="1" x14ac:dyDescent="0.25">
      <c r="A208" s="12"/>
    </row>
    <row r="209" spans="1:7" s="4" customFormat="1" ht="70" x14ac:dyDescent="0.25">
      <c r="A209" s="15" t="s">
        <v>287</v>
      </c>
      <c r="B209" s="3" t="s">
        <v>2302</v>
      </c>
      <c r="C209" s="185" t="s">
        <v>2322</v>
      </c>
      <c r="D209" s="185"/>
      <c r="E209" s="185"/>
      <c r="F209" s="185"/>
      <c r="G209" s="2" t="s">
        <v>448</v>
      </c>
    </row>
    <row r="210" spans="1:7" s="4" customFormat="1" x14ac:dyDescent="0.25">
      <c r="A210" s="15" t="s">
        <v>2303</v>
      </c>
      <c r="B210" s="3" t="s">
        <v>2304</v>
      </c>
      <c r="C210" s="170"/>
      <c r="D210" s="171"/>
      <c r="E210" s="171"/>
      <c r="F210" s="172"/>
      <c r="G210" s="35" t="str">
        <f>IF(ISNUMBER(E210),"",Controlemeldingen!$A$9)</f>
        <v>Enter a number (or 0)</v>
      </c>
    </row>
    <row r="211" spans="1:7" s="4" customFormat="1" x14ac:dyDescent="0.25">
      <c r="A211" s="15" t="s">
        <v>2305</v>
      </c>
      <c r="B211" s="3" t="s">
        <v>2306</v>
      </c>
      <c r="C211" s="170"/>
      <c r="D211" s="171"/>
      <c r="E211" s="171"/>
      <c r="F211" s="172"/>
      <c r="G211" s="35" t="str">
        <f>IF(ISNUMBER(E211),"",Controlemeldingen!$A$9)</f>
        <v>Enter a number (or 0)</v>
      </c>
    </row>
    <row r="212" spans="1:7" s="4" customFormat="1" x14ac:dyDescent="0.25">
      <c r="A212" s="15" t="s">
        <v>2307</v>
      </c>
      <c r="B212" s="3" t="s">
        <v>2308</v>
      </c>
      <c r="C212" s="170"/>
      <c r="D212" s="171"/>
      <c r="E212" s="171"/>
      <c r="F212" s="172"/>
      <c r="G212" s="35" t="str">
        <f>IF(ISNUMBER(E212),"",Controlemeldingen!$A$9)</f>
        <v>Enter a number (or 0)</v>
      </c>
    </row>
    <row r="213" spans="1:7" s="4" customFormat="1" x14ac:dyDescent="0.25">
      <c r="A213" s="15" t="s">
        <v>2309</v>
      </c>
      <c r="B213" s="3" t="s">
        <v>2310</v>
      </c>
      <c r="C213" s="170"/>
      <c r="D213" s="171"/>
      <c r="E213" s="171"/>
      <c r="F213" s="172"/>
      <c r="G213" s="35" t="str">
        <f>IF(ISNUMBER(E213),"",Controlemeldingen!$A$9)</f>
        <v>Enter a number (or 0)</v>
      </c>
    </row>
    <row r="214" spans="1:7" s="4" customFormat="1" x14ac:dyDescent="0.25">
      <c r="A214" s="15" t="s">
        <v>2311</v>
      </c>
      <c r="B214" s="3" t="s">
        <v>2312</v>
      </c>
      <c r="C214" s="170"/>
      <c r="D214" s="171"/>
      <c r="E214" s="171"/>
      <c r="F214" s="172"/>
      <c r="G214" s="35" t="str">
        <f>IF(ISNUMBER(E214),"",Controlemeldingen!$A$9)</f>
        <v>Enter a number (or 0)</v>
      </c>
    </row>
    <row r="215" spans="1:7" s="4" customFormat="1" x14ac:dyDescent="0.25">
      <c r="A215" s="15" t="s">
        <v>2313</v>
      </c>
      <c r="B215" s="3" t="s">
        <v>2314</v>
      </c>
      <c r="C215" s="170"/>
      <c r="D215" s="171"/>
      <c r="E215" s="171"/>
      <c r="F215" s="172"/>
      <c r="G215" s="35" t="str">
        <f>IF(ISNUMBER(E215),"",Controlemeldingen!$A$9)</f>
        <v>Enter a number (or 0)</v>
      </c>
    </row>
    <row r="216" spans="1:7" s="4" customFormat="1" ht="20" x14ac:dyDescent="0.25">
      <c r="A216" s="15" t="s">
        <v>2315</v>
      </c>
      <c r="B216" s="3" t="s">
        <v>2316</v>
      </c>
      <c r="C216" s="170"/>
      <c r="D216" s="171"/>
      <c r="E216" s="171"/>
      <c r="F216" s="172"/>
      <c r="G216" s="35" t="str">
        <f>IF(ISNUMBER(E216),"",Controlemeldingen!$A$9)</f>
        <v>Enter a number (or 0)</v>
      </c>
    </row>
    <row r="217" spans="1:7" s="4" customFormat="1" ht="20" x14ac:dyDescent="0.25">
      <c r="A217" s="15" t="s">
        <v>2317</v>
      </c>
      <c r="B217" s="3" t="s">
        <v>2318</v>
      </c>
      <c r="C217" s="170"/>
      <c r="D217" s="171"/>
      <c r="E217" s="171"/>
      <c r="F217" s="172"/>
      <c r="G217" s="35" t="str">
        <f>IF(ISNUMBER(E217),"",Controlemeldingen!$A$9)</f>
        <v>Enter a number (or 0)</v>
      </c>
    </row>
    <row r="218" spans="1:7" s="4" customFormat="1" ht="20" x14ac:dyDescent="0.25">
      <c r="A218" s="15" t="s">
        <v>2319</v>
      </c>
      <c r="B218" s="3" t="s">
        <v>2320</v>
      </c>
      <c r="C218" s="170"/>
      <c r="D218" s="171"/>
      <c r="E218" s="171"/>
      <c r="F218" s="172"/>
      <c r="G218" s="35" t="str">
        <f>IF(ISNUMBER(E218),"",Controlemeldingen!$A$9)</f>
        <v>Enter a number (or 0)</v>
      </c>
    </row>
    <row r="219" spans="1:7" s="4" customFormat="1" x14ac:dyDescent="0.25">
      <c r="A219" s="15"/>
      <c r="B219" s="15"/>
      <c r="C219" s="185" t="s">
        <v>449</v>
      </c>
      <c r="D219" s="185"/>
      <c r="E219" s="185"/>
      <c r="F219" s="185"/>
      <c r="G219" s="2" t="s">
        <v>448</v>
      </c>
    </row>
    <row r="220" spans="1:7" s="4" customFormat="1" ht="30" x14ac:dyDescent="0.25">
      <c r="A220" s="15" t="s">
        <v>288</v>
      </c>
      <c r="B220" s="3" t="s">
        <v>2321</v>
      </c>
      <c r="C220" s="170" t="s">
        <v>374</v>
      </c>
      <c r="D220" s="171"/>
      <c r="E220" s="171"/>
      <c r="F220" s="172"/>
      <c r="G220" s="35" t="str">
        <f>IF(C220=Lists!$B$3,Controlemeldingen!$A$11,"")</f>
        <v>Add comments (optional)</v>
      </c>
    </row>
    <row r="221" spans="1:7" s="4" customFormat="1" x14ac:dyDescent="0.25">
      <c r="A221" s="12"/>
    </row>
    <row r="222" spans="1:7" s="4" customFormat="1" x14ac:dyDescent="0.25">
      <c r="A222" s="12"/>
      <c r="B222" s="120" t="s">
        <v>2336</v>
      </c>
    </row>
    <row r="223" spans="1:7" s="4" customFormat="1" x14ac:dyDescent="0.25">
      <c r="A223" s="12"/>
      <c r="C223" s="185" t="s">
        <v>449</v>
      </c>
      <c r="D223" s="185"/>
      <c r="E223" s="185"/>
      <c r="F223" s="185"/>
      <c r="G223" s="118" t="s">
        <v>448</v>
      </c>
    </row>
    <row r="224" spans="1:7" s="4" customFormat="1" x14ac:dyDescent="0.25">
      <c r="A224" s="15" t="s">
        <v>289</v>
      </c>
      <c r="B224" s="3" t="s">
        <v>2326</v>
      </c>
      <c r="C224" s="150" t="s">
        <v>375</v>
      </c>
      <c r="D224" s="151"/>
      <c r="E224" s="151"/>
      <c r="F224" s="152"/>
      <c r="G224" s="35" t="str">
        <f>IF(OR(C224=Lists!$B$4,ISBLANK(C224)),Controlemeldingen!$A$8,"")</f>
        <v>Make a selection from the drop-down menu</v>
      </c>
    </row>
    <row r="225" spans="1:7" s="4" customFormat="1" x14ac:dyDescent="0.25">
      <c r="A225" s="110"/>
      <c r="B225" s="109"/>
    </row>
    <row r="226" spans="1:7" s="4" customFormat="1" ht="20" x14ac:dyDescent="0.25">
      <c r="A226" s="15" t="s">
        <v>290</v>
      </c>
      <c r="B226" s="3" t="s">
        <v>2327</v>
      </c>
      <c r="E226" s="129" t="s">
        <v>2337</v>
      </c>
      <c r="F226" s="129" t="s">
        <v>2338</v>
      </c>
    </row>
    <row r="227" spans="1:7" s="4" customFormat="1" ht="23" x14ac:dyDescent="0.25">
      <c r="A227" s="15"/>
      <c r="B227" s="3" t="s">
        <v>2335</v>
      </c>
      <c r="E227" s="130" t="s">
        <v>2339</v>
      </c>
      <c r="F227" s="130" t="s">
        <v>499</v>
      </c>
      <c r="G227" s="118" t="s">
        <v>448</v>
      </c>
    </row>
    <row r="228" spans="1:7" s="4" customFormat="1" x14ac:dyDescent="0.25">
      <c r="A228" s="15" t="s">
        <v>291</v>
      </c>
      <c r="B228" s="3" t="s">
        <v>2328</v>
      </c>
      <c r="E228" s="131"/>
      <c r="F228" s="132"/>
      <c r="G228" s="35" t="str">
        <f>IF(AND(ISNUMBER(E228),ISNUMBER(F228)),"",Controlemeldingen!$A$9)</f>
        <v>Enter a number (or 0)</v>
      </c>
    </row>
    <row r="229" spans="1:7" s="4" customFormat="1" x14ac:dyDescent="0.25">
      <c r="A229" s="15" t="s">
        <v>292</v>
      </c>
      <c r="B229" s="3" t="s">
        <v>2329</v>
      </c>
      <c r="E229" s="131"/>
      <c r="F229" s="132"/>
      <c r="G229" s="35" t="str">
        <f>IF(AND(ISNUMBER(E229),ISNUMBER(F229)),"",Controlemeldingen!$A$9)</f>
        <v>Enter a number (or 0)</v>
      </c>
    </row>
    <row r="230" spans="1:7" s="4" customFormat="1" x14ac:dyDescent="0.25">
      <c r="A230" s="15" t="s">
        <v>293</v>
      </c>
      <c r="B230" s="3" t="s">
        <v>2330</v>
      </c>
      <c r="E230" s="131"/>
      <c r="F230" s="132"/>
      <c r="G230" s="35" t="str">
        <f>IF(AND(ISNUMBER(E230),ISNUMBER(F230)),"",Controlemeldingen!$A$9)</f>
        <v>Enter a number (or 0)</v>
      </c>
    </row>
    <row r="231" spans="1:7" s="4" customFormat="1" x14ac:dyDescent="0.25">
      <c r="A231" s="15" t="s">
        <v>294</v>
      </c>
      <c r="B231" s="3" t="s">
        <v>2331</v>
      </c>
      <c r="E231" s="131"/>
      <c r="F231" s="132"/>
      <c r="G231" s="35" t="str">
        <f>IF(AND(ISNUMBER(E231),ISNUMBER(F231)),"",Controlemeldingen!$A$9)</f>
        <v>Enter a number (or 0)</v>
      </c>
    </row>
    <row r="232" spans="1:7" s="4" customFormat="1" x14ac:dyDescent="0.25">
      <c r="A232" s="15" t="s">
        <v>295</v>
      </c>
      <c r="B232" s="3" t="s">
        <v>2332</v>
      </c>
      <c r="E232" s="131"/>
      <c r="F232" s="132"/>
      <c r="G232" s="35" t="str">
        <f>IF(AND(ISNUMBER(E232),ISNUMBER(F232)),"",Controlemeldingen!$A$9)</f>
        <v>Enter a number (or 0)</v>
      </c>
    </row>
    <row r="233" spans="1:7" s="4" customFormat="1" x14ac:dyDescent="0.25">
      <c r="A233" s="15" t="s">
        <v>296</v>
      </c>
      <c r="B233" s="3" t="s">
        <v>2333</v>
      </c>
      <c r="E233" s="131"/>
      <c r="F233" s="132"/>
      <c r="G233" s="35" t="str">
        <f>IF(AND(ISNUMBER(E233),ISNUMBER(F233)),"",Controlemeldingen!$A$9)</f>
        <v>Enter a number (or 0)</v>
      </c>
    </row>
    <row r="234" spans="1:7" s="4" customFormat="1" x14ac:dyDescent="0.25">
      <c r="A234" s="15" t="s">
        <v>297</v>
      </c>
      <c r="B234" s="3" t="s">
        <v>2334</v>
      </c>
      <c r="E234" s="131"/>
      <c r="F234" s="132"/>
      <c r="G234" s="35" t="str">
        <f>IF(AND(ISNUMBER(E234),ISNUMBER(F234)),"",Controlemeldingen!$A$9)</f>
        <v>Enter a number (or 0)</v>
      </c>
    </row>
    <row r="235" spans="1:7" s="4" customFormat="1" x14ac:dyDescent="0.25">
      <c r="A235" s="112"/>
      <c r="B235" s="109"/>
      <c r="C235" s="185" t="s">
        <v>449</v>
      </c>
      <c r="D235" s="185"/>
      <c r="E235" s="185"/>
      <c r="F235" s="185"/>
      <c r="G235" s="118" t="s">
        <v>448</v>
      </c>
    </row>
    <row r="236" spans="1:7" s="4" customFormat="1" ht="27" x14ac:dyDescent="0.25">
      <c r="A236" s="43" t="s">
        <v>2323</v>
      </c>
      <c r="B236" s="58" t="s">
        <v>2341</v>
      </c>
      <c r="C236" s="150" t="s">
        <v>375</v>
      </c>
      <c r="D236" s="151"/>
      <c r="E236" s="151"/>
      <c r="F236" s="152"/>
      <c r="G236" s="35" t="str">
        <f>IF(OR(C236=Lists!$B$4,ISBLANK(C236)),Controlemeldingen!$A$8,"")</f>
        <v>Make a selection from the drop-down menu</v>
      </c>
    </row>
    <row r="237" spans="1:7" s="4" customFormat="1" ht="20" x14ac:dyDescent="0.25">
      <c r="A237" s="43" t="s">
        <v>2324</v>
      </c>
      <c r="B237" s="58" t="s">
        <v>2501</v>
      </c>
      <c r="C237" s="150" t="s">
        <v>375</v>
      </c>
      <c r="D237" s="151"/>
      <c r="E237" s="151"/>
      <c r="F237" s="152"/>
      <c r="G237" s="35" t="str">
        <f>IF(OR(C237=Lists!$B$4,ISBLANK(C237)),Controlemeldingen!$A$8,"")</f>
        <v>Make a selection from the drop-down menu</v>
      </c>
    </row>
    <row r="238" spans="1:7" s="4" customFormat="1" x14ac:dyDescent="0.25">
      <c r="A238" s="43"/>
      <c r="B238" s="113"/>
      <c r="C238" s="185" t="s">
        <v>855</v>
      </c>
      <c r="D238" s="185"/>
      <c r="E238" s="185"/>
      <c r="F238" s="185"/>
      <c r="G238" s="2" t="s">
        <v>448</v>
      </c>
    </row>
    <row r="239" spans="1:7" s="4" customFormat="1" x14ac:dyDescent="0.25">
      <c r="A239" s="43" t="s">
        <v>2325</v>
      </c>
      <c r="B239" s="58" t="s">
        <v>2502</v>
      </c>
      <c r="C239" s="150"/>
      <c r="D239" s="151"/>
      <c r="E239" s="151"/>
      <c r="F239" s="152"/>
      <c r="G239" s="35" t="str">
        <f>IF(ISNUMBER(E239),"",Controlemeldingen!$A$9)</f>
        <v>Enter a number (or 0)</v>
      </c>
    </row>
    <row r="240" spans="1:7" s="4" customFormat="1" x14ac:dyDescent="0.25">
      <c r="A240" s="15"/>
      <c r="B240" s="15"/>
      <c r="C240" s="185" t="s">
        <v>449</v>
      </c>
      <c r="D240" s="185"/>
      <c r="E240" s="185"/>
      <c r="F240" s="185"/>
      <c r="G240" s="2" t="s">
        <v>448</v>
      </c>
    </row>
    <row r="241" spans="1:8" s="4" customFormat="1" ht="30" x14ac:dyDescent="0.25">
      <c r="A241" s="15" t="s">
        <v>298</v>
      </c>
      <c r="B241" s="3" t="s">
        <v>2340</v>
      </c>
      <c r="C241" s="170" t="s">
        <v>374</v>
      </c>
      <c r="D241" s="171"/>
      <c r="E241" s="171"/>
      <c r="F241" s="172"/>
      <c r="G241" s="35" t="str">
        <f>IF(C241=Lists!$B$3,Controlemeldingen!$A$11,"")</f>
        <v>Add comments (optional)</v>
      </c>
    </row>
    <row r="242" spans="1:8" s="4" customFormat="1" x14ac:dyDescent="0.25">
      <c r="A242" s="12"/>
    </row>
    <row r="243" spans="1:8" s="4" customFormat="1" x14ac:dyDescent="0.25">
      <c r="A243" s="12"/>
      <c r="B243" s="145" t="s">
        <v>856</v>
      </c>
    </row>
    <row r="244" spans="1:8" s="4" customFormat="1" x14ac:dyDescent="0.25">
      <c r="A244" s="12"/>
      <c r="C244" s="185" t="s">
        <v>449</v>
      </c>
      <c r="D244" s="185"/>
      <c r="E244" s="185"/>
      <c r="F244" s="185"/>
      <c r="G244" s="2" t="s">
        <v>448</v>
      </c>
    </row>
    <row r="245" spans="1:8" s="4" customFormat="1" ht="40" x14ac:dyDescent="0.25">
      <c r="A245" s="15" t="s">
        <v>299</v>
      </c>
      <c r="B245" s="3" t="s">
        <v>857</v>
      </c>
      <c r="C245" s="170" t="s">
        <v>375</v>
      </c>
      <c r="D245" s="171"/>
      <c r="E245" s="171"/>
      <c r="F245" s="172"/>
      <c r="G245" s="35" t="str">
        <f>IF(OR(C245=Lists!$B$17,ISBLANK(C245)),Controlemeldingen!$A$8,"")</f>
        <v>Make a selection from the drop-down menu</v>
      </c>
    </row>
    <row r="246" spans="1:8" s="4" customFormat="1" ht="14.25" customHeight="1" x14ac:dyDescent="0.25">
      <c r="A246" s="12"/>
      <c r="B246" s="12"/>
      <c r="C246" s="12"/>
    </row>
    <row r="247" spans="1:8" s="4" customFormat="1" ht="20" x14ac:dyDescent="0.25">
      <c r="A247" s="15" t="s">
        <v>300</v>
      </c>
      <c r="B247" s="3" t="s">
        <v>858</v>
      </c>
      <c r="C247" s="169" t="s">
        <v>449</v>
      </c>
      <c r="D247" s="169"/>
      <c r="E247" s="169"/>
      <c r="F247" s="169"/>
      <c r="G247" s="2" t="s">
        <v>448</v>
      </c>
    </row>
    <row r="248" spans="1:8" s="4" customFormat="1" ht="14.25" customHeight="1" x14ac:dyDescent="0.25">
      <c r="A248" s="15" t="s">
        <v>2343</v>
      </c>
      <c r="B248" s="3" t="s">
        <v>859</v>
      </c>
      <c r="C248" s="170" t="s">
        <v>375</v>
      </c>
      <c r="D248" s="171"/>
      <c r="E248" s="171"/>
      <c r="F248" s="172"/>
      <c r="G248" s="35" t="str">
        <f>IF(OR(C248=Lists!$B$4,ISBLANK(C248)),Controlemeldingen!$A$8,"")</f>
        <v>Make a selection from the drop-down menu</v>
      </c>
    </row>
    <row r="249" spans="1:8" s="4" customFormat="1" ht="14.25" customHeight="1" x14ac:dyDescent="0.25">
      <c r="A249" s="15" t="s">
        <v>2344</v>
      </c>
      <c r="B249" s="3" t="s">
        <v>860</v>
      </c>
      <c r="C249" s="170" t="s">
        <v>375</v>
      </c>
      <c r="D249" s="171"/>
      <c r="E249" s="171"/>
      <c r="F249" s="172"/>
      <c r="G249" s="35" t="str">
        <f>IF(OR(C249=Lists!$B$4,ISBLANK(C249)),Controlemeldingen!$A$8,"")</f>
        <v>Make a selection from the drop-down menu</v>
      </c>
    </row>
    <row r="250" spans="1:8" s="4" customFormat="1" ht="14.25" customHeight="1" x14ac:dyDescent="0.25">
      <c r="A250" s="15" t="s">
        <v>2345</v>
      </c>
      <c r="B250" s="3" t="s">
        <v>861</v>
      </c>
      <c r="C250" s="170" t="s">
        <v>375</v>
      </c>
      <c r="D250" s="171"/>
      <c r="E250" s="171"/>
      <c r="F250" s="172"/>
      <c r="G250" s="35" t="str">
        <f>IF(OR(C250=Lists!$B$4,ISBLANK(C250)),Controlemeldingen!$A$8,"")</f>
        <v>Make a selection from the drop-down menu</v>
      </c>
    </row>
    <row r="251" spans="1:8" s="4" customFormat="1" ht="14.25" customHeight="1" x14ac:dyDescent="0.25">
      <c r="A251" s="15" t="s">
        <v>2346</v>
      </c>
      <c r="B251" s="3" t="s">
        <v>2342</v>
      </c>
      <c r="C251" s="170" t="s">
        <v>375</v>
      </c>
      <c r="D251" s="171"/>
      <c r="E251" s="171"/>
      <c r="F251" s="172"/>
      <c r="G251" s="35" t="str">
        <f>IF(OR(C251=Lists!$B$4,ISBLANK(C251)),Controlemeldingen!$A$8,"")</f>
        <v>Make a selection from the drop-down menu</v>
      </c>
    </row>
    <row r="252" spans="1:8" s="4" customFormat="1" ht="14.25" customHeight="1" x14ac:dyDescent="0.25">
      <c r="A252" s="15" t="s">
        <v>2347</v>
      </c>
      <c r="B252" s="3" t="s">
        <v>484</v>
      </c>
      <c r="C252" s="170" t="s">
        <v>375</v>
      </c>
      <c r="D252" s="171"/>
      <c r="E252" s="171"/>
      <c r="F252" s="172"/>
      <c r="G252" s="35" t="str">
        <f>IF(OR(C252=Lists!$B$4,ISBLANK(C252)),Controlemeldingen!$A$8,"")</f>
        <v>Make a selection from the drop-down menu</v>
      </c>
    </row>
    <row r="253" spans="1:8" s="4" customFormat="1" x14ac:dyDescent="0.25">
      <c r="A253" s="12"/>
    </row>
    <row r="254" spans="1:8" s="4" customFormat="1" x14ac:dyDescent="0.25">
      <c r="A254" s="12"/>
      <c r="E254" s="17" t="s">
        <v>896</v>
      </c>
      <c r="F254" s="17" t="s">
        <v>897</v>
      </c>
    </row>
    <row r="255" spans="1:8" s="4" customFormat="1" ht="50" x14ac:dyDescent="0.25">
      <c r="A255" s="15" t="s">
        <v>301</v>
      </c>
      <c r="B255" s="3" t="s">
        <v>862</v>
      </c>
      <c r="D255" s="127"/>
      <c r="E255" s="23" t="s">
        <v>867</v>
      </c>
      <c r="F255" s="23" t="s">
        <v>868</v>
      </c>
      <c r="G255" s="2" t="s">
        <v>448</v>
      </c>
    </row>
    <row r="256" spans="1:8" s="4" customFormat="1" x14ac:dyDescent="0.25">
      <c r="A256" s="15" t="s">
        <v>302</v>
      </c>
      <c r="B256" s="3" t="s">
        <v>863</v>
      </c>
      <c r="C256" s="127"/>
      <c r="D256" s="127"/>
      <c r="E256" s="19"/>
      <c r="F256" s="19"/>
      <c r="G256" s="35" t="str">
        <f>IF(AND(ISNUMBER(F256),NOT(ISBLANK(E256))),"",Controlemeldingen!$A$16)</f>
        <v>Select answer and enter a number</v>
      </c>
      <c r="H256" s="15"/>
    </row>
    <row r="257" spans="1:8" s="4" customFormat="1" x14ac:dyDescent="0.25">
      <c r="A257" s="15" t="s">
        <v>303</v>
      </c>
      <c r="B257" s="3" t="s">
        <v>864</v>
      </c>
      <c r="C257" s="127"/>
      <c r="D257" s="127"/>
      <c r="E257" s="19"/>
      <c r="F257" s="19"/>
      <c r="G257" s="35" t="str">
        <f>IF(AND(ISNUMBER(F257),NOT(ISBLANK(E257))),"",Controlemeldingen!$A$16)</f>
        <v>Select answer and enter a number</v>
      </c>
      <c r="H257" s="15"/>
    </row>
    <row r="258" spans="1:8" s="4" customFormat="1" x14ac:dyDescent="0.25">
      <c r="A258" s="15" t="s">
        <v>304</v>
      </c>
      <c r="B258" s="3" t="s">
        <v>865</v>
      </c>
      <c r="C258" s="127"/>
      <c r="D258" s="127"/>
      <c r="E258" s="19"/>
      <c r="F258" s="127"/>
      <c r="G258" s="35" t="str">
        <f>IF(OR(E258="",ISBLANK(E258)),Controlemeldingen!$A$8,"")</f>
        <v>Make a selection from the drop-down menu</v>
      </c>
      <c r="H258" s="15"/>
    </row>
    <row r="259" spans="1:8" s="4" customFormat="1" x14ac:dyDescent="0.25">
      <c r="A259" s="15" t="s">
        <v>305</v>
      </c>
      <c r="B259" s="3" t="s">
        <v>866</v>
      </c>
      <c r="C259" s="127"/>
      <c r="D259" s="127"/>
      <c r="E259" s="19"/>
      <c r="F259" s="127"/>
      <c r="G259" s="35" t="str">
        <f>IF(OR(E259="",ISBLANK(E259)),Controlemeldingen!$A$8,"")</f>
        <v>Make a selection from the drop-down menu</v>
      </c>
      <c r="H259" s="15"/>
    </row>
    <row r="260" spans="1:8" s="4" customFormat="1" x14ac:dyDescent="0.25">
      <c r="A260" s="12"/>
    </row>
    <row r="261" spans="1:8" s="4" customFormat="1" x14ac:dyDescent="0.25">
      <c r="A261" s="12"/>
    </row>
    <row r="262" spans="1:8" s="4" customFormat="1" x14ac:dyDescent="0.25">
      <c r="A262" s="38"/>
      <c r="D262" s="17"/>
      <c r="E262" s="17"/>
      <c r="F262" s="17"/>
    </row>
    <row r="263" spans="1:8" s="4" customFormat="1" ht="50" x14ac:dyDescent="0.25">
      <c r="A263" s="15" t="s">
        <v>306</v>
      </c>
      <c r="B263" s="3" t="s">
        <v>869</v>
      </c>
      <c r="C263" s="169" t="s">
        <v>449</v>
      </c>
      <c r="D263" s="169"/>
      <c r="E263" s="169"/>
      <c r="F263" s="169"/>
      <c r="G263" s="2" t="s">
        <v>448</v>
      </c>
    </row>
    <row r="264" spans="1:8" s="4" customFormat="1" x14ac:dyDescent="0.25">
      <c r="A264" s="15" t="s">
        <v>2348</v>
      </c>
      <c r="B264" s="3" t="s">
        <v>870</v>
      </c>
      <c r="C264" s="170" t="s">
        <v>375</v>
      </c>
      <c r="D264" s="171"/>
      <c r="E264" s="171"/>
      <c r="F264" s="172"/>
      <c r="G264" s="35" t="str">
        <f>IF(OR(C264=Lists!$B$4,ISBLANK(C264)),Controlemeldingen!$A$8,"")</f>
        <v>Make a selection from the drop-down menu</v>
      </c>
    </row>
    <row r="265" spans="1:8" s="4" customFormat="1" x14ac:dyDescent="0.25">
      <c r="A265" s="15" t="s">
        <v>2349</v>
      </c>
      <c r="B265" s="3" t="s">
        <v>871</v>
      </c>
      <c r="C265" s="170" t="s">
        <v>375</v>
      </c>
      <c r="D265" s="171"/>
      <c r="E265" s="171"/>
      <c r="F265" s="172"/>
      <c r="G265" s="35" t="str">
        <f>IF(OR(C265=Lists!$B$4,ISBLANK(C265)),Controlemeldingen!$A$8,"")</f>
        <v>Make a selection from the drop-down menu</v>
      </c>
    </row>
    <row r="266" spans="1:8" s="4" customFormat="1" x14ac:dyDescent="0.25">
      <c r="A266" s="15" t="s">
        <v>2350</v>
      </c>
      <c r="B266" s="3" t="s">
        <v>872</v>
      </c>
      <c r="C266" s="170" t="s">
        <v>375</v>
      </c>
      <c r="D266" s="171"/>
      <c r="E266" s="171"/>
      <c r="F266" s="172"/>
      <c r="G266" s="35" t="str">
        <f>IF(OR(C266=Lists!$B$4,ISBLANK(C266)),Controlemeldingen!$A$8,"")</f>
        <v>Make a selection from the drop-down menu</v>
      </c>
    </row>
    <row r="267" spans="1:8" s="4" customFormat="1" x14ac:dyDescent="0.25">
      <c r="A267" s="12"/>
    </row>
    <row r="268" spans="1:8" s="4" customFormat="1" ht="50" x14ac:dyDescent="0.25">
      <c r="A268" s="15" t="s">
        <v>307</v>
      </c>
      <c r="B268" s="3" t="s">
        <v>2503</v>
      </c>
      <c r="D268" s="127"/>
      <c r="E268" s="169" t="s">
        <v>875</v>
      </c>
      <c r="F268" s="169"/>
      <c r="G268" s="2" t="s">
        <v>448</v>
      </c>
      <c r="H268" s="12"/>
    </row>
    <row r="269" spans="1:8" s="4" customFormat="1" x14ac:dyDescent="0.25">
      <c r="A269" s="15" t="s">
        <v>308</v>
      </c>
      <c r="B269" s="3" t="s">
        <v>873</v>
      </c>
      <c r="C269" s="127"/>
      <c r="D269" s="127"/>
      <c r="E269" s="175"/>
      <c r="F269" s="176"/>
      <c r="G269" s="35" t="str">
        <f>IF(ISNUMBER(E269),"",Controlemeldingen!$A$9)</f>
        <v>Enter a number (or 0)</v>
      </c>
      <c r="H269" s="15"/>
    </row>
    <row r="270" spans="1:8" s="4" customFormat="1" x14ac:dyDescent="0.25">
      <c r="A270" s="15" t="s">
        <v>309</v>
      </c>
      <c r="B270" s="3" t="s">
        <v>874</v>
      </c>
      <c r="C270" s="127"/>
      <c r="D270" s="127"/>
      <c r="E270" s="175"/>
      <c r="F270" s="176"/>
      <c r="G270" s="35" t="str">
        <f>IF(ISNUMBER(E270),"",Controlemeldingen!$A$9)</f>
        <v>Enter a number (or 0)</v>
      </c>
      <c r="H270" s="15"/>
    </row>
    <row r="271" spans="1:8" s="4" customFormat="1" x14ac:dyDescent="0.25">
      <c r="A271" s="15" t="s">
        <v>310</v>
      </c>
      <c r="B271" s="3" t="s">
        <v>836</v>
      </c>
      <c r="C271" s="127"/>
      <c r="D271" s="127"/>
      <c r="E271" s="175"/>
      <c r="F271" s="176"/>
      <c r="G271" s="35" t="str">
        <f>IF(ISNUMBER(E271),"",Controlemeldingen!$A$9)</f>
        <v>Enter a number (or 0)</v>
      </c>
      <c r="H271" s="15"/>
    </row>
    <row r="272" spans="1:8" s="4" customFormat="1" x14ac:dyDescent="0.25">
      <c r="A272" s="15"/>
      <c r="B272" s="15"/>
      <c r="C272" s="15"/>
      <c r="D272" s="15"/>
      <c r="E272" s="15"/>
      <c r="F272" s="15"/>
      <c r="G272" s="15"/>
      <c r="H272" s="15"/>
    </row>
    <row r="273" spans="1:8" s="4" customFormat="1" x14ac:dyDescent="0.25">
      <c r="A273" s="12"/>
      <c r="B273" s="12"/>
      <c r="D273" s="127"/>
      <c r="E273" s="169" t="s">
        <v>781</v>
      </c>
      <c r="F273" s="169"/>
      <c r="G273" s="2" t="s">
        <v>448</v>
      </c>
      <c r="H273" s="12"/>
    </row>
    <row r="274" spans="1:8" s="4" customFormat="1" ht="20" x14ac:dyDescent="0.25">
      <c r="A274" s="15" t="s">
        <v>311</v>
      </c>
      <c r="B274" s="3" t="s">
        <v>2351</v>
      </c>
      <c r="C274" s="127"/>
      <c r="D274" s="127"/>
      <c r="E274" s="175"/>
      <c r="F274" s="176"/>
      <c r="G274" s="35" t="str">
        <f>IF(ISNUMBER(E274),"",Controlemeldingen!$A$9)</f>
        <v>Enter a number (or 0)</v>
      </c>
      <c r="H274" s="15"/>
    </row>
    <row r="275" spans="1:8" s="4" customFormat="1" x14ac:dyDescent="0.25">
      <c r="A275" s="12"/>
      <c r="H275" s="12"/>
    </row>
    <row r="276" spans="1:8" s="4" customFormat="1" x14ac:dyDescent="0.25">
      <c r="A276" s="12"/>
      <c r="B276" s="12"/>
      <c r="D276" s="127"/>
      <c r="E276" s="169" t="s">
        <v>781</v>
      </c>
      <c r="F276" s="169"/>
      <c r="G276" s="2" t="s">
        <v>448</v>
      </c>
      <c r="H276" s="12"/>
    </row>
    <row r="277" spans="1:8" s="4" customFormat="1" ht="20" x14ac:dyDescent="0.25">
      <c r="A277" s="15" t="s">
        <v>312</v>
      </c>
      <c r="B277" s="3" t="s">
        <v>2352</v>
      </c>
      <c r="C277" s="127"/>
      <c r="D277" s="127"/>
      <c r="E277" s="175"/>
      <c r="F277" s="176"/>
      <c r="G277" s="35" t="str">
        <f>IF(ISNUMBER(E277),"",Controlemeldingen!$A$9)</f>
        <v>Enter a number (or 0)</v>
      </c>
      <c r="H277" s="15"/>
    </row>
    <row r="278" spans="1:8" s="4" customFormat="1" x14ac:dyDescent="0.25">
      <c r="A278" s="15"/>
      <c r="B278" s="15"/>
      <c r="C278" s="185" t="s">
        <v>449</v>
      </c>
      <c r="D278" s="185"/>
      <c r="E278" s="185"/>
      <c r="F278" s="185"/>
      <c r="G278" s="2" t="s">
        <v>448</v>
      </c>
      <c r="H278" s="15"/>
    </row>
    <row r="279" spans="1:8" s="4" customFormat="1" ht="30" x14ac:dyDescent="0.25">
      <c r="A279" s="15" t="s">
        <v>313</v>
      </c>
      <c r="B279" s="3" t="s">
        <v>2353</v>
      </c>
      <c r="C279" s="170" t="s">
        <v>374</v>
      </c>
      <c r="D279" s="171"/>
      <c r="E279" s="171"/>
      <c r="F279" s="172"/>
      <c r="G279" s="35" t="str">
        <f>IF(C279=Lists!$B$3,Controlemeldingen!$A$11,"")</f>
        <v>Add comments (optional)</v>
      </c>
      <c r="H279" s="15"/>
    </row>
    <row r="280" spans="1:8" s="4" customFormat="1" x14ac:dyDescent="0.25">
      <c r="A280" s="12"/>
    </row>
    <row r="281" spans="1:8" s="4" customFormat="1" x14ac:dyDescent="0.25">
      <c r="A281" s="12"/>
    </row>
    <row r="282" spans="1:8" s="4" customFormat="1" x14ac:dyDescent="0.25">
      <c r="A282" s="12"/>
      <c r="B282" s="145" t="s">
        <v>876</v>
      </c>
    </row>
    <row r="283" spans="1:8" s="4" customFormat="1" x14ac:dyDescent="0.25">
      <c r="A283" s="38"/>
      <c r="C283" s="169"/>
      <c r="D283" s="169"/>
      <c r="E283" s="169"/>
      <c r="F283" s="169"/>
      <c r="G283" s="2"/>
    </row>
    <row r="284" spans="1:8" s="4" customFormat="1" ht="36" customHeight="1" x14ac:dyDescent="0.25">
      <c r="A284" s="15" t="s">
        <v>314</v>
      </c>
      <c r="B284" s="3" t="s">
        <v>877</v>
      </c>
      <c r="C284" s="169" t="s">
        <v>449</v>
      </c>
      <c r="D284" s="169"/>
      <c r="E284" s="169"/>
      <c r="F284" s="169"/>
      <c r="G284" s="2" t="s">
        <v>448</v>
      </c>
      <c r="H284" s="15"/>
    </row>
    <row r="285" spans="1:8" s="4" customFormat="1" ht="14.25" customHeight="1" x14ac:dyDescent="0.25">
      <c r="A285" s="15" t="s">
        <v>2354</v>
      </c>
      <c r="B285" s="3" t="s">
        <v>878</v>
      </c>
      <c r="C285" s="170" t="s">
        <v>375</v>
      </c>
      <c r="D285" s="171"/>
      <c r="E285" s="171"/>
      <c r="F285" s="172"/>
      <c r="G285" s="35" t="str">
        <f>IF(OR(C285=Lists!$B$23,ISBLANK(C285)),Controlemeldingen!$A$8,"")</f>
        <v>Make a selection from the drop-down menu</v>
      </c>
    </row>
    <row r="286" spans="1:8" s="4" customFormat="1" ht="14.25" customHeight="1" x14ac:dyDescent="0.25">
      <c r="A286" s="15" t="s">
        <v>2355</v>
      </c>
      <c r="B286" s="3" t="s">
        <v>879</v>
      </c>
      <c r="C286" s="170" t="s">
        <v>375</v>
      </c>
      <c r="D286" s="171"/>
      <c r="E286" s="171"/>
      <c r="F286" s="172"/>
      <c r="G286" s="35" t="str">
        <f>IF(OR(C286=Lists!$B$23,ISBLANK(C286)),Controlemeldingen!$A$8,"")</f>
        <v>Make a selection from the drop-down menu</v>
      </c>
    </row>
    <row r="287" spans="1:8" s="4" customFormat="1" ht="14.25" customHeight="1" x14ac:dyDescent="0.25">
      <c r="A287" s="15" t="s">
        <v>2356</v>
      </c>
      <c r="B287" s="3" t="s">
        <v>880</v>
      </c>
      <c r="C287" s="170" t="s">
        <v>375</v>
      </c>
      <c r="D287" s="171"/>
      <c r="E287" s="171"/>
      <c r="F287" s="172"/>
      <c r="G287" s="35" t="str">
        <f>IF(OR(C287=Lists!$B$23,ISBLANK(C287)),Controlemeldingen!$A$8,"")</f>
        <v>Make a selection from the drop-down menu</v>
      </c>
    </row>
    <row r="288" spans="1:8" s="4" customFormat="1" ht="14.25" customHeight="1" x14ac:dyDescent="0.25">
      <c r="A288" s="15" t="s">
        <v>2357</v>
      </c>
      <c r="B288" s="3" t="s">
        <v>881</v>
      </c>
      <c r="C288" s="170" t="s">
        <v>375</v>
      </c>
      <c r="D288" s="171"/>
      <c r="E288" s="171"/>
      <c r="F288" s="172"/>
      <c r="G288" s="35" t="str">
        <f>IF(OR(C288=Lists!$B$23,ISBLANK(C288)),Controlemeldingen!$A$8,"")</f>
        <v>Make a selection from the drop-down menu</v>
      </c>
    </row>
    <row r="289" spans="1:8" s="4" customFormat="1" ht="14.25" customHeight="1" x14ac:dyDescent="0.25">
      <c r="A289" s="15" t="s">
        <v>2358</v>
      </c>
      <c r="B289" s="3" t="s">
        <v>882</v>
      </c>
      <c r="C289" s="170" t="s">
        <v>375</v>
      </c>
      <c r="D289" s="171"/>
      <c r="E289" s="171"/>
      <c r="F289" s="172"/>
      <c r="G289" s="35" t="str">
        <f>IF(OR(C289=Lists!$B$23,ISBLANK(C289)),Controlemeldingen!$A$8,"")</f>
        <v>Make a selection from the drop-down menu</v>
      </c>
    </row>
    <row r="290" spans="1:8" s="4" customFormat="1" ht="14.25" customHeight="1" x14ac:dyDescent="0.25">
      <c r="A290" s="15" t="s">
        <v>2359</v>
      </c>
      <c r="B290" s="3" t="s">
        <v>883</v>
      </c>
      <c r="C290" s="170" t="s">
        <v>375</v>
      </c>
      <c r="D290" s="171"/>
      <c r="E290" s="171"/>
      <c r="F290" s="172"/>
      <c r="G290" s="35" t="str">
        <f>IF(OR(C290=Lists!$B$23,ISBLANK(C290)),Controlemeldingen!$A$8,"")</f>
        <v>Make a selection from the drop-down menu</v>
      </c>
    </row>
    <row r="291" spans="1:8" s="4" customFormat="1" ht="14.25" customHeight="1" x14ac:dyDescent="0.25">
      <c r="A291" s="15" t="s">
        <v>2360</v>
      </c>
      <c r="B291" s="3" t="s">
        <v>2361</v>
      </c>
      <c r="C291" s="170" t="s">
        <v>375</v>
      </c>
      <c r="D291" s="171"/>
      <c r="E291" s="171"/>
      <c r="F291" s="172"/>
      <c r="G291" s="35" t="str">
        <f>IF(OR(C291=Lists!$B$23,ISBLANK(C291)),Controlemeldingen!$A$8,"")</f>
        <v>Make a selection from the drop-down menu</v>
      </c>
    </row>
    <row r="292" spans="1:8" s="4" customFormat="1" x14ac:dyDescent="0.25">
      <c r="A292" s="12"/>
    </row>
    <row r="293" spans="1:8" s="4" customFormat="1" x14ac:dyDescent="0.25">
      <c r="A293" s="38"/>
      <c r="C293" s="169" t="s">
        <v>449</v>
      </c>
      <c r="D293" s="169"/>
      <c r="E293" s="169"/>
      <c r="F293" s="169"/>
      <c r="G293" s="2" t="s">
        <v>448</v>
      </c>
    </row>
    <row r="294" spans="1:8" s="4" customFormat="1" ht="42.5" customHeight="1" x14ac:dyDescent="0.25">
      <c r="A294" s="15" t="s">
        <v>315</v>
      </c>
      <c r="B294" s="3" t="s">
        <v>884</v>
      </c>
      <c r="C294" s="170" t="s">
        <v>375</v>
      </c>
      <c r="D294" s="171"/>
      <c r="E294" s="171"/>
      <c r="F294" s="172"/>
      <c r="G294" s="35" t="str">
        <f>IF(OR(C294=Lists!$B$4,ISBLANK(C294)),Controlemeldingen!$A$8,"")</f>
        <v>Make a selection from the drop-down menu</v>
      </c>
    </row>
    <row r="295" spans="1:8" s="4" customFormat="1" x14ac:dyDescent="0.25">
      <c r="A295" s="12"/>
    </row>
    <row r="296" spans="1:8" s="4" customFormat="1" x14ac:dyDescent="0.25">
      <c r="A296" s="38"/>
      <c r="C296" s="169" t="s">
        <v>449</v>
      </c>
      <c r="D296" s="169"/>
      <c r="E296" s="169"/>
      <c r="F296" s="169"/>
      <c r="G296" s="2" t="s">
        <v>448</v>
      </c>
    </row>
    <row r="297" spans="1:8" s="4" customFormat="1" ht="20" x14ac:dyDescent="0.25">
      <c r="A297" s="15" t="s">
        <v>316</v>
      </c>
      <c r="B297" s="3" t="s">
        <v>885</v>
      </c>
      <c r="C297" s="170" t="s">
        <v>375</v>
      </c>
      <c r="D297" s="171"/>
      <c r="E297" s="171"/>
      <c r="F297" s="172"/>
      <c r="G297" s="35" t="str">
        <f>IF(OR(C297=Lists!$B$4,ISBLANK(C297)),Controlemeldingen!$A$8,"")</f>
        <v>Make a selection from the drop-down menu</v>
      </c>
    </row>
    <row r="298" spans="1:8" s="4" customFormat="1" x14ac:dyDescent="0.25">
      <c r="A298" s="12"/>
    </row>
    <row r="299" spans="1:8" s="4" customFormat="1" ht="30" x14ac:dyDescent="0.25">
      <c r="A299" s="15" t="s">
        <v>317</v>
      </c>
      <c r="B299" s="3" t="s">
        <v>886</v>
      </c>
      <c r="C299" s="169" t="s">
        <v>449</v>
      </c>
      <c r="D299" s="169"/>
      <c r="E299" s="169"/>
      <c r="F299" s="169"/>
      <c r="G299" s="2" t="s">
        <v>448</v>
      </c>
      <c r="H299" s="15"/>
    </row>
    <row r="300" spans="1:8" s="4" customFormat="1" ht="14.25" customHeight="1" x14ac:dyDescent="0.25">
      <c r="A300" s="15" t="s">
        <v>2362</v>
      </c>
      <c r="B300" s="3" t="s">
        <v>887</v>
      </c>
      <c r="C300" s="170" t="s">
        <v>375</v>
      </c>
      <c r="D300" s="171"/>
      <c r="E300" s="171"/>
      <c r="F300" s="172"/>
      <c r="G300" s="35" t="str">
        <f>IF(OR(C300=Lists!$B$4,ISBLANK(C300)),Controlemeldingen!$A$8,"")</f>
        <v>Make a selection from the drop-down menu</v>
      </c>
    </row>
    <row r="301" spans="1:8" s="4" customFormat="1" ht="14.25" customHeight="1" x14ac:dyDescent="0.25">
      <c r="A301" s="15" t="s">
        <v>2363</v>
      </c>
      <c r="B301" s="3" t="s">
        <v>888</v>
      </c>
      <c r="C301" s="170" t="s">
        <v>375</v>
      </c>
      <c r="D301" s="171"/>
      <c r="E301" s="171"/>
      <c r="F301" s="172"/>
      <c r="G301" s="35" t="str">
        <f>IF(OR(C301=Lists!$B$4,ISBLANK(C301)),Controlemeldingen!$A$8,"")</f>
        <v>Make a selection from the drop-down menu</v>
      </c>
    </row>
    <row r="302" spans="1:8" s="4" customFormat="1" ht="14.25" customHeight="1" x14ac:dyDescent="0.25">
      <c r="A302" s="15" t="s">
        <v>2364</v>
      </c>
      <c r="B302" s="3" t="s">
        <v>889</v>
      </c>
      <c r="C302" s="170" t="s">
        <v>375</v>
      </c>
      <c r="D302" s="171"/>
      <c r="E302" s="171"/>
      <c r="F302" s="172"/>
      <c r="G302" s="35" t="str">
        <f>IF(OR(C302=Lists!$B$4,ISBLANK(C302)),Controlemeldingen!$A$8,"")</f>
        <v>Make a selection from the drop-down menu</v>
      </c>
    </row>
    <row r="303" spans="1:8" s="4" customFormat="1" ht="14.25" customHeight="1" x14ac:dyDescent="0.25">
      <c r="A303" s="15" t="s">
        <v>2365</v>
      </c>
      <c r="B303" s="3" t="s">
        <v>890</v>
      </c>
      <c r="C303" s="170" t="s">
        <v>375</v>
      </c>
      <c r="D303" s="171"/>
      <c r="E303" s="171"/>
      <c r="F303" s="172"/>
      <c r="G303" s="35" t="str">
        <f>IF(OR(C303=Lists!$B$4,ISBLANK(C303)),Controlemeldingen!$A$8,"")</f>
        <v>Make a selection from the drop-down menu</v>
      </c>
    </row>
    <row r="304" spans="1:8" s="4" customFormat="1" ht="14.25" customHeight="1" x14ac:dyDescent="0.25">
      <c r="A304" s="15" t="s">
        <v>2366</v>
      </c>
      <c r="B304" s="3" t="s">
        <v>891</v>
      </c>
      <c r="C304" s="170" t="s">
        <v>375</v>
      </c>
      <c r="D304" s="171"/>
      <c r="E304" s="171"/>
      <c r="F304" s="172"/>
      <c r="G304" s="35" t="str">
        <f>IF(OR(C304=Lists!$B$4,ISBLANK(C304)),Controlemeldingen!$A$8,"")</f>
        <v>Make a selection from the drop-down menu</v>
      </c>
    </row>
    <row r="305" spans="1:8" s="4" customFormat="1" x14ac:dyDescent="0.25">
      <c r="A305" s="12"/>
    </row>
    <row r="306" spans="1:8" s="4" customFormat="1" x14ac:dyDescent="0.25">
      <c r="A306" s="15"/>
      <c r="B306" s="15"/>
      <c r="C306" s="169" t="s">
        <v>449</v>
      </c>
      <c r="D306" s="169"/>
      <c r="E306" s="169"/>
      <c r="F306" s="169"/>
      <c r="G306" s="2" t="s">
        <v>448</v>
      </c>
      <c r="H306" s="15"/>
    </row>
    <row r="307" spans="1:8" s="4" customFormat="1" ht="30" x14ac:dyDescent="0.25">
      <c r="A307" s="15" t="s">
        <v>318</v>
      </c>
      <c r="B307" s="3" t="s">
        <v>2367</v>
      </c>
      <c r="C307" s="170" t="s">
        <v>374</v>
      </c>
      <c r="D307" s="171"/>
      <c r="E307" s="171"/>
      <c r="F307" s="172"/>
      <c r="G307" s="35" t="str">
        <f>IF(C307=Lists!$B$3,Controlemeldingen!$A$11,"")</f>
        <v>Add comments (optional)</v>
      </c>
    </row>
    <row r="308" spans="1:8" s="4" customFormat="1" x14ac:dyDescent="0.25">
      <c r="A308" s="15"/>
      <c r="B308" s="15"/>
      <c r="C308" s="15"/>
      <c r="D308" s="15"/>
      <c r="E308" s="15"/>
      <c r="F308" s="15"/>
      <c r="G308" s="15"/>
    </row>
    <row r="309" spans="1:8" s="4" customFormat="1" x14ac:dyDescent="0.25">
      <c r="A309" s="12"/>
    </row>
    <row r="310" spans="1:8" s="4" customFormat="1" x14ac:dyDescent="0.25">
      <c r="A310" s="12"/>
      <c r="B310" s="1" t="s">
        <v>892</v>
      </c>
    </row>
    <row r="311" spans="1:8" s="4" customFormat="1" x14ac:dyDescent="0.25">
      <c r="A311" s="38"/>
      <c r="D311" s="17" t="s">
        <v>2368</v>
      </c>
      <c r="E311" s="17" t="s">
        <v>2369</v>
      </c>
      <c r="F311" s="17" t="s">
        <v>2370</v>
      </c>
    </row>
    <row r="312" spans="1:8" s="4" customFormat="1" ht="57.75" customHeight="1" x14ac:dyDescent="0.25">
      <c r="A312" s="15" t="s">
        <v>319</v>
      </c>
      <c r="B312" s="3" t="s">
        <v>898</v>
      </c>
      <c r="D312" s="23" t="s">
        <v>893</v>
      </c>
      <c r="E312" s="23" t="s">
        <v>894</v>
      </c>
      <c r="F312" s="23" t="s">
        <v>895</v>
      </c>
      <c r="G312" s="2" t="s">
        <v>448</v>
      </c>
    </row>
    <row r="313" spans="1:8" s="4" customFormat="1" x14ac:dyDescent="0.25">
      <c r="A313" s="15" t="s">
        <v>320</v>
      </c>
      <c r="B313" s="3" t="s">
        <v>899</v>
      </c>
      <c r="D313" s="19"/>
      <c r="E313" s="19"/>
      <c r="F313" s="19"/>
      <c r="G313" s="35" t="str">
        <f>IF(OR(ISBLANK(D313),ISBLANK(E313),ISBLANK(F313)),Controlemeldingen!$A$8,"")</f>
        <v>Make a selection from the drop-down menu</v>
      </c>
    </row>
    <row r="314" spans="1:8" s="4" customFormat="1" x14ac:dyDescent="0.25">
      <c r="A314" s="15" t="s">
        <v>321</v>
      </c>
      <c r="B314" s="3" t="s">
        <v>900</v>
      </c>
      <c r="D314" s="19"/>
      <c r="E314" s="19"/>
      <c r="F314" s="19"/>
      <c r="G314" s="35" t="str">
        <f>IF(OR(ISBLANK(D314),ISBLANK(E314),ISBLANK(F314)),Controlemeldingen!$A$8,"")</f>
        <v>Make a selection from the drop-down menu</v>
      </c>
    </row>
    <row r="315" spans="1:8" s="4" customFormat="1" x14ac:dyDescent="0.25">
      <c r="A315" s="15" t="s">
        <v>322</v>
      </c>
      <c r="B315" s="3" t="s">
        <v>901</v>
      </c>
      <c r="D315" s="19"/>
      <c r="E315" s="19"/>
      <c r="F315" s="19"/>
      <c r="G315" s="35" t="str">
        <f>IF(OR(ISBLANK(D315),ISBLANK(E315),ISBLANK(F315)),Controlemeldingen!$A$8,"")</f>
        <v>Make a selection from the drop-down menu</v>
      </c>
    </row>
    <row r="316" spans="1:8" s="4" customFormat="1" x14ac:dyDescent="0.25">
      <c r="A316" s="15" t="s">
        <v>323</v>
      </c>
      <c r="B316" s="3" t="s">
        <v>902</v>
      </c>
      <c r="D316" s="19"/>
      <c r="E316" s="19"/>
      <c r="F316" s="19"/>
      <c r="G316" s="35" t="str">
        <f>IF(OR(ISBLANK(D316),ISBLANK(E316),ISBLANK(F316)),Controlemeldingen!$A$8,"")</f>
        <v>Make a selection from the drop-down menu</v>
      </c>
    </row>
    <row r="317" spans="1:8" s="4" customFormat="1" x14ac:dyDescent="0.25">
      <c r="A317" s="15" t="s">
        <v>2371</v>
      </c>
      <c r="B317" s="3" t="s">
        <v>903</v>
      </c>
      <c r="D317" s="19"/>
      <c r="E317" s="19"/>
      <c r="F317" s="19"/>
      <c r="G317" s="35" t="str">
        <f>IF(OR(ISBLANK(D317),ISBLANK(E317),ISBLANK(F317)),Controlemeldingen!$A$8,"")</f>
        <v>Make a selection from the drop-down menu</v>
      </c>
    </row>
    <row r="318" spans="1:8" s="4" customFormat="1" x14ac:dyDescent="0.25">
      <c r="A318" s="15" t="s">
        <v>2372</v>
      </c>
      <c r="B318" s="3" t="s">
        <v>484</v>
      </c>
      <c r="D318" s="19"/>
      <c r="E318" s="19"/>
      <c r="F318" s="19"/>
      <c r="G318" s="35" t="str">
        <f>IF(OR(ISBLANK(D318),ISBLANK(E318),ISBLANK(F318)),Controlemeldingen!$A$8,"")</f>
        <v>Make a selection from the drop-down menu</v>
      </c>
    </row>
    <row r="319" spans="1:8" s="4" customFormat="1" x14ac:dyDescent="0.25">
      <c r="A319" s="12"/>
    </row>
    <row r="320" spans="1:8" s="4" customFormat="1" x14ac:dyDescent="0.25">
      <c r="A320" s="38"/>
      <c r="C320" s="169" t="s">
        <v>449</v>
      </c>
      <c r="D320" s="169"/>
      <c r="E320" s="169"/>
      <c r="F320" s="169"/>
      <c r="G320" s="2" t="s">
        <v>448</v>
      </c>
    </row>
    <row r="321" spans="1:8" s="4" customFormat="1" ht="36" customHeight="1" x14ac:dyDescent="0.25">
      <c r="A321" s="15" t="s">
        <v>324</v>
      </c>
      <c r="B321" s="3" t="s">
        <v>2373</v>
      </c>
      <c r="C321" s="170" t="s">
        <v>374</v>
      </c>
      <c r="D321" s="171"/>
      <c r="E321" s="171"/>
      <c r="F321" s="172"/>
      <c r="G321" s="35" t="str">
        <f>IF(C321=Lists!$B$3,Controlemeldingen!$A$11,"")</f>
        <v>Add comments (optional)</v>
      </c>
      <c r="H321" s="15"/>
    </row>
    <row r="322" spans="1:8" s="4" customFormat="1" x14ac:dyDescent="0.25">
      <c r="A322" s="12"/>
    </row>
    <row r="323" spans="1:8" s="4" customFormat="1" x14ac:dyDescent="0.25">
      <c r="A323" s="38"/>
      <c r="E323" s="17" t="s">
        <v>935</v>
      </c>
      <c r="F323" s="17" t="s">
        <v>936</v>
      </c>
    </row>
    <row r="324" spans="1:8" s="4" customFormat="1" ht="34.5" x14ac:dyDescent="0.25">
      <c r="A324" s="15" t="s">
        <v>325</v>
      </c>
      <c r="B324" s="3" t="s">
        <v>904</v>
      </c>
      <c r="E324" s="23" t="s">
        <v>19</v>
      </c>
      <c r="F324" s="23" t="s">
        <v>894</v>
      </c>
      <c r="G324" s="2" t="s">
        <v>448</v>
      </c>
    </row>
    <row r="325" spans="1:8" s="4" customFormat="1" x14ac:dyDescent="0.25">
      <c r="A325" s="15" t="s">
        <v>2374</v>
      </c>
      <c r="B325" s="3" t="s">
        <v>899</v>
      </c>
      <c r="E325" s="19"/>
      <c r="F325" s="19"/>
      <c r="G325" s="35" t="str">
        <f>IF(OR(ISBLANK(E325),ISBLANK(F325)),Controlemeldingen!$A$8,"")</f>
        <v>Make a selection from the drop-down menu</v>
      </c>
    </row>
    <row r="326" spans="1:8" s="4" customFormat="1" x14ac:dyDescent="0.25">
      <c r="A326" s="15" t="s">
        <v>2375</v>
      </c>
      <c r="B326" s="3" t="s">
        <v>900</v>
      </c>
      <c r="E326" s="19"/>
      <c r="F326" s="19"/>
      <c r="G326" s="35" t="str">
        <f>IF(OR(ISBLANK(E326),ISBLANK(F326)),Controlemeldingen!$A$8,"")</f>
        <v>Make a selection from the drop-down menu</v>
      </c>
    </row>
    <row r="327" spans="1:8" s="4" customFormat="1" x14ac:dyDescent="0.25">
      <c r="A327" s="15" t="s">
        <v>2376</v>
      </c>
      <c r="B327" s="3" t="s">
        <v>901</v>
      </c>
      <c r="E327" s="19"/>
      <c r="F327" s="19"/>
      <c r="G327" s="35" t="str">
        <f>IF(OR(ISBLANK(E327),ISBLANK(F327)),Controlemeldingen!$A$8,"")</f>
        <v>Make a selection from the drop-down menu</v>
      </c>
    </row>
    <row r="328" spans="1:8" s="4" customFormat="1" x14ac:dyDescent="0.25">
      <c r="A328" s="15" t="s">
        <v>2377</v>
      </c>
      <c r="B328" s="3" t="s">
        <v>902</v>
      </c>
      <c r="E328" s="19"/>
      <c r="F328" s="19"/>
      <c r="G328" s="35" t="str">
        <f>IF(OR(ISBLANK(E328),ISBLANK(F328)),Controlemeldingen!$A$8,"")</f>
        <v>Make a selection from the drop-down menu</v>
      </c>
    </row>
    <row r="329" spans="1:8" s="4" customFormat="1" x14ac:dyDescent="0.25">
      <c r="A329" s="15" t="s">
        <v>2378</v>
      </c>
      <c r="B329" s="3" t="s">
        <v>903</v>
      </c>
      <c r="E329" s="19"/>
      <c r="F329" s="19"/>
      <c r="G329" s="35" t="str">
        <f>IF(OR(ISBLANK(E329),ISBLANK(F329)),Controlemeldingen!$A$8,"")</f>
        <v>Make a selection from the drop-down menu</v>
      </c>
    </row>
    <row r="330" spans="1:8" s="4" customFormat="1" x14ac:dyDescent="0.25">
      <c r="A330" s="15" t="s">
        <v>2379</v>
      </c>
      <c r="B330" s="3" t="s">
        <v>484</v>
      </c>
      <c r="E330" s="19"/>
      <c r="F330" s="19"/>
      <c r="G330" s="35" t="str">
        <f>IF(OR(ISBLANK(E330),ISBLANK(F330)),Controlemeldingen!$A$8,"")</f>
        <v>Make a selection from the drop-down menu</v>
      </c>
    </row>
    <row r="331" spans="1:8" s="4" customFormat="1" x14ac:dyDescent="0.25">
      <c r="A331" s="12"/>
    </row>
    <row r="332" spans="1:8" s="4" customFormat="1" x14ac:dyDescent="0.25">
      <c r="A332" s="15"/>
      <c r="B332" s="15"/>
      <c r="C332" s="169" t="s">
        <v>449</v>
      </c>
      <c r="D332" s="169"/>
      <c r="E332" s="169"/>
      <c r="F332" s="169"/>
      <c r="G332" s="2" t="s">
        <v>448</v>
      </c>
      <c r="H332" s="15"/>
    </row>
    <row r="333" spans="1:8" s="4" customFormat="1" ht="30" x14ac:dyDescent="0.25">
      <c r="A333" s="15" t="s">
        <v>326</v>
      </c>
      <c r="B333" s="3" t="s">
        <v>905</v>
      </c>
      <c r="C333" s="170" t="s">
        <v>374</v>
      </c>
      <c r="D333" s="171"/>
      <c r="E333" s="171"/>
      <c r="F333" s="172"/>
      <c r="G333" s="35" t="str">
        <f>IF(C333=Lists!$B$3,Controlemeldingen!$A$11,"")</f>
        <v>Add comments (optional)</v>
      </c>
    </row>
    <row r="334" spans="1:8" s="4" customFormat="1" x14ac:dyDescent="0.25">
      <c r="A334" s="12"/>
    </row>
    <row r="335" spans="1:8" s="4" customFormat="1" x14ac:dyDescent="0.25">
      <c r="A335" s="12"/>
    </row>
    <row r="336" spans="1:8" s="4" customFormat="1" x14ac:dyDescent="0.25">
      <c r="A336" s="15"/>
      <c r="B336" s="1" t="s">
        <v>42</v>
      </c>
      <c r="C336" s="15"/>
      <c r="D336" s="15"/>
      <c r="E336" s="15"/>
      <c r="F336" s="15"/>
      <c r="G336" s="15"/>
      <c r="H336" s="15"/>
    </row>
    <row r="337" spans="1:8" s="4" customFormat="1" x14ac:dyDescent="0.25">
      <c r="A337" s="12"/>
    </row>
    <row r="338" spans="1:8" s="4" customFormat="1" x14ac:dyDescent="0.25">
      <c r="A338" s="12"/>
      <c r="B338" s="145" t="s">
        <v>20</v>
      </c>
    </row>
    <row r="339" spans="1:8" s="4" customFormat="1" x14ac:dyDescent="0.25">
      <c r="A339" s="12"/>
    </row>
    <row r="340" spans="1:8" s="4" customFormat="1" ht="36" customHeight="1" x14ac:dyDescent="0.25">
      <c r="A340" s="15" t="s">
        <v>327</v>
      </c>
      <c r="B340" s="3" t="s">
        <v>2481</v>
      </c>
      <c r="C340" s="185" t="s">
        <v>2322</v>
      </c>
      <c r="D340" s="185"/>
      <c r="E340" s="185"/>
      <c r="F340" s="185"/>
      <c r="G340" s="2" t="s">
        <v>448</v>
      </c>
      <c r="H340" s="15"/>
    </row>
    <row r="341" spans="1:8" s="4" customFormat="1" ht="14.25" customHeight="1" x14ac:dyDescent="0.25">
      <c r="A341" s="15" t="s">
        <v>2380</v>
      </c>
      <c r="B341" s="3" t="s">
        <v>906</v>
      </c>
      <c r="C341" s="170"/>
      <c r="D341" s="171"/>
      <c r="E341" s="171"/>
      <c r="F341" s="172"/>
      <c r="G341" s="35" t="str">
        <f>IF(ISNUMBER(E341),"",Controlemeldingen!$A$9)</f>
        <v>Enter a number (or 0)</v>
      </c>
    </row>
    <row r="342" spans="1:8" s="4" customFormat="1" ht="14.25" customHeight="1" x14ac:dyDescent="0.25">
      <c r="A342" s="15" t="s">
        <v>2381</v>
      </c>
      <c r="B342" s="3" t="s">
        <v>910</v>
      </c>
      <c r="C342" s="170"/>
      <c r="D342" s="171"/>
      <c r="E342" s="171"/>
      <c r="F342" s="172"/>
      <c r="G342" s="35" t="str">
        <f>IF(ISNUMBER(E342),"",Controlemeldingen!$A$9)</f>
        <v>Enter a number (or 0)</v>
      </c>
    </row>
    <row r="343" spans="1:8" s="4" customFormat="1" ht="14.25" customHeight="1" x14ac:dyDescent="0.25">
      <c r="A343" s="15" t="s">
        <v>2382</v>
      </c>
      <c r="B343" s="3" t="s">
        <v>907</v>
      </c>
      <c r="C343" s="170"/>
      <c r="D343" s="171"/>
      <c r="E343" s="171"/>
      <c r="F343" s="172"/>
      <c r="G343" s="35" t="str">
        <f>IF(ISNUMBER(E343),"",Controlemeldingen!$A$9)</f>
        <v>Enter a number (or 0)</v>
      </c>
    </row>
    <row r="344" spans="1:8" s="4" customFormat="1" ht="14.25" customHeight="1" x14ac:dyDescent="0.25">
      <c r="A344" s="15" t="s">
        <v>2383</v>
      </c>
      <c r="B344" s="3" t="s">
        <v>908</v>
      </c>
      <c r="C344" s="170"/>
      <c r="D344" s="171"/>
      <c r="E344" s="171"/>
      <c r="F344" s="172"/>
      <c r="G344" s="35" t="str">
        <f>IF(ISNUMBER(E344),"",Controlemeldingen!$A$9)</f>
        <v>Enter a number (or 0)</v>
      </c>
    </row>
    <row r="345" spans="1:8" s="4" customFormat="1" ht="14.25" customHeight="1" x14ac:dyDescent="0.25">
      <c r="A345" s="15" t="s">
        <v>2384</v>
      </c>
      <c r="B345" s="3" t="s">
        <v>2392</v>
      </c>
      <c r="C345" s="170"/>
      <c r="D345" s="171"/>
      <c r="E345" s="171"/>
      <c r="F345" s="172"/>
      <c r="G345" s="35" t="str">
        <f>IF(ISNUMBER(E345),"",Controlemeldingen!$A$9)</f>
        <v>Enter a number (or 0)</v>
      </c>
    </row>
    <row r="346" spans="1:8" s="4" customFormat="1" ht="14.25" customHeight="1" x14ac:dyDescent="0.25">
      <c r="A346" s="15" t="s">
        <v>2391</v>
      </c>
      <c r="B346" s="3" t="s">
        <v>909</v>
      </c>
      <c r="C346" s="170"/>
      <c r="D346" s="171"/>
      <c r="E346" s="171"/>
      <c r="F346" s="172"/>
      <c r="G346" s="35" t="str">
        <f>IF(ISNUMBER(E346),"",Controlemeldingen!$A$9)</f>
        <v>Enter a number (or 0)</v>
      </c>
    </row>
    <row r="347" spans="1:8" s="4" customFormat="1" ht="14.25" customHeight="1" x14ac:dyDescent="0.25">
      <c r="A347" s="15"/>
      <c r="B347" s="15"/>
      <c r="C347" s="15"/>
      <c r="D347" s="15"/>
      <c r="E347" s="15"/>
      <c r="F347" s="15"/>
      <c r="G347" s="36"/>
    </row>
    <row r="348" spans="1:8" s="4" customFormat="1" ht="14.25" customHeight="1" x14ac:dyDescent="0.25">
      <c r="A348" s="15" t="s">
        <v>328</v>
      </c>
      <c r="B348" s="3" t="s">
        <v>2393</v>
      </c>
      <c r="C348" s="169" t="s">
        <v>449</v>
      </c>
      <c r="D348" s="169"/>
      <c r="E348" s="169"/>
      <c r="F348" s="169"/>
      <c r="G348" s="2" t="s">
        <v>448</v>
      </c>
    </row>
    <row r="349" spans="1:8" s="4" customFormat="1" ht="14.25" customHeight="1" x14ac:dyDescent="0.25">
      <c r="A349" s="15" t="s">
        <v>2385</v>
      </c>
      <c r="B349" s="3" t="s">
        <v>2394</v>
      </c>
      <c r="C349" s="170" t="s">
        <v>374</v>
      </c>
      <c r="D349" s="171"/>
      <c r="E349" s="171"/>
      <c r="F349" s="172"/>
      <c r="G349" s="35" t="str">
        <f>IF(C349=Lists!$B$3,Controlemeldingen!$A$11,"")</f>
        <v>Add comments (optional)</v>
      </c>
    </row>
    <row r="350" spans="1:8" s="4" customFormat="1" ht="14.25" customHeight="1" x14ac:dyDescent="0.25">
      <c r="A350" s="15" t="s">
        <v>2386</v>
      </c>
      <c r="B350" s="3" t="s">
        <v>2395</v>
      </c>
      <c r="C350" s="170" t="s">
        <v>374</v>
      </c>
      <c r="D350" s="171"/>
      <c r="E350" s="171"/>
      <c r="F350" s="172"/>
      <c r="G350" s="35" t="str">
        <f>IF(C350=Lists!$B$3,Controlemeldingen!$A$11,"")</f>
        <v>Add comments (optional)</v>
      </c>
    </row>
    <row r="351" spans="1:8" s="4" customFormat="1" ht="14.25" customHeight="1" x14ac:dyDescent="0.25">
      <c r="A351" s="15" t="s">
        <v>2387</v>
      </c>
      <c r="B351" s="3" t="s">
        <v>2396</v>
      </c>
      <c r="C351" s="170" t="s">
        <v>374</v>
      </c>
      <c r="D351" s="171"/>
      <c r="E351" s="171"/>
      <c r="F351" s="172"/>
      <c r="G351" s="35" t="str">
        <f>IF(C351=Lists!$B$3,Controlemeldingen!$A$11,"")</f>
        <v>Add comments (optional)</v>
      </c>
    </row>
    <row r="352" spans="1:8" s="4" customFormat="1" ht="14.25" customHeight="1" x14ac:dyDescent="0.25">
      <c r="A352" s="15" t="s">
        <v>2388</v>
      </c>
      <c r="B352" s="3" t="s">
        <v>908</v>
      </c>
      <c r="C352" s="170" t="s">
        <v>374</v>
      </c>
      <c r="D352" s="171"/>
      <c r="E352" s="171"/>
      <c r="F352" s="172"/>
      <c r="G352" s="35" t="str">
        <f>IF(C352=Lists!$B$3,Controlemeldingen!$A$11,"")</f>
        <v>Add comments (optional)</v>
      </c>
    </row>
    <row r="353" spans="1:8" s="4" customFormat="1" ht="14.25" customHeight="1" x14ac:dyDescent="0.25">
      <c r="A353" s="15" t="s">
        <v>2389</v>
      </c>
      <c r="B353" s="3" t="s">
        <v>2392</v>
      </c>
      <c r="C353" s="170" t="s">
        <v>374</v>
      </c>
      <c r="D353" s="171"/>
      <c r="E353" s="171"/>
      <c r="F353" s="172"/>
      <c r="G353" s="35" t="str">
        <f>IF(C353=Lists!$B$3,Controlemeldingen!$A$11,"")</f>
        <v>Add comments (optional)</v>
      </c>
    </row>
    <row r="354" spans="1:8" s="4" customFormat="1" ht="14.25" customHeight="1" x14ac:dyDescent="0.25">
      <c r="A354" s="15" t="s">
        <v>2390</v>
      </c>
      <c r="B354" s="3" t="s">
        <v>909</v>
      </c>
      <c r="C354" s="170" t="s">
        <v>374</v>
      </c>
      <c r="D354" s="171"/>
      <c r="E354" s="171"/>
      <c r="F354" s="172"/>
      <c r="G354" s="35" t="str">
        <f>IF(C354=Lists!$B$3,Controlemeldingen!$A$11,"")</f>
        <v>Add comments (optional)</v>
      </c>
    </row>
    <row r="355" spans="1:8" s="4" customFormat="1" ht="14.25" customHeight="1" x14ac:dyDescent="0.25">
      <c r="A355" s="15"/>
      <c r="B355" s="15"/>
      <c r="C355" s="15"/>
      <c r="D355" s="15"/>
      <c r="E355" s="15"/>
      <c r="F355" s="15"/>
      <c r="G355" s="36"/>
    </row>
    <row r="356" spans="1:8" s="4" customFormat="1" ht="50" x14ac:dyDescent="0.25">
      <c r="A356" s="15" t="s">
        <v>329</v>
      </c>
      <c r="B356" s="3" t="s">
        <v>911</v>
      </c>
      <c r="C356" s="169" t="s">
        <v>449</v>
      </c>
      <c r="D356" s="169"/>
      <c r="E356" s="169"/>
      <c r="F356" s="169"/>
      <c r="G356" s="2" t="s">
        <v>448</v>
      </c>
      <c r="H356" s="15"/>
    </row>
    <row r="357" spans="1:8" s="4" customFormat="1" ht="14.25" customHeight="1" x14ac:dyDescent="0.25">
      <c r="A357" s="15" t="s">
        <v>330</v>
      </c>
      <c r="B357" s="3" t="s">
        <v>912</v>
      </c>
      <c r="C357" s="170" t="s">
        <v>375</v>
      </c>
      <c r="D357" s="171"/>
      <c r="E357" s="171"/>
      <c r="F357" s="172"/>
      <c r="G357" s="35" t="str">
        <f>IF(OR(C357=Lists!$B$26,ISBLANK(C357)),Controlemeldingen!$A$8,"")</f>
        <v>Make a selection from the drop-down menu</v>
      </c>
    </row>
    <row r="358" spans="1:8" s="4" customFormat="1" ht="14.25" customHeight="1" x14ac:dyDescent="0.25">
      <c r="A358" s="15" t="s">
        <v>331</v>
      </c>
      <c r="B358" s="3" t="s">
        <v>913</v>
      </c>
      <c r="C358" s="170" t="s">
        <v>375</v>
      </c>
      <c r="D358" s="171"/>
      <c r="E358" s="171"/>
      <c r="F358" s="172"/>
      <c r="G358" s="35" t="str">
        <f>IF(OR(C358=Lists!$B$26,ISBLANK(C358)),Controlemeldingen!$A$8,"")</f>
        <v>Make a selection from the drop-down menu</v>
      </c>
    </row>
    <row r="359" spans="1:8" s="4" customFormat="1" ht="14.25" customHeight="1" x14ac:dyDescent="0.25">
      <c r="A359" s="15" t="s">
        <v>2397</v>
      </c>
      <c r="B359" s="3" t="s">
        <v>883</v>
      </c>
      <c r="C359" s="170" t="s">
        <v>375</v>
      </c>
      <c r="D359" s="171"/>
      <c r="E359" s="171"/>
      <c r="F359" s="172"/>
      <c r="G359" s="35" t="str">
        <f>IF(OR(C359=Lists!$B$26,ISBLANK(C359)),Controlemeldingen!$A$8,"")</f>
        <v>Make a selection from the drop-down menu</v>
      </c>
    </row>
    <row r="360" spans="1:8" s="4" customFormat="1" ht="14.25" customHeight="1" x14ac:dyDescent="0.25">
      <c r="A360" s="15" t="s">
        <v>2398</v>
      </c>
      <c r="B360" s="3" t="s">
        <v>914</v>
      </c>
      <c r="C360" s="170" t="s">
        <v>375</v>
      </c>
      <c r="D360" s="171"/>
      <c r="E360" s="171"/>
      <c r="F360" s="172"/>
      <c r="G360" s="35" t="str">
        <f>IF(OR(C360=Lists!$B$26,ISBLANK(C360)),Controlemeldingen!$A$8,"")</f>
        <v>Make a selection from the drop-down menu</v>
      </c>
    </row>
    <row r="361" spans="1:8" s="4" customFormat="1" ht="14.25" customHeight="1" x14ac:dyDescent="0.25">
      <c r="A361" s="15" t="s">
        <v>2399</v>
      </c>
      <c r="B361" s="3" t="s">
        <v>915</v>
      </c>
      <c r="C361" s="170" t="s">
        <v>375</v>
      </c>
      <c r="D361" s="171"/>
      <c r="E361" s="171"/>
      <c r="F361" s="172"/>
      <c r="G361" s="35" t="str">
        <f>IF(OR(C361=Lists!$B$26,ISBLANK(C361)),Controlemeldingen!$A$8,"")</f>
        <v>Make a selection from the drop-down menu</v>
      </c>
    </row>
    <row r="362" spans="1:8" s="4" customFormat="1" x14ac:dyDescent="0.25">
      <c r="A362" s="12"/>
    </row>
    <row r="363" spans="1:8" s="4" customFormat="1" ht="20" x14ac:dyDescent="0.25">
      <c r="A363" s="15" t="s">
        <v>332</v>
      </c>
      <c r="B363" s="3" t="s">
        <v>2401</v>
      </c>
      <c r="C363" s="185" t="s">
        <v>2322</v>
      </c>
      <c r="D363" s="185"/>
      <c r="E363" s="185"/>
      <c r="F363" s="185"/>
      <c r="G363" s="2" t="s">
        <v>448</v>
      </c>
    </row>
    <row r="364" spans="1:8" s="4" customFormat="1" x14ac:dyDescent="0.25">
      <c r="A364" s="15" t="s">
        <v>2408</v>
      </c>
      <c r="B364" s="3" t="s">
        <v>2402</v>
      </c>
      <c r="C364" s="170"/>
      <c r="D364" s="171"/>
      <c r="E364" s="171"/>
      <c r="F364" s="172"/>
      <c r="G364" s="35" t="str">
        <f>IF(ISNUMBER(C364),"",Controlemeldingen!$A$9)</f>
        <v>Enter a number (or 0)</v>
      </c>
    </row>
    <row r="365" spans="1:8" s="4" customFormat="1" x14ac:dyDescent="0.25">
      <c r="A365" s="15" t="s">
        <v>2409</v>
      </c>
      <c r="B365" s="3" t="s">
        <v>2403</v>
      </c>
      <c r="C365" s="170"/>
      <c r="D365" s="171"/>
      <c r="E365" s="171"/>
      <c r="F365" s="172"/>
      <c r="G365" s="35" t="str">
        <f>IF(ISNUMBER(C365),"",Controlemeldingen!$A$9)</f>
        <v>Enter a number (or 0)</v>
      </c>
    </row>
    <row r="366" spans="1:8" s="4" customFormat="1" x14ac:dyDescent="0.25">
      <c r="A366" s="15" t="s">
        <v>2410</v>
      </c>
      <c r="B366" s="3" t="s">
        <v>2404</v>
      </c>
      <c r="C366" s="170"/>
      <c r="D366" s="171"/>
      <c r="E366" s="171"/>
      <c r="F366" s="172"/>
      <c r="G366" s="35" t="str">
        <f>IF(ISNUMBER(C366),"",Controlemeldingen!$A$9)</f>
        <v>Enter a number (or 0)</v>
      </c>
    </row>
    <row r="367" spans="1:8" s="4" customFormat="1" x14ac:dyDescent="0.25">
      <c r="A367" s="15" t="s">
        <v>2411</v>
      </c>
      <c r="B367" s="3" t="s">
        <v>2405</v>
      </c>
      <c r="C367" s="170"/>
      <c r="D367" s="171"/>
      <c r="E367" s="171"/>
      <c r="F367" s="172"/>
      <c r="G367" s="35" t="str">
        <f>IF(ISNUMBER(C367),"",Controlemeldingen!$A$9)</f>
        <v>Enter a number (or 0)</v>
      </c>
    </row>
    <row r="368" spans="1:8" s="4" customFormat="1" x14ac:dyDescent="0.25">
      <c r="A368" s="110"/>
      <c r="B368" s="109"/>
    </row>
    <row r="369" spans="1:7" s="4" customFormat="1" ht="20" x14ac:dyDescent="0.25">
      <c r="A369" s="15" t="s">
        <v>2412</v>
      </c>
      <c r="B369" s="3" t="s">
        <v>2407</v>
      </c>
      <c r="C369" s="185" t="s">
        <v>2322</v>
      </c>
      <c r="D369" s="185"/>
      <c r="E369" s="185"/>
      <c r="F369" s="185"/>
      <c r="G369" s="2" t="s">
        <v>448</v>
      </c>
    </row>
    <row r="370" spans="1:7" s="4" customFormat="1" x14ac:dyDescent="0.25">
      <c r="A370" s="15" t="s">
        <v>333</v>
      </c>
      <c r="B370" s="3" t="s">
        <v>2402</v>
      </c>
      <c r="C370" s="170"/>
      <c r="D370" s="171"/>
      <c r="E370" s="171"/>
      <c r="F370" s="172"/>
      <c r="G370" s="35" t="str">
        <f>IF(ISNUMBER(C370),"",Controlemeldingen!$A$9)</f>
        <v>Enter a number (or 0)</v>
      </c>
    </row>
    <row r="371" spans="1:7" s="4" customFormat="1" x14ac:dyDescent="0.25">
      <c r="A371" s="15" t="s">
        <v>334</v>
      </c>
      <c r="B371" s="3" t="s">
        <v>2403</v>
      </c>
      <c r="C371" s="170"/>
      <c r="D371" s="171"/>
      <c r="E371" s="171"/>
      <c r="F371" s="172"/>
      <c r="G371" s="35" t="str">
        <f>IF(ISNUMBER(C371),"",Controlemeldingen!$A$9)</f>
        <v>Enter a number (or 0)</v>
      </c>
    </row>
    <row r="372" spans="1:7" s="4" customFormat="1" x14ac:dyDescent="0.25">
      <c r="A372" s="15" t="s">
        <v>2413</v>
      </c>
      <c r="B372" s="3" t="s">
        <v>2404</v>
      </c>
      <c r="C372" s="170"/>
      <c r="D372" s="171"/>
      <c r="E372" s="171"/>
      <c r="F372" s="172"/>
      <c r="G372" s="35" t="str">
        <f>IF(ISNUMBER(C372),"",Controlemeldingen!$A$9)</f>
        <v>Enter a number (or 0)</v>
      </c>
    </row>
    <row r="373" spans="1:7" s="4" customFormat="1" x14ac:dyDescent="0.25">
      <c r="A373" s="15" t="s">
        <v>2414</v>
      </c>
      <c r="B373" s="3" t="s">
        <v>2405</v>
      </c>
      <c r="C373" s="170"/>
      <c r="D373" s="171"/>
      <c r="E373" s="171"/>
      <c r="F373" s="172"/>
      <c r="G373" s="35" t="str">
        <f>IF(ISNUMBER(C373),"",Controlemeldingen!$A$9)</f>
        <v>Enter a number (or 0)</v>
      </c>
    </row>
    <row r="374" spans="1:7" s="4" customFormat="1" x14ac:dyDescent="0.25">
      <c r="A374" s="12"/>
    </row>
    <row r="375" spans="1:7" s="4" customFormat="1" x14ac:dyDescent="0.25">
      <c r="A375" s="38"/>
      <c r="C375" s="169" t="s">
        <v>449</v>
      </c>
      <c r="D375" s="169"/>
      <c r="E375" s="169"/>
      <c r="F375" s="169"/>
      <c r="G375" s="2" t="s">
        <v>448</v>
      </c>
    </row>
    <row r="376" spans="1:7" s="4" customFormat="1" ht="20" x14ac:dyDescent="0.25">
      <c r="A376" s="15" t="s">
        <v>2415</v>
      </c>
      <c r="B376" s="3" t="s">
        <v>916</v>
      </c>
      <c r="C376" s="170" t="s">
        <v>375</v>
      </c>
      <c r="D376" s="171"/>
      <c r="E376" s="171"/>
      <c r="F376" s="172"/>
      <c r="G376" s="35" t="str">
        <f>IF(OR(C376=Lists!$B$27,ISBLANK(C376)),Controlemeldingen!$A$8,"")</f>
        <v>Make a selection from the drop-down menu</v>
      </c>
    </row>
    <row r="377" spans="1:7" s="4" customFormat="1" x14ac:dyDescent="0.25">
      <c r="A377" s="12"/>
    </row>
    <row r="378" spans="1:7" s="4" customFormat="1" x14ac:dyDescent="0.25">
      <c r="A378" s="38"/>
      <c r="C378" s="169" t="s">
        <v>449</v>
      </c>
      <c r="D378" s="169"/>
      <c r="E378" s="169"/>
      <c r="F378" s="169"/>
      <c r="G378" s="2" t="s">
        <v>448</v>
      </c>
    </row>
    <row r="379" spans="1:7" s="4" customFormat="1" ht="30" x14ac:dyDescent="0.25">
      <c r="A379" s="15" t="s">
        <v>335</v>
      </c>
      <c r="B379" s="3" t="s">
        <v>919</v>
      </c>
      <c r="C379" s="170" t="s">
        <v>375</v>
      </c>
      <c r="D379" s="171"/>
      <c r="E379" s="171"/>
      <c r="F379" s="172"/>
      <c r="G379" s="35" t="str">
        <f>IF(OR(C379=Lists!$B$28,ISBLANK(C379)),Controlemeldingen!$A$8,"")</f>
        <v>Make a selection from the drop-down menu</v>
      </c>
    </row>
    <row r="380" spans="1:7" s="4" customFormat="1" x14ac:dyDescent="0.25">
      <c r="A380" s="12"/>
    </row>
    <row r="381" spans="1:7" s="4" customFormat="1" x14ac:dyDescent="0.25">
      <c r="A381" s="38"/>
      <c r="C381" s="169" t="s">
        <v>449</v>
      </c>
      <c r="D381" s="169"/>
      <c r="E381" s="169"/>
      <c r="F381" s="169"/>
      <c r="G381" s="2" t="s">
        <v>448</v>
      </c>
    </row>
    <row r="382" spans="1:7" s="4" customFormat="1" ht="30" x14ac:dyDescent="0.25">
      <c r="A382" s="15" t="s">
        <v>2416</v>
      </c>
      <c r="B382" s="3" t="s">
        <v>918</v>
      </c>
      <c r="C382" s="170" t="s">
        <v>375</v>
      </c>
      <c r="D382" s="171"/>
      <c r="E382" s="171"/>
      <c r="F382" s="172"/>
      <c r="G382" s="35" t="str">
        <f>IF(OR(C382=Lists!$B$28,ISBLANK(C382)),Controlemeldingen!$A$8,"")</f>
        <v>Make a selection from the drop-down menu</v>
      </c>
    </row>
    <row r="383" spans="1:7" s="4" customFormat="1" x14ac:dyDescent="0.25">
      <c r="A383" s="12"/>
    </row>
    <row r="384" spans="1:7" s="4" customFormat="1" x14ac:dyDescent="0.25">
      <c r="A384" s="38"/>
      <c r="C384" s="169" t="s">
        <v>449</v>
      </c>
      <c r="D384" s="169"/>
      <c r="E384" s="169"/>
      <c r="F384" s="169"/>
      <c r="G384" s="2" t="s">
        <v>448</v>
      </c>
    </row>
    <row r="385" spans="1:8" s="4" customFormat="1" ht="22.5" customHeight="1" x14ac:dyDescent="0.25">
      <c r="A385" s="15" t="s">
        <v>2400</v>
      </c>
      <c r="B385" s="3" t="s">
        <v>917</v>
      </c>
      <c r="C385" s="170" t="s">
        <v>375</v>
      </c>
      <c r="D385" s="171"/>
      <c r="E385" s="171"/>
      <c r="F385" s="172"/>
      <c r="G385" s="35" t="str">
        <f>IF(OR(C385=Lists!$B$27,ISBLANK(C385)),Controlemeldingen!$A$8,"")</f>
        <v>Make a selection from the drop-down menu</v>
      </c>
    </row>
    <row r="386" spans="1:8" s="4" customFormat="1" x14ac:dyDescent="0.25">
      <c r="A386" s="16"/>
      <c r="C386" s="169" t="s">
        <v>449</v>
      </c>
      <c r="D386" s="169"/>
      <c r="E386" s="169"/>
      <c r="F386" s="169"/>
      <c r="G386" s="11" t="s">
        <v>448</v>
      </c>
    </row>
    <row r="387" spans="1:8" s="4" customFormat="1" ht="20" x14ac:dyDescent="0.25">
      <c r="A387" s="15" t="s">
        <v>2406</v>
      </c>
      <c r="B387" s="3" t="s">
        <v>656</v>
      </c>
      <c r="C387" s="170" t="s">
        <v>375</v>
      </c>
      <c r="D387" s="171"/>
      <c r="E387" s="171"/>
      <c r="F387" s="172"/>
      <c r="G387" s="35" t="str">
        <f>IF(OR(C387=Lists!$B$27,ISBLANK(C387)),Controlemeldingen!$A$8,"")</f>
        <v>Make a selection from the drop-down menu</v>
      </c>
    </row>
    <row r="388" spans="1:8" s="4" customFormat="1" x14ac:dyDescent="0.25">
      <c r="A388" s="15"/>
      <c r="B388" s="15"/>
      <c r="C388" s="169" t="s">
        <v>449</v>
      </c>
      <c r="D388" s="169"/>
      <c r="E388" s="169"/>
      <c r="F388" s="169"/>
      <c r="G388" s="2" t="s">
        <v>448</v>
      </c>
    </row>
    <row r="389" spans="1:8" s="4" customFormat="1" ht="30" x14ac:dyDescent="0.25">
      <c r="A389" s="15" t="s">
        <v>2418</v>
      </c>
      <c r="B389" s="3" t="s">
        <v>2417</v>
      </c>
      <c r="C389" s="170" t="s">
        <v>374</v>
      </c>
      <c r="D389" s="171"/>
      <c r="E389" s="171"/>
      <c r="F389" s="172"/>
      <c r="G389" s="35" t="str">
        <f>IF(C389=Lists!$B$3,Controlemeldingen!$A$11,"")</f>
        <v>Add comments (optional)</v>
      </c>
    </row>
    <row r="390" spans="1:8" s="4" customFormat="1" x14ac:dyDescent="0.25">
      <c r="A390" s="15"/>
      <c r="B390" s="15"/>
      <c r="C390" s="15"/>
      <c r="D390" s="15"/>
      <c r="E390" s="15"/>
      <c r="F390" s="15"/>
      <c r="G390" s="36"/>
    </row>
    <row r="391" spans="1:8" s="4" customFormat="1" x14ac:dyDescent="0.25">
      <c r="A391" s="12"/>
      <c r="B391" s="145" t="s">
        <v>21</v>
      </c>
    </row>
    <row r="392" spans="1:8" s="4" customFormat="1" x14ac:dyDescent="0.25">
      <c r="A392" s="12"/>
      <c r="C392" s="169" t="s">
        <v>449</v>
      </c>
      <c r="D392" s="169"/>
      <c r="E392" s="169"/>
      <c r="F392" s="169"/>
      <c r="G392" s="2" t="s">
        <v>448</v>
      </c>
    </row>
    <row r="393" spans="1:8" s="8" customFormat="1" ht="22.5" customHeight="1" x14ac:dyDescent="0.35">
      <c r="A393" s="43" t="s">
        <v>2419</v>
      </c>
      <c r="B393" s="58" t="s">
        <v>920</v>
      </c>
      <c r="C393" s="150" t="s">
        <v>375</v>
      </c>
      <c r="D393" s="151"/>
      <c r="E393" s="151"/>
      <c r="F393" s="152"/>
      <c r="G393" s="61" t="str">
        <f>IF(OR(C393=Lists!$B$4,ISBLANK(C393)),Controlemeldingen!$A$8,"")</f>
        <v>Make a selection from the drop-down menu</v>
      </c>
    </row>
    <row r="394" spans="1:8" s="12" customFormat="1" ht="22.5" customHeight="1" x14ac:dyDescent="0.25">
      <c r="A394" s="15"/>
      <c r="B394" s="70"/>
      <c r="C394" s="147"/>
      <c r="D394" s="147"/>
      <c r="E394" s="147"/>
      <c r="F394" s="147"/>
      <c r="G394" s="36"/>
    </row>
    <row r="395" spans="1:8" s="4" customFormat="1" ht="30.75" customHeight="1" x14ac:dyDescent="0.25">
      <c r="A395" s="15" t="s">
        <v>2420</v>
      </c>
      <c r="B395" s="3" t="s">
        <v>2482</v>
      </c>
      <c r="C395" s="185" t="s">
        <v>2322</v>
      </c>
      <c r="D395" s="185"/>
      <c r="E395" s="185"/>
      <c r="F395" s="185"/>
      <c r="G395" s="2" t="s">
        <v>448</v>
      </c>
      <c r="H395" s="15"/>
    </row>
    <row r="396" spans="1:8" s="4" customFormat="1" ht="14.25" customHeight="1" x14ac:dyDescent="0.25">
      <c r="A396" s="15" t="s">
        <v>2421</v>
      </c>
      <c r="B396" s="3" t="s">
        <v>2426</v>
      </c>
      <c r="C396" s="170"/>
      <c r="D396" s="171"/>
      <c r="E396" s="171"/>
      <c r="F396" s="172"/>
      <c r="G396" s="35" t="str">
        <f>IF(ISNUMBER(C396),"",Controlemeldingen!$A$9)</f>
        <v>Enter a number (or 0)</v>
      </c>
    </row>
    <row r="397" spans="1:8" s="4" customFormat="1" ht="14.25" customHeight="1" x14ac:dyDescent="0.25">
      <c r="A397" s="15" t="s">
        <v>2422</v>
      </c>
      <c r="B397" s="3" t="s">
        <v>2427</v>
      </c>
      <c r="C397" s="170"/>
      <c r="D397" s="171"/>
      <c r="E397" s="171"/>
      <c r="F397" s="172"/>
      <c r="G397" s="35" t="str">
        <f>IF(ISNUMBER(C397),"",Controlemeldingen!$A$9)</f>
        <v>Enter a number (or 0)</v>
      </c>
    </row>
    <row r="398" spans="1:8" s="4" customFormat="1" ht="14.25" customHeight="1" x14ac:dyDescent="0.25">
      <c r="A398" s="15" t="s">
        <v>2423</v>
      </c>
      <c r="B398" s="3" t="s">
        <v>2428</v>
      </c>
      <c r="C398" s="170"/>
      <c r="D398" s="171"/>
      <c r="E398" s="171"/>
      <c r="F398" s="172"/>
      <c r="G398" s="35" t="str">
        <f>IF(ISNUMBER(C398),"",Controlemeldingen!$A$9)</f>
        <v>Enter a number (or 0)</v>
      </c>
    </row>
    <row r="399" spans="1:8" s="4" customFormat="1" ht="14.25" customHeight="1" x14ac:dyDescent="0.25">
      <c r="A399" s="15" t="s">
        <v>2424</v>
      </c>
      <c r="B399" s="3" t="s">
        <v>921</v>
      </c>
      <c r="C399" s="170"/>
      <c r="D399" s="171"/>
      <c r="E399" s="171"/>
      <c r="F399" s="172"/>
      <c r="G399" s="35" t="str">
        <f>IF(ISNUMBER(C399),"",Controlemeldingen!$A$9)</f>
        <v>Enter a number (or 0)</v>
      </c>
    </row>
    <row r="400" spans="1:8" s="4" customFormat="1" ht="14.25" customHeight="1" x14ac:dyDescent="0.25">
      <c r="A400" s="15" t="s">
        <v>2425</v>
      </c>
      <c r="B400" s="3" t="s">
        <v>922</v>
      </c>
      <c r="C400" s="170"/>
      <c r="D400" s="171"/>
      <c r="E400" s="171"/>
      <c r="F400" s="172"/>
      <c r="G400" s="35" t="str">
        <f>IF(ISNUMBER(C400),"",Controlemeldingen!$A$9)</f>
        <v>Enter a number (or 0)</v>
      </c>
    </row>
    <row r="401" spans="1:8" s="4" customFormat="1" x14ac:dyDescent="0.25">
      <c r="A401" s="12"/>
    </row>
    <row r="402" spans="1:8" s="4" customFormat="1" x14ac:dyDescent="0.25">
      <c r="A402" s="15" t="s">
        <v>2430</v>
      </c>
      <c r="B402" s="3" t="s">
        <v>2393</v>
      </c>
      <c r="C402" s="169" t="s">
        <v>449</v>
      </c>
      <c r="D402" s="169"/>
      <c r="E402" s="169"/>
      <c r="F402" s="169"/>
      <c r="G402" s="2" t="s">
        <v>448</v>
      </c>
    </row>
    <row r="403" spans="1:8" s="4" customFormat="1" x14ac:dyDescent="0.25">
      <c r="A403" s="15" t="s">
        <v>2431</v>
      </c>
      <c r="B403" s="3" t="s">
        <v>2394</v>
      </c>
      <c r="C403" s="170" t="s">
        <v>374</v>
      </c>
      <c r="D403" s="171"/>
      <c r="E403" s="171"/>
      <c r="F403" s="172"/>
      <c r="G403" s="35" t="str">
        <f>IF(C403=Lists!$B$3,Controlemeldingen!$A$11,"")</f>
        <v>Add comments (optional)</v>
      </c>
    </row>
    <row r="404" spans="1:8" s="4" customFormat="1" x14ac:dyDescent="0.25">
      <c r="A404" s="15" t="s">
        <v>2432</v>
      </c>
      <c r="B404" s="3" t="s">
        <v>2395</v>
      </c>
      <c r="C404" s="170" t="s">
        <v>374</v>
      </c>
      <c r="D404" s="171"/>
      <c r="E404" s="171"/>
      <c r="F404" s="172"/>
      <c r="G404" s="35" t="str">
        <f>IF(C404=Lists!$B$3,Controlemeldingen!$A$11,"")</f>
        <v>Add comments (optional)</v>
      </c>
    </row>
    <row r="405" spans="1:8" s="4" customFormat="1" x14ac:dyDescent="0.25">
      <c r="A405" s="15" t="s">
        <v>2433</v>
      </c>
      <c r="B405" s="3" t="s">
        <v>2396</v>
      </c>
      <c r="C405" s="170" t="s">
        <v>374</v>
      </c>
      <c r="D405" s="171"/>
      <c r="E405" s="171"/>
      <c r="F405" s="172"/>
      <c r="G405" s="35" t="str">
        <f>IF(C405=Lists!$B$3,Controlemeldingen!$A$11,"")</f>
        <v>Add comments (optional)</v>
      </c>
    </row>
    <row r="406" spans="1:8" s="4" customFormat="1" x14ac:dyDescent="0.25">
      <c r="A406" s="15" t="s">
        <v>2434</v>
      </c>
      <c r="B406" s="3" t="s">
        <v>908</v>
      </c>
      <c r="C406" s="170" t="s">
        <v>374</v>
      </c>
      <c r="D406" s="171"/>
      <c r="E406" s="171"/>
      <c r="F406" s="172"/>
      <c r="G406" s="35" t="str">
        <f>IF(C406=Lists!$B$3,Controlemeldingen!$A$11,"")</f>
        <v>Add comments (optional)</v>
      </c>
    </row>
    <row r="407" spans="1:8" s="4" customFormat="1" x14ac:dyDescent="0.25">
      <c r="A407" s="15" t="s">
        <v>2435</v>
      </c>
      <c r="B407" s="3" t="s">
        <v>2392</v>
      </c>
      <c r="C407" s="170" t="s">
        <v>374</v>
      </c>
      <c r="D407" s="171"/>
      <c r="E407" s="171"/>
      <c r="F407" s="172"/>
      <c r="G407" s="35" t="str">
        <f>IF(C407=Lists!$B$3,Controlemeldingen!$A$11,"")</f>
        <v>Add comments (optional)</v>
      </c>
    </row>
    <row r="408" spans="1:8" s="4" customFormat="1" x14ac:dyDescent="0.25">
      <c r="A408" s="15" t="s">
        <v>2436</v>
      </c>
      <c r="B408" s="3" t="s">
        <v>909</v>
      </c>
      <c r="C408" s="170" t="s">
        <v>374</v>
      </c>
      <c r="D408" s="171"/>
      <c r="E408" s="171"/>
      <c r="F408" s="172"/>
      <c r="G408" s="35" t="str">
        <f>IF(C408=Lists!$B$3,Controlemeldingen!$A$11,"")</f>
        <v>Add comments (optional)</v>
      </c>
    </row>
    <row r="409" spans="1:8" s="4" customFormat="1" x14ac:dyDescent="0.25">
      <c r="A409" s="12"/>
    </row>
    <row r="410" spans="1:8" s="4" customFormat="1" ht="50" x14ac:dyDescent="0.25">
      <c r="A410" s="15" t="s">
        <v>2437</v>
      </c>
      <c r="B410" s="3" t="s">
        <v>923</v>
      </c>
      <c r="C410" s="169" t="s">
        <v>449</v>
      </c>
      <c r="D410" s="169"/>
      <c r="E410" s="169"/>
      <c r="F410" s="169"/>
      <c r="G410" s="2" t="s">
        <v>448</v>
      </c>
      <c r="H410" s="15"/>
    </row>
    <row r="411" spans="1:8" s="4" customFormat="1" ht="14.25" customHeight="1" x14ac:dyDescent="0.25">
      <c r="A411" s="15" t="s">
        <v>2438</v>
      </c>
      <c r="B411" s="3" t="s">
        <v>924</v>
      </c>
      <c r="C411" s="170" t="s">
        <v>375</v>
      </c>
      <c r="D411" s="171"/>
      <c r="E411" s="171"/>
      <c r="F411" s="172"/>
      <c r="G411" s="35" t="str">
        <f>IF(OR(C411=Lists!$B$26,ISBLANK(C411)),Controlemeldingen!$A$8,"")</f>
        <v>Make a selection from the drop-down menu</v>
      </c>
    </row>
    <row r="412" spans="1:8" s="4" customFormat="1" ht="14.25" customHeight="1" x14ac:dyDescent="0.25">
      <c r="A412" s="15" t="s">
        <v>2439</v>
      </c>
      <c r="B412" s="3" t="s">
        <v>912</v>
      </c>
      <c r="C412" s="170" t="s">
        <v>375</v>
      </c>
      <c r="D412" s="171"/>
      <c r="E412" s="171"/>
      <c r="F412" s="172"/>
      <c r="G412" s="35" t="str">
        <f>IF(OR(C412=Lists!$B$26,ISBLANK(C412)),Controlemeldingen!$A$8,"")</f>
        <v>Make a selection from the drop-down menu</v>
      </c>
    </row>
    <row r="413" spans="1:8" s="4" customFormat="1" ht="14.25" customHeight="1" x14ac:dyDescent="0.25">
      <c r="A413" s="15" t="s">
        <v>2440</v>
      </c>
      <c r="B413" s="3" t="s">
        <v>913</v>
      </c>
      <c r="C413" s="170" t="s">
        <v>375</v>
      </c>
      <c r="D413" s="171"/>
      <c r="E413" s="171"/>
      <c r="F413" s="172"/>
      <c r="G413" s="35" t="str">
        <f>IF(OR(C413=Lists!$B$26,ISBLANK(C413)),Controlemeldingen!$A$8,"")</f>
        <v>Make a selection from the drop-down menu</v>
      </c>
    </row>
    <row r="414" spans="1:8" s="4" customFormat="1" ht="14.25" customHeight="1" x14ac:dyDescent="0.25">
      <c r="A414" s="15" t="s">
        <v>2441</v>
      </c>
      <c r="B414" s="3" t="s">
        <v>883</v>
      </c>
      <c r="C414" s="170" t="s">
        <v>375</v>
      </c>
      <c r="D414" s="171"/>
      <c r="E414" s="171"/>
      <c r="F414" s="172"/>
      <c r="G414" s="35" t="str">
        <f>IF(OR(C414=Lists!$B$26,ISBLANK(C414)),Controlemeldingen!$A$8,"")</f>
        <v>Make a selection from the drop-down menu</v>
      </c>
    </row>
    <row r="415" spans="1:8" s="4" customFormat="1" ht="14.25" customHeight="1" x14ac:dyDescent="0.25">
      <c r="A415" s="15" t="s">
        <v>2442</v>
      </c>
      <c r="B415" s="3" t="s">
        <v>914</v>
      </c>
      <c r="C415" s="170" t="s">
        <v>375</v>
      </c>
      <c r="D415" s="171"/>
      <c r="E415" s="171"/>
      <c r="F415" s="172"/>
      <c r="G415" s="35" t="str">
        <f>IF(OR(C415=Lists!$B$26,ISBLANK(C415)),Controlemeldingen!$A$8,"")</f>
        <v>Make a selection from the drop-down menu</v>
      </c>
    </row>
    <row r="416" spans="1:8" s="4" customFormat="1" ht="14.5" customHeight="1" x14ac:dyDescent="0.25">
      <c r="A416" s="15" t="s">
        <v>2443</v>
      </c>
      <c r="B416" s="3" t="s">
        <v>925</v>
      </c>
      <c r="C416" s="170" t="s">
        <v>375</v>
      </c>
      <c r="D416" s="171"/>
      <c r="E416" s="171"/>
      <c r="F416" s="172"/>
      <c r="G416" s="35" t="str">
        <f>IF(OR(C416=Lists!$B$26,ISBLANK(C416)),Controlemeldingen!$A$8,"")</f>
        <v>Make a selection from the drop-down menu</v>
      </c>
    </row>
    <row r="417" spans="1:8" s="4" customFormat="1" x14ac:dyDescent="0.25">
      <c r="A417" s="12"/>
    </row>
    <row r="418" spans="1:8" s="4" customFormat="1" x14ac:dyDescent="0.25">
      <c r="A418" s="38"/>
      <c r="C418" s="169" t="s">
        <v>449</v>
      </c>
      <c r="D418" s="169"/>
      <c r="E418" s="169"/>
      <c r="F418" s="169"/>
      <c r="G418" s="2" t="s">
        <v>448</v>
      </c>
    </row>
    <row r="419" spans="1:8" s="4" customFormat="1" ht="30" x14ac:dyDescent="0.25">
      <c r="A419" s="15" t="s">
        <v>2429</v>
      </c>
      <c r="B419" s="3" t="s">
        <v>926</v>
      </c>
      <c r="C419" s="170" t="s">
        <v>375</v>
      </c>
      <c r="D419" s="171"/>
      <c r="E419" s="171"/>
      <c r="F419" s="172"/>
      <c r="G419" s="35" t="str">
        <f>IF(OR(C419=Lists!$B$29,ISBLANK(C419)),Controlemeldingen!$A$8,"")</f>
        <v>Make a selection from the drop-down menu</v>
      </c>
    </row>
    <row r="420" spans="1:8" s="4" customFormat="1" x14ac:dyDescent="0.25">
      <c r="A420" s="12"/>
    </row>
    <row r="421" spans="1:8" s="4" customFormat="1" x14ac:dyDescent="0.25">
      <c r="A421" s="38"/>
      <c r="C421" s="169" t="s">
        <v>449</v>
      </c>
      <c r="D421" s="169"/>
      <c r="E421" s="169"/>
      <c r="F421" s="169"/>
      <c r="G421" s="2" t="s">
        <v>448</v>
      </c>
    </row>
    <row r="422" spans="1:8" s="4" customFormat="1" ht="30" x14ac:dyDescent="0.25">
      <c r="A422" s="15" t="s">
        <v>2444</v>
      </c>
      <c r="B422" s="3" t="s">
        <v>929</v>
      </c>
      <c r="C422" s="170" t="s">
        <v>375</v>
      </c>
      <c r="D422" s="171"/>
      <c r="E422" s="171"/>
      <c r="F422" s="172"/>
      <c r="G422" s="35" t="str">
        <f>IF(OR(C422=Lists!$B$28,ISBLANK(C422)),Controlemeldingen!$A$8,"")</f>
        <v>Make a selection from the drop-down menu</v>
      </c>
    </row>
    <row r="423" spans="1:8" s="4" customFormat="1" x14ac:dyDescent="0.25">
      <c r="A423" s="12"/>
    </row>
    <row r="424" spans="1:8" s="4" customFormat="1" x14ac:dyDescent="0.25">
      <c r="A424" s="38"/>
      <c r="C424" s="169" t="s">
        <v>449</v>
      </c>
      <c r="D424" s="169"/>
      <c r="E424" s="169"/>
      <c r="F424" s="169"/>
      <c r="G424" s="2" t="s">
        <v>448</v>
      </c>
    </row>
    <row r="425" spans="1:8" s="4" customFormat="1" ht="30" x14ac:dyDescent="0.25">
      <c r="A425" s="15" t="s">
        <v>2445</v>
      </c>
      <c r="B425" s="3" t="s">
        <v>928</v>
      </c>
      <c r="C425" s="170" t="s">
        <v>375</v>
      </c>
      <c r="D425" s="171"/>
      <c r="E425" s="171"/>
      <c r="F425" s="172"/>
      <c r="G425" s="35" t="str">
        <f>IF(OR(C425=Lists!$B$28,ISBLANK(C425)),Controlemeldingen!$A$8,"")</f>
        <v>Make a selection from the drop-down menu</v>
      </c>
    </row>
    <row r="426" spans="1:8" s="4" customFormat="1" x14ac:dyDescent="0.25">
      <c r="A426" s="12"/>
    </row>
    <row r="427" spans="1:8" s="4" customFormat="1" ht="13.5" customHeight="1" x14ac:dyDescent="0.25">
      <c r="A427" s="15"/>
      <c r="B427" s="15"/>
      <c r="C427" s="169" t="s">
        <v>449</v>
      </c>
      <c r="D427" s="169"/>
      <c r="E427" s="169"/>
      <c r="F427" s="169"/>
      <c r="G427" s="2" t="s">
        <v>448</v>
      </c>
      <c r="H427" s="15"/>
    </row>
    <row r="428" spans="1:8" s="4" customFormat="1" ht="30" x14ac:dyDescent="0.25">
      <c r="A428" s="15" t="s">
        <v>2446</v>
      </c>
      <c r="B428" s="3" t="s">
        <v>927</v>
      </c>
      <c r="C428" s="170" t="s">
        <v>374</v>
      </c>
      <c r="D428" s="171"/>
      <c r="E428" s="171"/>
      <c r="F428" s="172"/>
      <c r="G428" s="35" t="str">
        <f>IF(C428=Lists!$B$3,Controlemeldingen!$A$11,"")</f>
        <v>Add comments (optional)</v>
      </c>
    </row>
    <row r="429" spans="1:8" s="4" customFormat="1" x14ac:dyDescent="0.25">
      <c r="A429" s="15"/>
      <c r="B429" s="15"/>
      <c r="C429" s="15"/>
      <c r="D429" s="15"/>
      <c r="E429" s="15"/>
      <c r="F429" s="15"/>
      <c r="G429" s="15"/>
    </row>
    <row r="430" spans="1:8" s="4" customFormat="1" x14ac:dyDescent="0.25">
      <c r="A430" s="12"/>
    </row>
    <row r="431" spans="1:8" s="4" customFormat="1" x14ac:dyDescent="0.25">
      <c r="A431" s="15"/>
      <c r="B431" s="1" t="s">
        <v>43</v>
      </c>
      <c r="C431" s="15"/>
      <c r="D431" s="15"/>
      <c r="E431" s="15"/>
      <c r="F431" s="15"/>
      <c r="G431" s="15"/>
      <c r="H431" s="15"/>
    </row>
    <row r="432" spans="1:8" s="4" customFormat="1" x14ac:dyDescent="0.25">
      <c r="A432" s="15"/>
      <c r="B432" s="1"/>
      <c r="C432" s="15"/>
      <c r="D432" s="15"/>
      <c r="E432" s="15"/>
      <c r="F432" s="15"/>
      <c r="G432" s="15"/>
      <c r="H432" s="15"/>
    </row>
    <row r="433" spans="1:8" s="4" customFormat="1" ht="60.75" customHeight="1" x14ac:dyDescent="0.25">
      <c r="A433" s="15" t="s">
        <v>2447</v>
      </c>
      <c r="B433" s="3" t="s">
        <v>930</v>
      </c>
      <c r="C433" s="169" t="s">
        <v>449</v>
      </c>
      <c r="D433" s="169"/>
      <c r="E433" s="169"/>
      <c r="F433" s="169"/>
      <c r="G433" s="2" t="s">
        <v>448</v>
      </c>
      <c r="H433" s="15"/>
    </row>
    <row r="434" spans="1:8" s="4" customFormat="1" ht="14.25" customHeight="1" x14ac:dyDescent="0.25">
      <c r="A434" s="15" t="s">
        <v>2448</v>
      </c>
      <c r="B434" s="3" t="s">
        <v>931</v>
      </c>
      <c r="C434" s="170" t="s">
        <v>375</v>
      </c>
      <c r="D434" s="171"/>
      <c r="E434" s="171"/>
      <c r="F434" s="172"/>
      <c r="G434" s="35" t="str">
        <f>IF(OR(C434=Lists!$B$30,ISBLANK(C434)),Controlemeldingen!$A$8,"")</f>
        <v>Make a selection from the drop-down menu</v>
      </c>
    </row>
    <row r="435" spans="1:8" s="4" customFormat="1" ht="14.25" customHeight="1" x14ac:dyDescent="0.25">
      <c r="A435" s="15" t="s">
        <v>2449</v>
      </c>
      <c r="B435" s="3" t="s">
        <v>932</v>
      </c>
      <c r="C435" s="170" t="s">
        <v>375</v>
      </c>
      <c r="D435" s="171"/>
      <c r="E435" s="171"/>
      <c r="F435" s="172"/>
      <c r="G435" s="35" t="str">
        <f>IF(OR(C435=Lists!$B$30,ISBLANK(C435)),Controlemeldingen!$A$8,"")</f>
        <v>Make a selection from the drop-down menu</v>
      </c>
    </row>
    <row r="436" spans="1:8" s="4" customFormat="1" x14ac:dyDescent="0.25">
      <c r="A436" s="12"/>
    </row>
    <row r="437" spans="1:8" s="4" customFormat="1" x14ac:dyDescent="0.25">
      <c r="A437" s="12"/>
      <c r="B437" s="12"/>
      <c r="D437" s="127"/>
      <c r="E437" s="169" t="s">
        <v>2322</v>
      </c>
      <c r="F437" s="169"/>
      <c r="G437" s="2" t="s">
        <v>448</v>
      </c>
    </row>
    <row r="438" spans="1:8" s="4" customFormat="1" ht="42" customHeight="1" x14ac:dyDescent="0.25">
      <c r="A438" s="15" t="s">
        <v>2451</v>
      </c>
      <c r="B438" s="3" t="s">
        <v>2450</v>
      </c>
      <c r="C438" s="127"/>
      <c r="D438" s="127"/>
      <c r="E438" s="175"/>
      <c r="F438" s="176"/>
      <c r="G438" s="35" t="str">
        <f>IF(ISNUMBER(E438),"",Controlemeldingen!$A$9)</f>
        <v>Enter a number (or 0)</v>
      </c>
      <c r="H438" s="15"/>
    </row>
    <row r="439" spans="1:8" s="4" customFormat="1" x14ac:dyDescent="0.25">
      <c r="A439" s="12"/>
    </row>
    <row r="440" spans="1:8" s="4" customFormat="1" x14ac:dyDescent="0.25">
      <c r="A440" s="12"/>
      <c r="B440" s="12"/>
      <c r="D440" s="127"/>
      <c r="E440" s="169" t="s">
        <v>2322</v>
      </c>
      <c r="F440" s="169"/>
      <c r="G440" s="2" t="s">
        <v>448</v>
      </c>
    </row>
    <row r="441" spans="1:8" s="4" customFormat="1" ht="42" customHeight="1" x14ac:dyDescent="0.25">
      <c r="A441" s="15" t="s">
        <v>2452</v>
      </c>
      <c r="B441" s="3" t="s">
        <v>2454</v>
      </c>
      <c r="C441" s="127"/>
      <c r="D441" s="127"/>
      <c r="E441" s="175"/>
      <c r="F441" s="176"/>
      <c r="G441" s="35" t="str">
        <f>IF(ISNUMBER(E441),"",Controlemeldingen!$A$9)</f>
        <v>Enter a number (or 0)</v>
      </c>
      <c r="H441" s="15"/>
    </row>
    <row r="442" spans="1:8" s="4" customFormat="1" ht="30" x14ac:dyDescent="0.25">
      <c r="A442" s="15" t="s">
        <v>2453</v>
      </c>
      <c r="B442" s="3" t="s">
        <v>933</v>
      </c>
      <c r="C442" s="170" t="s">
        <v>374</v>
      </c>
      <c r="D442" s="171"/>
      <c r="E442" s="171"/>
      <c r="F442" s="172"/>
      <c r="G442" s="35" t="str">
        <f>IF(OR(C442=Lists!$B$2,ISBLANK(C442)),Controlemeldingen!$A$15,"")</f>
        <v xml:space="preserve">Please specify (obligatory) </v>
      </c>
    </row>
    <row r="443" spans="1:8" s="4" customFormat="1" x14ac:dyDescent="0.25">
      <c r="A443" s="12"/>
    </row>
    <row r="444" spans="1:8" s="4" customFormat="1" x14ac:dyDescent="0.25">
      <c r="A444" s="15"/>
      <c r="B444" s="3" t="s">
        <v>2455</v>
      </c>
      <c r="C444" s="185" t="s">
        <v>449</v>
      </c>
      <c r="D444" s="185"/>
      <c r="E444" s="185"/>
      <c r="F444" s="185"/>
      <c r="G444" s="118" t="s">
        <v>448</v>
      </c>
    </row>
    <row r="445" spans="1:8" s="4" customFormat="1" ht="30" x14ac:dyDescent="0.25">
      <c r="A445" s="15" t="s">
        <v>2465</v>
      </c>
      <c r="B445" s="124" t="s">
        <v>2456</v>
      </c>
      <c r="C445" s="170" t="s">
        <v>375</v>
      </c>
      <c r="D445" s="171"/>
      <c r="E445" s="171"/>
      <c r="F445" s="172"/>
      <c r="G445" s="35" t="str">
        <f>IF(OR(C445=Lists!$B$4,ISBLANK(C445)),Controlemeldingen!$A$8,"")</f>
        <v>Make a selection from the drop-down menu</v>
      </c>
    </row>
    <row r="446" spans="1:8" s="4" customFormat="1" ht="20" x14ac:dyDescent="0.25">
      <c r="A446" s="15" t="s">
        <v>2466</v>
      </c>
      <c r="B446" s="124" t="s">
        <v>2457</v>
      </c>
      <c r="C446" s="170" t="s">
        <v>374</v>
      </c>
      <c r="D446" s="171"/>
      <c r="E446" s="171"/>
      <c r="F446" s="172"/>
      <c r="G446" s="35" t="str">
        <f>IF(OR(C446=Lists!$B$2,ISBLANK(C446)),Controlemeldingen!$A$15,"")</f>
        <v xml:space="preserve">Please specify (obligatory) </v>
      </c>
    </row>
    <row r="447" spans="1:8" s="4" customFormat="1" ht="20" x14ac:dyDescent="0.25">
      <c r="A447" s="15" t="s">
        <v>2467</v>
      </c>
      <c r="B447" s="124" t="s">
        <v>2458</v>
      </c>
      <c r="C447" s="170" t="s">
        <v>375</v>
      </c>
      <c r="D447" s="171"/>
      <c r="E447" s="171"/>
      <c r="F447" s="172"/>
      <c r="G447" s="35" t="str">
        <f>IF(OR(C447=Lists!$B$4,ISBLANK(C447)),Controlemeldingen!$A$8,"")</f>
        <v>Make a selection from the drop-down menu</v>
      </c>
    </row>
    <row r="448" spans="1:8" s="4" customFormat="1" x14ac:dyDescent="0.25">
      <c r="A448" s="15" t="s">
        <v>2468</v>
      </c>
      <c r="B448" s="124" t="s">
        <v>2459</v>
      </c>
      <c r="C448" s="170" t="s">
        <v>375</v>
      </c>
      <c r="D448" s="171"/>
      <c r="E448" s="171"/>
      <c r="F448" s="172"/>
      <c r="G448" s="35" t="str">
        <f>IF(OR(C448=Lists!$B$4,ISBLANK(C448)),Controlemeldingen!$A$8,"")</f>
        <v>Make a selection from the drop-down menu</v>
      </c>
    </row>
    <row r="449" spans="1:8" s="4" customFormat="1" x14ac:dyDescent="0.25">
      <c r="A449" s="15" t="s">
        <v>2469</v>
      </c>
      <c r="B449" s="124" t="s">
        <v>2460</v>
      </c>
      <c r="C449" s="170" t="s">
        <v>374</v>
      </c>
      <c r="D449" s="171"/>
      <c r="E449" s="171"/>
      <c r="F449" s="172"/>
      <c r="G449" s="35" t="str">
        <f>IF(OR(C449=Lists!$B$2,ISBLANK(C449)),Controlemeldingen!$A$15,"")</f>
        <v xml:space="preserve">Please specify (obligatory) </v>
      </c>
    </row>
    <row r="450" spans="1:8" s="4" customFormat="1" x14ac:dyDescent="0.25">
      <c r="A450" s="15"/>
      <c r="B450" s="15"/>
    </row>
    <row r="451" spans="1:8" s="4" customFormat="1" x14ac:dyDescent="0.25">
      <c r="A451" s="110"/>
      <c r="B451" s="133" t="s">
        <v>2461</v>
      </c>
    </row>
    <row r="452" spans="1:8" s="4" customFormat="1" x14ac:dyDescent="0.25">
      <c r="A452" s="123"/>
      <c r="B452" s="109"/>
    </row>
    <row r="453" spans="1:8" s="4" customFormat="1" ht="30" x14ac:dyDescent="0.25">
      <c r="A453" s="121"/>
      <c r="B453" s="124" t="s">
        <v>2462</v>
      </c>
      <c r="C453" s="185" t="s">
        <v>449</v>
      </c>
      <c r="D453" s="185"/>
      <c r="E453" s="185"/>
      <c r="F453" s="185"/>
      <c r="G453" s="118" t="s">
        <v>448</v>
      </c>
    </row>
    <row r="454" spans="1:8" s="4" customFormat="1" x14ac:dyDescent="0.25">
      <c r="A454" s="15" t="s">
        <v>2470</v>
      </c>
      <c r="B454" s="124" t="s">
        <v>2463</v>
      </c>
      <c r="C454" s="170" t="s">
        <v>375</v>
      </c>
      <c r="D454" s="171"/>
      <c r="E454" s="171"/>
      <c r="F454" s="172"/>
      <c r="G454" s="35" t="str">
        <f>IF(OR(C454=Lists!$B$4,ISBLANK(C454)),Controlemeldingen!$A$8,"")</f>
        <v>Make a selection from the drop-down menu</v>
      </c>
    </row>
    <row r="455" spans="1:8" s="4" customFormat="1" ht="30" x14ac:dyDescent="0.25">
      <c r="A455" s="15" t="s">
        <v>2471</v>
      </c>
      <c r="B455" s="124" t="s">
        <v>2475</v>
      </c>
      <c r="C455" s="170" t="s">
        <v>375</v>
      </c>
      <c r="D455" s="171"/>
      <c r="E455" s="171"/>
      <c r="F455" s="172"/>
      <c r="G455" s="35" t="str">
        <f>IF(OR(C455=Lists!$B$4,ISBLANK(C455)),Controlemeldingen!$A$8,"")</f>
        <v>Make a selection from the drop-down menu</v>
      </c>
    </row>
    <row r="456" spans="1:8" s="4" customFormat="1" ht="30" x14ac:dyDescent="0.25">
      <c r="A456" s="15" t="s">
        <v>2472</v>
      </c>
      <c r="B456" s="124" t="s">
        <v>2476</v>
      </c>
      <c r="C456" s="170" t="s">
        <v>374</v>
      </c>
      <c r="D456" s="171"/>
      <c r="E456" s="171"/>
      <c r="F456" s="172"/>
      <c r="G456" s="35" t="str">
        <f>IF(OR(C456=Lists!$B$2,ISBLANK(C456)),Controlemeldingen!$A$15,"")</f>
        <v xml:space="preserve">Please specify (obligatory) </v>
      </c>
    </row>
    <row r="457" spans="1:8" s="4" customFormat="1" ht="30" x14ac:dyDescent="0.25">
      <c r="A457" s="15" t="s">
        <v>2473</v>
      </c>
      <c r="B457" s="124" t="s">
        <v>2477</v>
      </c>
      <c r="C457" s="170" t="s">
        <v>374</v>
      </c>
      <c r="D457" s="171"/>
      <c r="E457" s="171"/>
      <c r="F457" s="172"/>
      <c r="G457" s="35" t="str">
        <f>IF(OR(C457=Lists!$B$2,ISBLANK(C457)),Controlemeldingen!$A$15,"")</f>
        <v xml:space="preserve">Please specify (obligatory) </v>
      </c>
    </row>
    <row r="458" spans="1:8" s="4" customFormat="1" ht="20" x14ac:dyDescent="0.25">
      <c r="A458" s="15" t="s">
        <v>2474</v>
      </c>
      <c r="B458" s="124" t="s">
        <v>2464</v>
      </c>
      <c r="C458" s="170" t="s">
        <v>375</v>
      </c>
      <c r="D458" s="171"/>
      <c r="E458" s="171"/>
      <c r="F458" s="172"/>
      <c r="G458" s="35" t="str">
        <f>IF(OR(C458=Lists!$B$4,ISBLANK(C458)),Controlemeldingen!$A$8,"")</f>
        <v>Make a selection from the drop-down menu</v>
      </c>
    </row>
    <row r="459" spans="1:8" s="4" customFormat="1" x14ac:dyDescent="0.25">
      <c r="A459" s="12"/>
    </row>
    <row r="460" spans="1:8" s="4" customFormat="1" ht="13.5" customHeight="1" x14ac:dyDescent="0.25">
      <c r="A460" s="15"/>
      <c r="B460" s="15"/>
      <c r="C460" s="169" t="s">
        <v>449</v>
      </c>
      <c r="D460" s="169"/>
      <c r="E460" s="169"/>
      <c r="F460" s="169"/>
      <c r="G460" s="2" t="s">
        <v>448</v>
      </c>
      <c r="H460" s="15"/>
    </row>
    <row r="461" spans="1:8" s="4" customFormat="1" ht="30" x14ac:dyDescent="0.25">
      <c r="A461" s="15" t="s">
        <v>2478</v>
      </c>
      <c r="B461" s="3" t="s">
        <v>934</v>
      </c>
      <c r="C461" s="170" t="s">
        <v>374</v>
      </c>
      <c r="D461" s="171"/>
      <c r="E461" s="171"/>
      <c r="F461" s="172"/>
      <c r="G461" s="35" t="str">
        <f>IF(C461=Lists!$B$3,Controlemeldingen!$A$11,"")</f>
        <v>Add comments (optional)</v>
      </c>
    </row>
    <row r="462" spans="1:8" s="4" customFormat="1" x14ac:dyDescent="0.25"/>
    <row r="463" spans="1:8" s="4" customFormat="1" x14ac:dyDescent="0.25"/>
    <row r="464" spans="1:8" s="4" customFormat="1" x14ac:dyDescent="0.25"/>
    <row r="465" spans="1:1" s="4" customFormat="1" x14ac:dyDescent="0.25"/>
    <row r="466" spans="1:1" s="4" customFormat="1" ht="42.75" customHeight="1" x14ac:dyDescent="0.25"/>
    <row r="467" spans="1:1" s="4" customFormat="1" ht="15.75" customHeight="1" x14ac:dyDescent="0.25"/>
    <row r="468" spans="1:1" s="4" customFormat="1" ht="27.75" customHeight="1" x14ac:dyDescent="0.25"/>
    <row r="469" spans="1:1" s="4" customFormat="1" x14ac:dyDescent="0.25"/>
    <row r="470" spans="1:1" s="4" customFormat="1" x14ac:dyDescent="0.25"/>
    <row r="471" spans="1:1" s="4" customFormat="1" x14ac:dyDescent="0.25"/>
    <row r="472" spans="1:1" s="4" customFormat="1" x14ac:dyDescent="0.25"/>
    <row r="473" spans="1:1" s="4" customFormat="1" x14ac:dyDescent="0.25"/>
    <row r="474" spans="1:1" s="4" customFormat="1" x14ac:dyDescent="0.25"/>
    <row r="475" spans="1:1" s="4" customFormat="1" x14ac:dyDescent="0.25">
      <c r="A475" s="12"/>
    </row>
    <row r="476" spans="1:1" s="4" customFormat="1" x14ac:dyDescent="0.25">
      <c r="A476" s="12"/>
    </row>
    <row r="477" spans="1:1" s="4" customFormat="1" x14ac:dyDescent="0.25">
      <c r="A477" s="12"/>
    </row>
    <row r="478" spans="1:1" s="4" customFormat="1" x14ac:dyDescent="0.25">
      <c r="A478" s="12"/>
    </row>
    <row r="479" spans="1:1" s="4" customFormat="1" x14ac:dyDescent="0.25">
      <c r="A479" s="12"/>
    </row>
    <row r="480" spans="1:1" s="4" customFormat="1" x14ac:dyDescent="0.25">
      <c r="A480" s="12"/>
    </row>
    <row r="481" spans="1:1" s="4" customFormat="1" x14ac:dyDescent="0.25">
      <c r="A481" s="12"/>
    </row>
    <row r="482" spans="1:1" s="4" customFormat="1" x14ac:dyDescent="0.25">
      <c r="A482" s="12"/>
    </row>
    <row r="483" spans="1:1" s="4" customFormat="1" x14ac:dyDescent="0.25">
      <c r="A483" s="12"/>
    </row>
    <row r="484" spans="1:1" s="4" customFormat="1" x14ac:dyDescent="0.25">
      <c r="A484" s="12"/>
    </row>
    <row r="485" spans="1:1" s="4" customFormat="1" x14ac:dyDescent="0.25">
      <c r="A485" s="12"/>
    </row>
    <row r="486" spans="1:1" s="4" customFormat="1" x14ac:dyDescent="0.25">
      <c r="A486" s="12"/>
    </row>
    <row r="487" spans="1:1" s="4" customFormat="1" x14ac:dyDescent="0.25">
      <c r="A487" s="12"/>
    </row>
    <row r="488" spans="1:1" s="4" customFormat="1" x14ac:dyDescent="0.25">
      <c r="A488" s="12"/>
    </row>
    <row r="489" spans="1:1" s="4" customFormat="1" x14ac:dyDescent="0.25">
      <c r="A489" s="12"/>
    </row>
    <row r="490" spans="1:1" s="4" customFormat="1" x14ac:dyDescent="0.25">
      <c r="A490" s="12"/>
    </row>
    <row r="491" spans="1:1" s="4" customFormat="1" x14ac:dyDescent="0.25">
      <c r="A491" s="12"/>
    </row>
    <row r="492" spans="1:1" s="4" customFormat="1" x14ac:dyDescent="0.25">
      <c r="A492" s="12"/>
    </row>
    <row r="493" spans="1:1" s="4" customFormat="1" x14ac:dyDescent="0.25">
      <c r="A493" s="12"/>
    </row>
    <row r="494" spans="1:1" s="4" customFormat="1" x14ac:dyDescent="0.25">
      <c r="A494" s="12"/>
    </row>
    <row r="495" spans="1:1" s="4" customFormat="1" x14ac:dyDescent="0.25">
      <c r="A495" s="12"/>
    </row>
    <row r="496" spans="1:1" s="4" customFormat="1" x14ac:dyDescent="0.25">
      <c r="A496" s="12"/>
    </row>
    <row r="497" spans="1:1" s="4" customFormat="1" x14ac:dyDescent="0.25">
      <c r="A497" s="12"/>
    </row>
    <row r="498" spans="1:1" s="4" customFormat="1" x14ac:dyDescent="0.25">
      <c r="A498" s="12"/>
    </row>
    <row r="499" spans="1:1" s="4" customFormat="1" x14ac:dyDescent="0.25">
      <c r="A499" s="12"/>
    </row>
    <row r="500" spans="1:1" s="4" customFormat="1" x14ac:dyDescent="0.25">
      <c r="A500" s="12"/>
    </row>
    <row r="501" spans="1:1" s="4" customFormat="1" x14ac:dyDescent="0.25">
      <c r="A501" s="12"/>
    </row>
    <row r="502" spans="1:1" s="4" customFormat="1" x14ac:dyDescent="0.25">
      <c r="A502" s="12"/>
    </row>
    <row r="503" spans="1:1" s="4" customFormat="1" x14ac:dyDescent="0.25">
      <c r="A503" s="12"/>
    </row>
    <row r="504" spans="1:1" s="4" customFormat="1" x14ac:dyDescent="0.25">
      <c r="A504" s="12"/>
    </row>
    <row r="505" spans="1:1" s="4" customFormat="1" x14ac:dyDescent="0.25">
      <c r="A505" s="12"/>
    </row>
    <row r="506" spans="1:1" s="4" customFormat="1" x14ac:dyDescent="0.25">
      <c r="A506" s="12"/>
    </row>
    <row r="507" spans="1:1" s="4" customFormat="1" x14ac:dyDescent="0.25">
      <c r="A507" s="12"/>
    </row>
    <row r="508" spans="1:1" s="4" customFormat="1" x14ac:dyDescent="0.25">
      <c r="A508" s="12"/>
    </row>
    <row r="509" spans="1:1" s="4" customFormat="1" x14ac:dyDescent="0.25">
      <c r="A509" s="12"/>
    </row>
    <row r="510" spans="1:1" s="4" customFormat="1" x14ac:dyDescent="0.25">
      <c r="A510" s="12"/>
    </row>
    <row r="511" spans="1:1" s="4" customFormat="1" x14ac:dyDescent="0.25">
      <c r="A511" s="12"/>
    </row>
    <row r="512" spans="1:1" s="4" customFormat="1" x14ac:dyDescent="0.25">
      <c r="A512" s="12"/>
    </row>
    <row r="513" spans="1:1" s="4" customFormat="1" x14ac:dyDescent="0.25">
      <c r="A513" s="12"/>
    </row>
    <row r="514" spans="1:1" s="4" customFormat="1" x14ac:dyDescent="0.25">
      <c r="A514" s="12"/>
    </row>
    <row r="515" spans="1:1" s="4" customFormat="1" x14ac:dyDescent="0.25">
      <c r="A515" s="12"/>
    </row>
    <row r="516" spans="1:1" s="4" customFormat="1" x14ac:dyDescent="0.25">
      <c r="A516" s="12"/>
    </row>
    <row r="517" spans="1:1" s="4" customFormat="1" x14ac:dyDescent="0.25">
      <c r="A517" s="12"/>
    </row>
    <row r="518" spans="1:1" s="4" customFormat="1" x14ac:dyDescent="0.25">
      <c r="A518" s="12"/>
    </row>
    <row r="519" spans="1:1" s="4" customFormat="1" x14ac:dyDescent="0.25">
      <c r="A519" s="12"/>
    </row>
    <row r="520" spans="1:1" s="4" customFormat="1" x14ac:dyDescent="0.25">
      <c r="A520" s="12"/>
    </row>
    <row r="521" spans="1:1" s="4" customFormat="1" x14ac:dyDescent="0.25">
      <c r="A521" s="12"/>
    </row>
    <row r="522" spans="1:1" s="4" customFormat="1" x14ac:dyDescent="0.25">
      <c r="A522" s="12"/>
    </row>
    <row r="523" spans="1:1" s="4" customFormat="1" x14ac:dyDescent="0.25">
      <c r="A523" s="12"/>
    </row>
    <row r="524" spans="1:1" s="4" customFormat="1" x14ac:dyDescent="0.25">
      <c r="A524" s="12"/>
    </row>
    <row r="525" spans="1:1" s="4" customFormat="1" x14ac:dyDescent="0.25">
      <c r="A525" s="12"/>
    </row>
    <row r="526" spans="1:1" s="4" customFormat="1" x14ac:dyDescent="0.25">
      <c r="A526" s="12"/>
    </row>
    <row r="527" spans="1:1" s="4" customFormat="1" x14ac:dyDescent="0.25">
      <c r="A527" s="12"/>
    </row>
    <row r="528" spans="1:1" s="4" customFormat="1" x14ac:dyDescent="0.25">
      <c r="A528" s="12"/>
    </row>
    <row r="529" spans="1:1" s="4" customFormat="1" x14ac:dyDescent="0.25">
      <c r="A529" s="12"/>
    </row>
    <row r="530" spans="1:1" s="4" customFormat="1" x14ac:dyDescent="0.25">
      <c r="A530" s="12"/>
    </row>
    <row r="531" spans="1:1" s="4" customFormat="1" x14ac:dyDescent="0.25">
      <c r="A531" s="12"/>
    </row>
    <row r="532" spans="1:1" s="4" customFormat="1" x14ac:dyDescent="0.25">
      <c r="A532" s="12"/>
    </row>
    <row r="533" spans="1:1" s="4" customFormat="1" x14ac:dyDescent="0.25">
      <c r="A533" s="12"/>
    </row>
    <row r="534" spans="1:1" s="4" customFormat="1" x14ac:dyDescent="0.25">
      <c r="A534" s="12"/>
    </row>
    <row r="535" spans="1:1" s="4" customFormat="1" x14ac:dyDescent="0.25">
      <c r="A535" s="12"/>
    </row>
    <row r="536" spans="1:1" s="4" customFormat="1" x14ac:dyDescent="0.25">
      <c r="A536" s="12"/>
    </row>
    <row r="537" spans="1:1" s="4" customFormat="1" x14ac:dyDescent="0.25">
      <c r="A537" s="12"/>
    </row>
    <row r="538" spans="1:1" s="4" customFormat="1" x14ac:dyDescent="0.25">
      <c r="A538" s="12"/>
    </row>
    <row r="539" spans="1:1" s="4" customFormat="1" x14ac:dyDescent="0.25">
      <c r="A539" s="12"/>
    </row>
    <row r="540" spans="1:1" s="4" customFormat="1" x14ac:dyDescent="0.25">
      <c r="A540" s="12"/>
    </row>
    <row r="541" spans="1:1" s="4" customFormat="1" x14ac:dyDescent="0.25">
      <c r="A541" s="12"/>
    </row>
    <row r="542" spans="1:1" s="4" customFormat="1" x14ac:dyDescent="0.25">
      <c r="A542" s="12"/>
    </row>
    <row r="543" spans="1:1" s="4" customFormat="1" x14ac:dyDescent="0.25">
      <c r="A543" s="12"/>
    </row>
    <row r="544" spans="1:1" s="4" customFormat="1" x14ac:dyDescent="0.25">
      <c r="A544" s="12"/>
    </row>
    <row r="545" spans="1:1" s="4" customFormat="1" x14ac:dyDescent="0.25">
      <c r="A545" s="12"/>
    </row>
    <row r="546" spans="1:1" s="4" customFormat="1" x14ac:dyDescent="0.25">
      <c r="A546" s="12"/>
    </row>
    <row r="547" spans="1:1" s="4" customFormat="1" x14ac:dyDescent="0.25">
      <c r="A547" s="12"/>
    </row>
    <row r="548" spans="1:1" s="4" customFormat="1" x14ac:dyDescent="0.25">
      <c r="A548" s="12"/>
    </row>
    <row r="549" spans="1:1" s="4" customFormat="1" x14ac:dyDescent="0.25">
      <c r="A549" s="12"/>
    </row>
    <row r="550" spans="1:1" s="4" customFormat="1" x14ac:dyDescent="0.25">
      <c r="A550" s="12"/>
    </row>
    <row r="551" spans="1:1" s="4" customFormat="1" x14ac:dyDescent="0.25">
      <c r="A551" s="12"/>
    </row>
    <row r="552" spans="1:1" s="4" customFormat="1" x14ac:dyDescent="0.25">
      <c r="A552" s="12"/>
    </row>
    <row r="553" spans="1:1" s="4" customFormat="1" x14ac:dyDescent="0.25">
      <c r="A553" s="12"/>
    </row>
    <row r="554" spans="1:1" s="4" customFormat="1" x14ac:dyDescent="0.25">
      <c r="A554" s="12"/>
    </row>
    <row r="555" spans="1:1" s="4" customFormat="1" x14ac:dyDescent="0.25">
      <c r="A555" s="12"/>
    </row>
    <row r="556" spans="1:1" s="4" customFormat="1" x14ac:dyDescent="0.25">
      <c r="A556" s="12"/>
    </row>
    <row r="557" spans="1:1" s="4" customFormat="1" x14ac:dyDescent="0.25">
      <c r="A557" s="12"/>
    </row>
    <row r="558" spans="1:1" s="4" customFormat="1" x14ac:dyDescent="0.25">
      <c r="A558" s="12"/>
    </row>
    <row r="559" spans="1:1" s="4" customFormat="1" x14ac:dyDescent="0.25">
      <c r="A559" s="12"/>
    </row>
    <row r="560" spans="1:1" s="4" customFormat="1" x14ac:dyDescent="0.25">
      <c r="A560" s="12"/>
    </row>
    <row r="561" spans="1:1" s="4" customFormat="1" x14ac:dyDescent="0.25">
      <c r="A561" s="12"/>
    </row>
    <row r="562" spans="1:1" s="4" customFormat="1" x14ac:dyDescent="0.25">
      <c r="A562" s="12"/>
    </row>
    <row r="563" spans="1:1" s="4" customFormat="1" x14ac:dyDescent="0.25">
      <c r="A563" s="12"/>
    </row>
    <row r="564" spans="1:1" s="4" customFormat="1" x14ac:dyDescent="0.25">
      <c r="A564" s="12"/>
    </row>
    <row r="565" spans="1:1" s="4" customFormat="1" x14ac:dyDescent="0.25">
      <c r="A565" s="12"/>
    </row>
    <row r="566" spans="1:1" s="4" customFormat="1" x14ac:dyDescent="0.25">
      <c r="A566" s="12"/>
    </row>
    <row r="567" spans="1:1" s="4" customFormat="1" x14ac:dyDescent="0.25">
      <c r="A567" s="12"/>
    </row>
    <row r="568" spans="1:1" s="4" customFormat="1" x14ac:dyDescent="0.25">
      <c r="A568" s="12"/>
    </row>
    <row r="569" spans="1:1" s="4" customFormat="1" x14ac:dyDescent="0.25">
      <c r="A569" s="12"/>
    </row>
    <row r="570" spans="1:1" s="4" customFormat="1" x14ac:dyDescent="0.25">
      <c r="A570" s="12"/>
    </row>
    <row r="571" spans="1:1" s="4" customFormat="1" x14ac:dyDescent="0.25">
      <c r="A571" s="12"/>
    </row>
    <row r="572" spans="1:1" s="4" customFormat="1" x14ac:dyDescent="0.25">
      <c r="A572" s="12"/>
    </row>
    <row r="573" spans="1:1" s="4" customFormat="1" x14ac:dyDescent="0.25">
      <c r="A573" s="12"/>
    </row>
    <row r="574" spans="1:1" s="4" customFormat="1" x14ac:dyDescent="0.25">
      <c r="A574" s="12"/>
    </row>
    <row r="575" spans="1:1" s="4" customFormat="1" x14ac:dyDescent="0.25">
      <c r="A575" s="12"/>
    </row>
    <row r="576" spans="1:1" s="4" customFormat="1" x14ac:dyDescent="0.25">
      <c r="A576" s="12"/>
    </row>
    <row r="577" spans="1:1" s="4" customFormat="1" x14ac:dyDescent="0.25">
      <c r="A577" s="12"/>
    </row>
    <row r="578" spans="1:1" s="4" customFormat="1" x14ac:dyDescent="0.25">
      <c r="A578" s="12"/>
    </row>
    <row r="579" spans="1:1" s="4" customFormat="1" x14ac:dyDescent="0.25">
      <c r="A579" s="12"/>
    </row>
    <row r="580" spans="1:1" s="4" customFormat="1" x14ac:dyDescent="0.25">
      <c r="A580" s="12"/>
    </row>
    <row r="581" spans="1:1" s="4" customFormat="1" x14ac:dyDescent="0.25">
      <c r="A581" s="12"/>
    </row>
    <row r="582" spans="1:1" s="4" customFormat="1" x14ac:dyDescent="0.25">
      <c r="A582" s="12"/>
    </row>
    <row r="583" spans="1:1" s="4" customFormat="1" x14ac:dyDescent="0.25">
      <c r="A583" s="12"/>
    </row>
    <row r="584" spans="1:1" s="4" customFormat="1" x14ac:dyDescent="0.25">
      <c r="A584" s="12"/>
    </row>
    <row r="585" spans="1:1" s="4" customFormat="1" x14ac:dyDescent="0.25">
      <c r="A585" s="12"/>
    </row>
    <row r="586" spans="1:1" s="4" customFormat="1" x14ac:dyDescent="0.25">
      <c r="A586" s="12"/>
    </row>
    <row r="587" spans="1:1" s="4" customFormat="1" x14ac:dyDescent="0.25">
      <c r="A587" s="12"/>
    </row>
    <row r="588" spans="1:1" s="4" customFormat="1" x14ac:dyDescent="0.25">
      <c r="A588" s="12"/>
    </row>
    <row r="589" spans="1:1" s="4" customFormat="1" x14ac:dyDescent="0.25">
      <c r="A589" s="12"/>
    </row>
    <row r="590" spans="1:1" s="4" customFormat="1" x14ac:dyDescent="0.25">
      <c r="A590" s="12"/>
    </row>
    <row r="591" spans="1:1" s="4" customFormat="1" x14ac:dyDescent="0.25">
      <c r="A591" s="12"/>
    </row>
    <row r="592" spans="1:1" s="4" customFormat="1" x14ac:dyDescent="0.25">
      <c r="A592" s="12"/>
    </row>
    <row r="593" spans="1:1" s="4" customFormat="1" x14ac:dyDescent="0.25">
      <c r="A593" s="12"/>
    </row>
    <row r="594" spans="1:1" s="4" customFormat="1" x14ac:dyDescent="0.25">
      <c r="A594" s="12"/>
    </row>
    <row r="595" spans="1:1" s="4" customFormat="1" x14ac:dyDescent="0.25">
      <c r="A595" s="12"/>
    </row>
    <row r="596" spans="1:1" s="4" customFormat="1" x14ac:dyDescent="0.25">
      <c r="A596" s="12"/>
    </row>
    <row r="597" spans="1:1" s="4" customFormat="1" x14ac:dyDescent="0.25">
      <c r="A597" s="12"/>
    </row>
    <row r="598" spans="1:1" s="4" customFormat="1" x14ac:dyDescent="0.25">
      <c r="A598" s="12"/>
    </row>
    <row r="599" spans="1:1" s="4" customFormat="1" x14ac:dyDescent="0.25">
      <c r="A599" s="12"/>
    </row>
    <row r="600" spans="1:1" s="4" customFormat="1" x14ac:dyDescent="0.25">
      <c r="A600" s="12"/>
    </row>
    <row r="601" spans="1:1" s="4" customFormat="1" x14ac:dyDescent="0.25">
      <c r="A601" s="12"/>
    </row>
    <row r="602" spans="1:1" s="4" customFormat="1" x14ac:dyDescent="0.25">
      <c r="A602" s="12"/>
    </row>
    <row r="603" spans="1:1" s="4" customFormat="1" x14ac:dyDescent="0.25">
      <c r="A603" s="12"/>
    </row>
    <row r="604" spans="1:1" s="4" customFormat="1" x14ac:dyDescent="0.25">
      <c r="A604" s="12"/>
    </row>
    <row r="605" spans="1:1" s="4" customFormat="1" x14ac:dyDescent="0.25">
      <c r="A605" s="12"/>
    </row>
    <row r="606" spans="1:1" s="4" customFormat="1" x14ac:dyDescent="0.25">
      <c r="A606" s="12"/>
    </row>
    <row r="607" spans="1:1" s="4" customFormat="1" x14ac:dyDescent="0.25">
      <c r="A607" s="12"/>
    </row>
    <row r="608" spans="1:1" s="4" customFormat="1" x14ac:dyDescent="0.25">
      <c r="A608" s="12"/>
    </row>
    <row r="609" spans="1:1" s="4" customFormat="1" x14ac:dyDescent="0.25">
      <c r="A609" s="12"/>
    </row>
    <row r="610" spans="1:1" s="4" customFormat="1" x14ac:dyDescent="0.25">
      <c r="A610" s="12"/>
    </row>
    <row r="611" spans="1:1" s="4" customFormat="1" x14ac:dyDescent="0.25">
      <c r="A611" s="12"/>
    </row>
    <row r="612" spans="1:1" s="4" customFormat="1" x14ac:dyDescent="0.25">
      <c r="A612" s="12"/>
    </row>
    <row r="613" spans="1:1" s="4" customFormat="1" x14ac:dyDescent="0.25">
      <c r="A613" s="12"/>
    </row>
    <row r="614" spans="1:1" s="4" customFormat="1" x14ac:dyDescent="0.25">
      <c r="A614" s="12"/>
    </row>
    <row r="615" spans="1:1" s="4" customFormat="1" x14ac:dyDescent="0.25">
      <c r="A615" s="12"/>
    </row>
    <row r="616" spans="1:1" s="4" customFormat="1" x14ac:dyDescent="0.25">
      <c r="A616" s="12"/>
    </row>
    <row r="617" spans="1:1" s="4" customFormat="1" x14ac:dyDescent="0.25">
      <c r="A617" s="12"/>
    </row>
    <row r="618" spans="1:1" s="4" customFormat="1" x14ac:dyDescent="0.25">
      <c r="A618" s="12"/>
    </row>
    <row r="619" spans="1:1" s="4" customFormat="1" x14ac:dyDescent="0.25">
      <c r="A619" s="12"/>
    </row>
    <row r="620" spans="1:1" s="4" customFormat="1" x14ac:dyDescent="0.25">
      <c r="A620" s="12"/>
    </row>
    <row r="621" spans="1:1" s="4" customFormat="1" x14ac:dyDescent="0.25">
      <c r="A621" s="12"/>
    </row>
    <row r="622" spans="1:1" s="4" customFormat="1" x14ac:dyDescent="0.25">
      <c r="A622" s="12"/>
    </row>
    <row r="623" spans="1:1" s="4" customFormat="1" x14ac:dyDescent="0.25">
      <c r="A623" s="12"/>
    </row>
    <row r="624" spans="1:1" s="4" customFormat="1" x14ac:dyDescent="0.25">
      <c r="A624" s="12"/>
    </row>
    <row r="625" spans="1:1" s="4" customFormat="1" x14ac:dyDescent="0.25">
      <c r="A625" s="12"/>
    </row>
    <row r="626" spans="1:1" s="4" customFormat="1" x14ac:dyDescent="0.25">
      <c r="A626" s="12"/>
    </row>
    <row r="627" spans="1:1" s="4" customFormat="1" x14ac:dyDescent="0.25">
      <c r="A627" s="12"/>
    </row>
    <row r="628" spans="1:1" s="4" customFormat="1" x14ac:dyDescent="0.25">
      <c r="A628" s="12"/>
    </row>
    <row r="629" spans="1:1" s="4" customFormat="1" x14ac:dyDescent="0.25">
      <c r="A629" s="12"/>
    </row>
    <row r="630" spans="1:1" s="4" customFormat="1" x14ac:dyDescent="0.25">
      <c r="A630" s="12"/>
    </row>
    <row r="631" spans="1:1" s="4" customFormat="1" x14ac:dyDescent="0.25">
      <c r="A631" s="12"/>
    </row>
    <row r="632" spans="1:1" s="4" customFormat="1" x14ac:dyDescent="0.25">
      <c r="A632" s="12"/>
    </row>
    <row r="633" spans="1:1" s="4" customFormat="1" x14ac:dyDescent="0.25">
      <c r="A633" s="12"/>
    </row>
    <row r="634" spans="1:1" s="4" customFormat="1" x14ac:dyDescent="0.25">
      <c r="A634" s="12"/>
    </row>
    <row r="635" spans="1:1" s="4" customFormat="1" x14ac:dyDescent="0.25">
      <c r="A635" s="12"/>
    </row>
    <row r="636" spans="1:1" s="4" customFormat="1" x14ac:dyDescent="0.25">
      <c r="A636" s="12"/>
    </row>
    <row r="637" spans="1:1" s="4" customFormat="1" x14ac:dyDescent="0.25">
      <c r="A637" s="12"/>
    </row>
    <row r="638" spans="1:1" s="4" customFormat="1" x14ac:dyDescent="0.25">
      <c r="A638" s="12"/>
    </row>
    <row r="639" spans="1:1" s="4" customFormat="1" x14ac:dyDescent="0.25">
      <c r="A639" s="12"/>
    </row>
    <row r="640" spans="1:1" s="4" customFormat="1" x14ac:dyDescent="0.25">
      <c r="A640" s="12"/>
    </row>
    <row r="641" spans="1:1" s="4" customFormat="1" x14ac:dyDescent="0.25">
      <c r="A641" s="12"/>
    </row>
    <row r="642" spans="1:1" s="4" customFormat="1" x14ac:dyDescent="0.25">
      <c r="A642" s="12"/>
    </row>
    <row r="643" spans="1:1" s="4" customFormat="1" x14ac:dyDescent="0.25">
      <c r="A643" s="12"/>
    </row>
    <row r="644" spans="1:1" s="4" customFormat="1" x14ac:dyDescent="0.25">
      <c r="A644" s="12"/>
    </row>
    <row r="645" spans="1:1" s="4" customFormat="1" x14ac:dyDescent="0.25">
      <c r="A645" s="12"/>
    </row>
    <row r="646" spans="1:1" s="4" customFormat="1" x14ac:dyDescent="0.25">
      <c r="A646" s="12"/>
    </row>
    <row r="647" spans="1:1" s="4" customFormat="1" x14ac:dyDescent="0.25">
      <c r="A647" s="12"/>
    </row>
    <row r="648" spans="1:1" s="4" customFormat="1" x14ac:dyDescent="0.25">
      <c r="A648" s="12"/>
    </row>
    <row r="649" spans="1:1" s="4" customFormat="1" x14ac:dyDescent="0.25">
      <c r="A649" s="12"/>
    </row>
    <row r="650" spans="1:1" s="4" customFormat="1" x14ac:dyDescent="0.25">
      <c r="A650" s="12"/>
    </row>
    <row r="651" spans="1:1" s="4" customFormat="1" x14ac:dyDescent="0.25">
      <c r="A651" s="12"/>
    </row>
    <row r="652" spans="1:1" s="4" customFormat="1" x14ac:dyDescent="0.25">
      <c r="A652" s="12"/>
    </row>
    <row r="653" spans="1:1" s="4" customFormat="1" x14ac:dyDescent="0.25">
      <c r="A653" s="12"/>
    </row>
    <row r="654" spans="1:1" s="4" customFormat="1" x14ac:dyDescent="0.25">
      <c r="A654" s="12"/>
    </row>
    <row r="655" spans="1:1" s="4" customFormat="1" x14ac:dyDescent="0.25">
      <c r="A655" s="12"/>
    </row>
    <row r="656" spans="1:1" s="4" customFormat="1" x14ac:dyDescent="0.25">
      <c r="A656" s="12"/>
    </row>
    <row r="657" spans="1:1" s="4" customFormat="1" x14ac:dyDescent="0.25">
      <c r="A657" s="12"/>
    </row>
    <row r="658" spans="1:1" s="4" customFormat="1" x14ac:dyDescent="0.25">
      <c r="A658" s="12"/>
    </row>
    <row r="659" spans="1:1" s="4" customFormat="1" x14ac:dyDescent="0.25">
      <c r="A659" s="12"/>
    </row>
    <row r="660" spans="1:1" s="4" customFormat="1" x14ac:dyDescent="0.25">
      <c r="A660" s="12"/>
    </row>
    <row r="661" spans="1:1" s="4" customFormat="1" x14ac:dyDescent="0.25">
      <c r="A661" s="12"/>
    </row>
    <row r="662" spans="1:1" s="4" customFormat="1" x14ac:dyDescent="0.25">
      <c r="A662" s="12"/>
    </row>
    <row r="663" spans="1:1" s="4" customFormat="1" x14ac:dyDescent="0.25">
      <c r="A663" s="12"/>
    </row>
    <row r="664" spans="1:1" s="4" customFormat="1" x14ac:dyDescent="0.25">
      <c r="A664" s="12"/>
    </row>
    <row r="665" spans="1:1" s="4" customFormat="1" x14ac:dyDescent="0.25">
      <c r="A665" s="12"/>
    </row>
    <row r="666" spans="1:1" s="4" customFormat="1" x14ac:dyDescent="0.25">
      <c r="A666" s="12"/>
    </row>
    <row r="667" spans="1:1" s="4" customFormat="1" x14ac:dyDescent="0.25">
      <c r="A667" s="12"/>
    </row>
    <row r="668" spans="1:1" s="4" customFormat="1" x14ac:dyDescent="0.25">
      <c r="A668" s="12"/>
    </row>
    <row r="669" spans="1:1" s="4" customFormat="1" x14ac:dyDescent="0.25">
      <c r="A669" s="12"/>
    </row>
    <row r="670" spans="1:1" s="4" customFormat="1" x14ac:dyDescent="0.25">
      <c r="A670" s="12"/>
    </row>
    <row r="671" spans="1:1" s="4" customFormat="1" x14ac:dyDescent="0.25">
      <c r="A671" s="12"/>
    </row>
    <row r="672" spans="1:1" s="4" customFormat="1" x14ac:dyDescent="0.25">
      <c r="A672" s="12"/>
    </row>
    <row r="673" spans="1:1" s="4" customFormat="1" x14ac:dyDescent="0.25">
      <c r="A673" s="12"/>
    </row>
    <row r="674" spans="1:1" s="4" customFormat="1" x14ac:dyDescent="0.25">
      <c r="A674" s="12"/>
    </row>
    <row r="675" spans="1:1" s="4" customFormat="1" x14ac:dyDescent="0.25">
      <c r="A675" s="12"/>
    </row>
    <row r="676" spans="1:1" s="4" customFormat="1" x14ac:dyDescent="0.25">
      <c r="A676" s="12"/>
    </row>
    <row r="677" spans="1:1" s="4" customFormat="1" x14ac:dyDescent="0.25">
      <c r="A677" s="12"/>
    </row>
    <row r="678" spans="1:1" s="4" customFormat="1" x14ac:dyDescent="0.25">
      <c r="A678" s="12"/>
    </row>
    <row r="679" spans="1:1" s="4" customFormat="1" x14ac:dyDescent="0.25">
      <c r="A679" s="12"/>
    </row>
    <row r="680" spans="1:1" s="4" customFormat="1" x14ac:dyDescent="0.25">
      <c r="A680" s="12"/>
    </row>
    <row r="681" spans="1:1" s="4" customFormat="1" x14ac:dyDescent="0.25">
      <c r="A681" s="12"/>
    </row>
    <row r="682" spans="1:1" s="4" customFormat="1" x14ac:dyDescent="0.25">
      <c r="A682" s="12"/>
    </row>
    <row r="683" spans="1:1" s="4" customFormat="1" x14ac:dyDescent="0.25">
      <c r="A683" s="12"/>
    </row>
    <row r="684" spans="1:1" s="4" customFormat="1" x14ac:dyDescent="0.25">
      <c r="A684" s="12"/>
    </row>
    <row r="685" spans="1:1" s="4" customFormat="1" x14ac:dyDescent="0.25">
      <c r="A685" s="12"/>
    </row>
    <row r="686" spans="1:1" s="4" customFormat="1" x14ac:dyDescent="0.25">
      <c r="A686" s="12"/>
    </row>
    <row r="687" spans="1:1" s="4" customFormat="1" x14ac:dyDescent="0.25">
      <c r="A687" s="12"/>
    </row>
    <row r="688" spans="1:1" s="4" customFormat="1" x14ac:dyDescent="0.25">
      <c r="A688" s="12"/>
    </row>
    <row r="689" spans="1:1" s="4" customFormat="1" x14ac:dyDescent="0.25">
      <c r="A689" s="12"/>
    </row>
    <row r="690" spans="1:1" s="4" customFormat="1" x14ac:dyDescent="0.25">
      <c r="A690" s="12"/>
    </row>
    <row r="691" spans="1:1" s="4" customFormat="1" x14ac:dyDescent="0.25">
      <c r="A691" s="12"/>
    </row>
    <row r="692" spans="1:1" s="4" customFormat="1" x14ac:dyDescent="0.25">
      <c r="A692" s="12"/>
    </row>
    <row r="693" spans="1:1" s="4" customFormat="1" x14ac:dyDescent="0.25">
      <c r="A693" s="12"/>
    </row>
    <row r="694" spans="1:1" s="4" customFormat="1" x14ac:dyDescent="0.25">
      <c r="A694" s="12"/>
    </row>
    <row r="695" spans="1:1" s="4" customFormat="1" x14ac:dyDescent="0.25">
      <c r="A695" s="12"/>
    </row>
    <row r="696" spans="1:1" s="4" customFormat="1" x14ac:dyDescent="0.25">
      <c r="A696" s="12"/>
    </row>
    <row r="697" spans="1:1" s="4" customFormat="1" x14ac:dyDescent="0.25">
      <c r="A697" s="12"/>
    </row>
    <row r="698" spans="1:1" s="4" customFormat="1" x14ac:dyDescent="0.25">
      <c r="A698" s="12"/>
    </row>
    <row r="699" spans="1:1" s="4" customFormat="1" x14ac:dyDescent="0.25">
      <c r="A699" s="12"/>
    </row>
    <row r="700" spans="1:1" s="4" customFormat="1" x14ac:dyDescent="0.25">
      <c r="A700" s="12"/>
    </row>
    <row r="701" spans="1:1" s="4" customFormat="1" x14ac:dyDescent="0.25">
      <c r="A701" s="12"/>
    </row>
    <row r="702" spans="1:1" s="4" customFormat="1" x14ac:dyDescent="0.25">
      <c r="A702" s="12"/>
    </row>
    <row r="703" spans="1:1" s="4" customFormat="1" x14ac:dyDescent="0.25">
      <c r="A703" s="12"/>
    </row>
    <row r="704" spans="1:1" s="4" customFormat="1" x14ac:dyDescent="0.25">
      <c r="A704" s="12"/>
    </row>
    <row r="705" spans="1:1" s="4" customFormat="1" x14ac:dyDescent="0.25">
      <c r="A705" s="12"/>
    </row>
    <row r="706" spans="1:1" s="4" customFormat="1" x14ac:dyDescent="0.25">
      <c r="A706" s="12"/>
    </row>
    <row r="707" spans="1:1" s="4" customFormat="1" x14ac:dyDescent="0.25">
      <c r="A707" s="12"/>
    </row>
    <row r="708" spans="1:1" s="4" customFormat="1" x14ac:dyDescent="0.25">
      <c r="A708" s="12"/>
    </row>
    <row r="709" spans="1:1" s="4" customFormat="1" x14ac:dyDescent="0.25">
      <c r="A709" s="12"/>
    </row>
    <row r="710" spans="1:1" s="4" customFormat="1" x14ac:dyDescent="0.25">
      <c r="A710" s="12"/>
    </row>
    <row r="711" spans="1:1" s="4" customFormat="1" x14ac:dyDescent="0.25">
      <c r="A711" s="12"/>
    </row>
    <row r="712" spans="1:1" s="4" customFormat="1" x14ac:dyDescent="0.25">
      <c r="A712" s="12"/>
    </row>
    <row r="713" spans="1:1" s="4" customFormat="1" x14ac:dyDescent="0.25">
      <c r="A713" s="12"/>
    </row>
    <row r="714" spans="1:1" s="4" customFormat="1" x14ac:dyDescent="0.25">
      <c r="A714" s="12"/>
    </row>
    <row r="715" spans="1:1" s="4" customFormat="1" x14ac:dyDescent="0.25">
      <c r="A715" s="12"/>
    </row>
    <row r="716" spans="1:1" s="4" customFormat="1" x14ac:dyDescent="0.25">
      <c r="A716" s="12"/>
    </row>
    <row r="717" spans="1:1" s="4" customFormat="1" x14ac:dyDescent="0.25">
      <c r="A717" s="12"/>
    </row>
    <row r="718" spans="1:1" s="4" customFormat="1" x14ac:dyDescent="0.25">
      <c r="A718" s="12"/>
    </row>
    <row r="719" spans="1:1" s="4" customFormat="1" x14ac:dyDescent="0.25">
      <c r="A719" s="12"/>
    </row>
    <row r="720" spans="1:1" s="4" customFormat="1" x14ac:dyDescent="0.25">
      <c r="A720" s="12"/>
    </row>
    <row r="721" spans="1:1" s="4" customFormat="1" x14ac:dyDescent="0.25">
      <c r="A721" s="12"/>
    </row>
    <row r="722" spans="1:1" s="4" customFormat="1" x14ac:dyDescent="0.25">
      <c r="A722" s="12"/>
    </row>
    <row r="723" spans="1:1" s="4" customFormat="1" x14ac:dyDescent="0.25">
      <c r="A723" s="12"/>
    </row>
    <row r="724" spans="1:1" s="4" customFormat="1" x14ac:dyDescent="0.25">
      <c r="A724" s="12"/>
    </row>
    <row r="725" spans="1:1" s="4" customFormat="1" x14ac:dyDescent="0.25">
      <c r="A725" s="12"/>
    </row>
    <row r="726" spans="1:1" s="4" customFormat="1" x14ac:dyDescent="0.25">
      <c r="A726" s="12"/>
    </row>
    <row r="727" spans="1:1" s="4" customFormat="1" x14ac:dyDescent="0.25">
      <c r="A727" s="12"/>
    </row>
    <row r="728" spans="1:1" s="4" customFormat="1" x14ac:dyDescent="0.25">
      <c r="A728" s="12"/>
    </row>
    <row r="729" spans="1:1" s="4" customFormat="1" x14ac:dyDescent="0.25">
      <c r="A729" s="12"/>
    </row>
    <row r="730" spans="1:1" s="4" customFormat="1" x14ac:dyDescent="0.25">
      <c r="A730" s="12"/>
    </row>
    <row r="731" spans="1:1" s="4" customFormat="1" x14ac:dyDescent="0.25">
      <c r="A731" s="12"/>
    </row>
    <row r="732" spans="1:1" s="4" customFormat="1" x14ac:dyDescent="0.25">
      <c r="A732" s="12"/>
    </row>
    <row r="733" spans="1:1" s="4" customFormat="1" x14ac:dyDescent="0.25">
      <c r="A733" s="12"/>
    </row>
    <row r="734" spans="1:1" s="4" customFormat="1" x14ac:dyDescent="0.25">
      <c r="A734" s="12"/>
    </row>
    <row r="735" spans="1:1" s="4" customFormat="1" x14ac:dyDescent="0.25">
      <c r="A735" s="12"/>
    </row>
    <row r="736" spans="1:1" s="4" customFormat="1" x14ac:dyDescent="0.25">
      <c r="A736" s="12"/>
    </row>
    <row r="737" spans="1:1" s="4" customFormat="1" x14ac:dyDescent="0.25">
      <c r="A737" s="12"/>
    </row>
    <row r="738" spans="1:1" s="4" customFormat="1" x14ac:dyDescent="0.25">
      <c r="A738" s="12"/>
    </row>
    <row r="739" spans="1:1" s="4" customFormat="1" x14ac:dyDescent="0.25">
      <c r="A739" s="12"/>
    </row>
    <row r="740" spans="1:1" s="4" customFormat="1" x14ac:dyDescent="0.25">
      <c r="A740" s="12"/>
    </row>
    <row r="741" spans="1:1" s="4" customFormat="1" x14ac:dyDescent="0.25">
      <c r="A741" s="12"/>
    </row>
    <row r="742" spans="1:1" s="4" customFormat="1" x14ac:dyDescent="0.25">
      <c r="A742" s="12"/>
    </row>
    <row r="743" spans="1:1" s="4" customFormat="1" x14ac:dyDescent="0.25">
      <c r="A743" s="12"/>
    </row>
    <row r="744" spans="1:1" s="4" customFormat="1" x14ac:dyDescent="0.25">
      <c r="A744" s="12"/>
    </row>
    <row r="745" spans="1:1" s="4" customFormat="1" x14ac:dyDescent="0.25">
      <c r="A745" s="12"/>
    </row>
    <row r="746" spans="1:1" s="4" customFormat="1" x14ac:dyDescent="0.25">
      <c r="A746" s="12"/>
    </row>
    <row r="747" spans="1:1" s="4" customFormat="1" x14ac:dyDescent="0.25">
      <c r="A747" s="12"/>
    </row>
    <row r="748" spans="1:1" s="4" customFormat="1" x14ac:dyDescent="0.25">
      <c r="A748" s="12"/>
    </row>
    <row r="749" spans="1:1" s="4" customFormat="1" x14ac:dyDescent="0.25">
      <c r="A749" s="12"/>
    </row>
    <row r="750" spans="1:1" s="4" customFormat="1" x14ac:dyDescent="0.25">
      <c r="A750" s="12"/>
    </row>
    <row r="751" spans="1:1" s="4" customFormat="1" x14ac:dyDescent="0.25">
      <c r="A751" s="12"/>
    </row>
    <row r="752" spans="1:1" s="4" customFormat="1" x14ac:dyDescent="0.25">
      <c r="A752" s="12"/>
    </row>
    <row r="753" spans="1:1" s="4" customFormat="1" x14ac:dyDescent="0.25">
      <c r="A753" s="12"/>
    </row>
    <row r="754" spans="1:1" s="4" customFormat="1" x14ac:dyDescent="0.25">
      <c r="A754" s="12"/>
    </row>
    <row r="755" spans="1:1" s="4" customFormat="1" x14ac:dyDescent="0.25">
      <c r="A755" s="12"/>
    </row>
    <row r="756" spans="1:1" s="4" customFormat="1" x14ac:dyDescent="0.25">
      <c r="A756" s="12"/>
    </row>
    <row r="757" spans="1:1" s="4" customFormat="1" x14ac:dyDescent="0.25">
      <c r="A757" s="12"/>
    </row>
    <row r="758" spans="1:1" s="4" customFormat="1" x14ac:dyDescent="0.25">
      <c r="A758" s="12"/>
    </row>
    <row r="759" spans="1:1" s="4" customFormat="1" x14ac:dyDescent="0.25">
      <c r="A759" s="12"/>
    </row>
    <row r="760" spans="1:1" s="4" customFormat="1" x14ac:dyDescent="0.25">
      <c r="A760" s="12"/>
    </row>
    <row r="761" spans="1:1" s="4" customFormat="1" x14ac:dyDescent="0.25">
      <c r="A761" s="12"/>
    </row>
    <row r="762" spans="1:1" s="4" customFormat="1" x14ac:dyDescent="0.25">
      <c r="A762" s="12"/>
    </row>
    <row r="763" spans="1:1" s="4" customFormat="1" x14ac:dyDescent="0.25">
      <c r="A763" s="12"/>
    </row>
    <row r="764" spans="1:1" s="4" customFormat="1" x14ac:dyDescent="0.25">
      <c r="A764" s="12"/>
    </row>
    <row r="765" spans="1:1" s="4" customFormat="1" x14ac:dyDescent="0.25">
      <c r="A765" s="12"/>
    </row>
    <row r="766" spans="1:1" s="4" customFormat="1" x14ac:dyDescent="0.25">
      <c r="A766" s="12"/>
    </row>
    <row r="767" spans="1:1" s="4" customFormat="1" x14ac:dyDescent="0.25">
      <c r="A767" s="12"/>
    </row>
    <row r="768" spans="1:1" s="4" customFormat="1" x14ac:dyDescent="0.25">
      <c r="A768" s="12"/>
    </row>
    <row r="769" spans="1:1" s="4" customFormat="1" x14ac:dyDescent="0.25">
      <c r="A769" s="12"/>
    </row>
    <row r="770" spans="1:1" s="4" customFormat="1" x14ac:dyDescent="0.25">
      <c r="A770" s="12"/>
    </row>
    <row r="771" spans="1:1" s="4" customFormat="1" x14ac:dyDescent="0.25">
      <c r="A771" s="12"/>
    </row>
    <row r="772" spans="1:1" s="4" customFormat="1" x14ac:dyDescent="0.25">
      <c r="A772" s="12"/>
    </row>
    <row r="773" spans="1:1" s="4" customFormat="1" x14ac:dyDescent="0.25">
      <c r="A773" s="12"/>
    </row>
    <row r="774" spans="1:1" s="4" customFormat="1" x14ac:dyDescent="0.25">
      <c r="A774" s="12"/>
    </row>
    <row r="775" spans="1:1" s="4" customFormat="1" x14ac:dyDescent="0.25">
      <c r="A775" s="12"/>
    </row>
    <row r="776" spans="1:1" s="4" customFormat="1" x14ac:dyDescent="0.25">
      <c r="A776" s="12"/>
    </row>
    <row r="777" spans="1:1" s="4" customFormat="1" x14ac:dyDescent="0.25">
      <c r="A777" s="12"/>
    </row>
    <row r="778" spans="1:1" s="4" customFormat="1" x14ac:dyDescent="0.25">
      <c r="A778" s="12"/>
    </row>
    <row r="779" spans="1:1" s="4" customFormat="1" x14ac:dyDescent="0.25">
      <c r="A779" s="12"/>
    </row>
    <row r="780" spans="1:1" s="4" customFormat="1" x14ac:dyDescent="0.25">
      <c r="A780" s="12"/>
    </row>
    <row r="781" spans="1:1" s="4" customFormat="1" x14ac:dyDescent="0.25">
      <c r="A781" s="12"/>
    </row>
    <row r="782" spans="1:1" s="4" customFormat="1" x14ac:dyDescent="0.25">
      <c r="A782" s="12"/>
    </row>
    <row r="783" spans="1:1" s="4" customFormat="1" x14ac:dyDescent="0.25">
      <c r="A783" s="12"/>
    </row>
    <row r="784" spans="1:1" s="4" customFormat="1" x14ac:dyDescent="0.25">
      <c r="A784" s="12"/>
    </row>
    <row r="785" spans="1:1" s="4" customFormat="1" x14ac:dyDescent="0.25">
      <c r="A785" s="12"/>
    </row>
    <row r="786" spans="1:1" s="4" customFormat="1" x14ac:dyDescent="0.25">
      <c r="A786" s="12"/>
    </row>
    <row r="787" spans="1:1" s="4" customFormat="1" x14ac:dyDescent="0.25">
      <c r="A787" s="12"/>
    </row>
    <row r="788" spans="1:1" s="4" customFormat="1" x14ac:dyDescent="0.25">
      <c r="A788" s="12"/>
    </row>
    <row r="789" spans="1:1" s="4" customFormat="1" x14ac:dyDescent="0.25">
      <c r="A789" s="12"/>
    </row>
    <row r="790" spans="1:1" s="4" customFormat="1" x14ac:dyDescent="0.25">
      <c r="A790" s="12"/>
    </row>
    <row r="791" spans="1:1" s="4" customFormat="1" x14ac:dyDescent="0.25">
      <c r="A791" s="12"/>
    </row>
    <row r="792" spans="1:1" s="4" customFormat="1" x14ac:dyDescent="0.25">
      <c r="A792" s="12"/>
    </row>
    <row r="793" spans="1:1" s="4" customFormat="1" x14ac:dyDescent="0.25">
      <c r="A793" s="12"/>
    </row>
    <row r="794" spans="1:1" s="4" customFormat="1" x14ac:dyDescent="0.25">
      <c r="A794" s="12"/>
    </row>
    <row r="795" spans="1:1" s="4" customFormat="1" x14ac:dyDescent="0.25">
      <c r="A795" s="12"/>
    </row>
    <row r="796" spans="1:1" s="4" customFormat="1" x14ac:dyDescent="0.25">
      <c r="A796" s="12"/>
    </row>
    <row r="797" spans="1:1" s="4" customFormat="1" x14ac:dyDescent="0.25">
      <c r="A797" s="12"/>
    </row>
    <row r="798" spans="1:1" s="4" customFormat="1" x14ac:dyDescent="0.25">
      <c r="A798" s="12"/>
    </row>
    <row r="799" spans="1:1" s="4" customFormat="1" x14ac:dyDescent="0.25">
      <c r="A799" s="12"/>
    </row>
    <row r="800" spans="1:1" s="4" customFormat="1" x14ac:dyDescent="0.25">
      <c r="A800" s="12"/>
    </row>
    <row r="801" spans="1:1" s="4" customFormat="1" x14ac:dyDescent="0.25">
      <c r="A801" s="12"/>
    </row>
    <row r="802" spans="1:1" s="4" customFormat="1" x14ac:dyDescent="0.25">
      <c r="A802" s="12"/>
    </row>
    <row r="803" spans="1:1" s="4" customFormat="1" x14ac:dyDescent="0.25">
      <c r="A803" s="12"/>
    </row>
    <row r="804" spans="1:1" s="4" customFormat="1" x14ac:dyDescent="0.25">
      <c r="A804" s="12"/>
    </row>
    <row r="805" spans="1:1" s="4" customFormat="1" x14ac:dyDescent="0.25">
      <c r="A805" s="12"/>
    </row>
    <row r="806" spans="1:1" s="4" customFormat="1" x14ac:dyDescent="0.25">
      <c r="A806" s="12"/>
    </row>
    <row r="807" spans="1:1" s="4" customFormat="1" x14ac:dyDescent="0.25">
      <c r="A807" s="12"/>
    </row>
    <row r="808" spans="1:1" s="4" customFormat="1" x14ac:dyDescent="0.25">
      <c r="A808" s="12"/>
    </row>
    <row r="809" spans="1:1" s="4" customFormat="1" x14ac:dyDescent="0.25">
      <c r="A809" s="12"/>
    </row>
    <row r="810" spans="1:1" s="4" customFormat="1" x14ac:dyDescent="0.25">
      <c r="A810" s="12"/>
    </row>
    <row r="811" spans="1:1" s="4" customFormat="1" x14ac:dyDescent="0.25">
      <c r="A811" s="12"/>
    </row>
    <row r="812" spans="1:1" s="4" customFormat="1" x14ac:dyDescent="0.25">
      <c r="A812" s="12"/>
    </row>
    <row r="813" spans="1:1" s="4" customFormat="1" x14ac:dyDescent="0.25">
      <c r="A813" s="12"/>
    </row>
    <row r="814" spans="1:1" s="4" customFormat="1" x14ac:dyDescent="0.25">
      <c r="A814" s="12"/>
    </row>
    <row r="815" spans="1:1" s="4" customFormat="1" x14ac:dyDescent="0.25">
      <c r="A815" s="12"/>
    </row>
    <row r="816" spans="1:1" s="4" customFormat="1" x14ac:dyDescent="0.25">
      <c r="A816" s="12"/>
    </row>
    <row r="817" spans="1:1" s="4" customFormat="1" x14ac:dyDescent="0.25">
      <c r="A817" s="12"/>
    </row>
    <row r="818" spans="1:1" s="4" customFormat="1" x14ac:dyDescent="0.25">
      <c r="A818" s="12"/>
    </row>
    <row r="819" spans="1:1" s="4" customFormat="1" x14ac:dyDescent="0.25">
      <c r="A819" s="12"/>
    </row>
    <row r="820" spans="1:1" s="4" customFormat="1" x14ac:dyDescent="0.25">
      <c r="A820" s="12"/>
    </row>
    <row r="821" spans="1:1" s="4" customFormat="1" x14ac:dyDescent="0.25">
      <c r="A821" s="12"/>
    </row>
    <row r="822" spans="1:1" s="4" customFormat="1" x14ac:dyDescent="0.25">
      <c r="A822" s="12"/>
    </row>
    <row r="823" spans="1:1" s="4" customFormat="1" x14ac:dyDescent="0.25">
      <c r="A823" s="12"/>
    </row>
  </sheetData>
  <sheetProtection algorithmName="SHA-512" hashValue="R+23VqVaTyi6vi5LYoOZMmRfY5CPqJ2pNWaOAebVuM3XeHIXTdrOk+9SPTUvuSgWacbhEdihT7Q8zHfCseq5ig==" saltValue="X9vABspdWmVTgQ5vVTVVEg==" spinCount="100000" sheet="1" objects="1" scenarios="1" formatRows="0"/>
  <protectedRanges>
    <protectedRange sqref="H93:H110 H112:H470" name="Range1"/>
    <protectedRange sqref="H111 H10:H91" name="Range1_1"/>
  </protectedRanges>
  <mergeCells count="273">
    <mergeCell ref="C150:F150"/>
    <mergeCell ref="C153:F153"/>
    <mergeCell ref="C154:F154"/>
    <mergeCell ref="C155:F155"/>
    <mergeCell ref="C156:F156"/>
    <mergeCell ref="C126:F126"/>
    <mergeCell ref="C127:F127"/>
    <mergeCell ref="C128:F128"/>
    <mergeCell ref="C85:F85"/>
    <mergeCell ref="C86:F86"/>
    <mergeCell ref="C110:F110"/>
    <mergeCell ref="C120:F120"/>
    <mergeCell ref="C121:F121"/>
    <mergeCell ref="C122:F122"/>
    <mergeCell ref="C123:F123"/>
    <mergeCell ref="C124:F124"/>
    <mergeCell ref="C125:F125"/>
    <mergeCell ref="C106:F106"/>
    <mergeCell ref="C107:F107"/>
    <mergeCell ref="C108:F108"/>
    <mergeCell ref="C119:F119"/>
    <mergeCell ref="C113:F113"/>
    <mergeCell ref="C114:F114"/>
    <mergeCell ref="C115:F115"/>
    <mergeCell ref="C24:F24"/>
    <mergeCell ref="C62:F62"/>
    <mergeCell ref="C63:F63"/>
    <mergeCell ref="C64:F64"/>
    <mergeCell ref="C66:F66"/>
    <mergeCell ref="C67:F67"/>
    <mergeCell ref="C74:F74"/>
    <mergeCell ref="C75:F75"/>
    <mergeCell ref="C77:F77"/>
    <mergeCell ref="C76:F76"/>
    <mergeCell ref="C8:D8"/>
    <mergeCell ref="C100:F100"/>
    <mergeCell ref="C101:F101"/>
    <mergeCell ref="C102:F102"/>
    <mergeCell ref="C103:F103"/>
    <mergeCell ref="C104:F104"/>
    <mergeCell ref="C105:F105"/>
    <mergeCell ref="C97:F97"/>
    <mergeCell ref="C98:F98"/>
    <mergeCell ref="C99:F99"/>
    <mergeCell ref="C13:F13"/>
    <mergeCell ref="C14:F14"/>
    <mergeCell ref="C20:F20"/>
    <mergeCell ref="C23:F23"/>
    <mergeCell ref="C59:F59"/>
    <mergeCell ref="C60:F60"/>
    <mergeCell ref="C70:F70"/>
    <mergeCell ref="C71:F71"/>
    <mergeCell ref="C79:F79"/>
    <mergeCell ref="C80:F80"/>
    <mergeCell ref="C81:F81"/>
    <mergeCell ref="C82:F82"/>
    <mergeCell ref="C16:F16"/>
    <mergeCell ref="C17:F17"/>
    <mergeCell ref="C109:F109"/>
    <mergeCell ref="E139:F139"/>
    <mergeCell ref="C146:F146"/>
    <mergeCell ref="C147:F147"/>
    <mergeCell ref="C157:F157"/>
    <mergeCell ref="C158:F158"/>
    <mergeCell ref="C159:F159"/>
    <mergeCell ref="E129:F129"/>
    <mergeCell ref="E131:F131"/>
    <mergeCell ref="E132:F132"/>
    <mergeCell ref="E136:F136"/>
    <mergeCell ref="E137:F137"/>
    <mergeCell ref="E138:F138"/>
    <mergeCell ref="C130:D130"/>
    <mergeCell ref="E130:F130"/>
    <mergeCell ref="C131:D131"/>
    <mergeCell ref="C132:D132"/>
    <mergeCell ref="C133:D133"/>
    <mergeCell ref="E133:F133"/>
    <mergeCell ref="C140:F140"/>
    <mergeCell ref="C143:F143"/>
    <mergeCell ref="C142:F142"/>
    <mergeCell ref="C148:F148"/>
    <mergeCell ref="C149:F149"/>
    <mergeCell ref="C151:F151"/>
    <mergeCell ref="C179:F179"/>
    <mergeCell ref="C180:F180"/>
    <mergeCell ref="C189:F189"/>
    <mergeCell ref="C190:F190"/>
    <mergeCell ref="C192:F192"/>
    <mergeCell ref="C160:F160"/>
    <mergeCell ref="C162:F162"/>
    <mergeCell ref="C163:F163"/>
    <mergeCell ref="C184:F184"/>
    <mergeCell ref="C185:F185"/>
    <mergeCell ref="C186:F186"/>
    <mergeCell ref="C187:F187"/>
    <mergeCell ref="C245:F245"/>
    <mergeCell ref="C247:F247"/>
    <mergeCell ref="C193:F193"/>
    <mergeCell ref="C195:F195"/>
    <mergeCell ref="C196:F196"/>
    <mergeCell ref="C198:F198"/>
    <mergeCell ref="C199:F199"/>
    <mergeCell ref="E202:F202"/>
    <mergeCell ref="E201:F201"/>
    <mergeCell ref="C205:F205"/>
    <mergeCell ref="C209:F209"/>
    <mergeCell ref="C210:F210"/>
    <mergeCell ref="C211:F211"/>
    <mergeCell ref="C244:F244"/>
    <mergeCell ref="C212:F212"/>
    <mergeCell ref="C213:F213"/>
    <mergeCell ref="C214:F214"/>
    <mergeCell ref="C215:F215"/>
    <mergeCell ref="C216:F216"/>
    <mergeCell ref="C217:F217"/>
    <mergeCell ref="C218:F218"/>
    <mergeCell ref="C220:F220"/>
    <mergeCell ref="C219:F219"/>
    <mergeCell ref="C223:F223"/>
    <mergeCell ref="C279:F279"/>
    <mergeCell ref="E271:F271"/>
    <mergeCell ref="E273:F273"/>
    <mergeCell ref="E274:F274"/>
    <mergeCell ref="E276:F276"/>
    <mergeCell ref="E277:F277"/>
    <mergeCell ref="C278:F278"/>
    <mergeCell ref="C248:F248"/>
    <mergeCell ref="C249:F249"/>
    <mergeCell ref="C250:F250"/>
    <mergeCell ref="C252:F252"/>
    <mergeCell ref="E268:F268"/>
    <mergeCell ref="E269:F269"/>
    <mergeCell ref="E270:F270"/>
    <mergeCell ref="C251:F251"/>
    <mergeCell ref="C263:F263"/>
    <mergeCell ref="C264:F264"/>
    <mergeCell ref="C265:F265"/>
    <mergeCell ref="C266:F266"/>
    <mergeCell ref="C288:F288"/>
    <mergeCell ref="C289:F289"/>
    <mergeCell ref="C290:F290"/>
    <mergeCell ref="C291:F291"/>
    <mergeCell ref="C293:F293"/>
    <mergeCell ref="C294:F294"/>
    <mergeCell ref="C283:F283"/>
    <mergeCell ref="C284:F284"/>
    <mergeCell ref="C285:F285"/>
    <mergeCell ref="C286:F286"/>
    <mergeCell ref="C287:F287"/>
    <mergeCell ref="C303:F303"/>
    <mergeCell ref="C304:F304"/>
    <mergeCell ref="C306:F306"/>
    <mergeCell ref="C307:F307"/>
    <mergeCell ref="C320:F320"/>
    <mergeCell ref="C296:F296"/>
    <mergeCell ref="C297:F297"/>
    <mergeCell ref="C299:F299"/>
    <mergeCell ref="C300:F300"/>
    <mergeCell ref="C301:F301"/>
    <mergeCell ref="C302:F302"/>
    <mergeCell ref="C373:F373"/>
    <mergeCell ref="C345:F345"/>
    <mergeCell ref="C348:F348"/>
    <mergeCell ref="C349:F349"/>
    <mergeCell ref="C350:F350"/>
    <mergeCell ref="C351:F351"/>
    <mergeCell ref="C352:F352"/>
    <mergeCell ref="C353:F353"/>
    <mergeCell ref="C354:F354"/>
    <mergeCell ref="C397:F397"/>
    <mergeCell ref="C402:F402"/>
    <mergeCell ref="C403:F403"/>
    <mergeCell ref="C404:F404"/>
    <mergeCell ref="C405:F405"/>
    <mergeCell ref="C406:F406"/>
    <mergeCell ref="C407:F407"/>
    <mergeCell ref="C408:F408"/>
    <mergeCell ref="C360:F360"/>
    <mergeCell ref="C361:F361"/>
    <mergeCell ref="C375:F375"/>
    <mergeCell ref="C376:F376"/>
    <mergeCell ref="C378:F378"/>
    <mergeCell ref="C393:F393"/>
    <mergeCell ref="C392:F392"/>
    <mergeCell ref="C363:F363"/>
    <mergeCell ref="C364:F364"/>
    <mergeCell ref="C365:F365"/>
    <mergeCell ref="C366:F366"/>
    <mergeCell ref="C367:F367"/>
    <mergeCell ref="C369:F369"/>
    <mergeCell ref="C370:F370"/>
    <mergeCell ref="C371:F371"/>
    <mergeCell ref="C372:F372"/>
    <mergeCell ref="C460:F460"/>
    <mergeCell ref="C461:F461"/>
    <mergeCell ref="E438:F438"/>
    <mergeCell ref="E440:F440"/>
    <mergeCell ref="E441:F441"/>
    <mergeCell ref="C442:F442"/>
    <mergeCell ref="C445:F445"/>
    <mergeCell ref="C446:F446"/>
    <mergeCell ref="C427:F427"/>
    <mergeCell ref="C428:F428"/>
    <mergeCell ref="C433:F433"/>
    <mergeCell ref="C434:F434"/>
    <mergeCell ref="C435:F435"/>
    <mergeCell ref="E437:F437"/>
    <mergeCell ref="C447:F447"/>
    <mergeCell ref="C454:F454"/>
    <mergeCell ref="C455:F455"/>
    <mergeCell ref="C456:F456"/>
    <mergeCell ref="C457:F457"/>
    <mergeCell ref="C458:F458"/>
    <mergeCell ref="C444:F444"/>
    <mergeCell ref="C448:F448"/>
    <mergeCell ref="C449:F449"/>
    <mergeCell ref="C453:F453"/>
    <mergeCell ref="C18:F18"/>
    <mergeCell ref="C19:F19"/>
    <mergeCell ref="C83:F83"/>
    <mergeCell ref="C84:F84"/>
    <mergeCell ref="C89:F89"/>
    <mergeCell ref="C90:F90"/>
    <mergeCell ref="C396:F396"/>
    <mergeCell ref="C398:F398"/>
    <mergeCell ref="C399:F399"/>
    <mergeCell ref="C182:F182"/>
    <mergeCell ref="C183:F183"/>
    <mergeCell ref="C344:F344"/>
    <mergeCell ref="C346:F346"/>
    <mergeCell ref="C356:F356"/>
    <mergeCell ref="C357:F357"/>
    <mergeCell ref="C358:F358"/>
    <mergeCell ref="C359:F359"/>
    <mergeCell ref="C321:F321"/>
    <mergeCell ref="C332:F332"/>
    <mergeCell ref="C333:F333"/>
    <mergeCell ref="C340:F340"/>
    <mergeCell ref="C341:F341"/>
    <mergeCell ref="C343:F343"/>
    <mergeCell ref="C342:F342"/>
    <mergeCell ref="C224:F224"/>
    <mergeCell ref="C238:F238"/>
    <mergeCell ref="C239:F239"/>
    <mergeCell ref="C235:F235"/>
    <mergeCell ref="C236:F236"/>
    <mergeCell ref="C237:F237"/>
    <mergeCell ref="C240:F240"/>
    <mergeCell ref="C241:F241"/>
    <mergeCell ref="C414:F414"/>
    <mergeCell ref="C413:F413"/>
    <mergeCell ref="C412:F412"/>
    <mergeCell ref="C411:F411"/>
    <mergeCell ref="C410:F410"/>
    <mergeCell ref="C400:F400"/>
    <mergeCell ref="C379:F379"/>
    <mergeCell ref="C381:F381"/>
    <mergeCell ref="C382:F382"/>
    <mergeCell ref="C384:F384"/>
    <mergeCell ref="C385:F385"/>
    <mergeCell ref="C395:F395"/>
    <mergeCell ref="C386:F386"/>
    <mergeCell ref="C387:F387"/>
    <mergeCell ref="C388:F388"/>
    <mergeCell ref="C389:F389"/>
    <mergeCell ref="C425:F425"/>
    <mergeCell ref="C424:F424"/>
    <mergeCell ref="C422:F422"/>
    <mergeCell ref="C421:F421"/>
    <mergeCell ref="C419:F419"/>
    <mergeCell ref="C418:F418"/>
    <mergeCell ref="C416:F416"/>
    <mergeCell ref="C415:F415"/>
  </mergeCells>
  <conditionalFormatting sqref="G168:G176">
    <cfRule type="notContainsBlanks" dxfId="117" priority="295" stopIfTrue="1">
      <formula>LEN(TRIM(G168))&gt;0</formula>
    </cfRule>
  </conditionalFormatting>
  <conditionalFormatting sqref="G98:G110">
    <cfRule type="notContainsBlanks" dxfId="116" priority="253" stopIfTrue="1">
      <formula>LEN(TRIM(G98))&gt;0</formula>
    </cfRule>
  </conditionalFormatting>
  <conditionalFormatting sqref="G163">
    <cfRule type="notContainsBlanks" dxfId="115" priority="245" stopIfTrue="1">
      <formula>LEN(TRIM(G163))&gt;0</formula>
    </cfRule>
  </conditionalFormatting>
  <conditionalFormatting sqref="G190">
    <cfRule type="notContainsBlanks" dxfId="114" priority="243" stopIfTrue="1">
      <formula>LEN(TRIM(G190))&gt;0</formula>
    </cfRule>
  </conditionalFormatting>
  <conditionalFormatting sqref="G137:G139">
    <cfRule type="notContainsBlanks" dxfId="113" priority="249" stopIfTrue="1">
      <formula>LEN(TRIM(G137))&gt;0</formula>
    </cfRule>
  </conditionalFormatting>
  <conditionalFormatting sqref="G199:G200">
    <cfRule type="notContainsBlanks" dxfId="112" priority="240" stopIfTrue="1">
      <formula>LEN(TRIM(G199))&gt;0</formula>
    </cfRule>
  </conditionalFormatting>
  <conditionalFormatting sqref="G245">
    <cfRule type="notContainsBlanks" dxfId="111" priority="239" stopIfTrue="1">
      <formula>LEN(TRIM(G245))&gt;0</formula>
    </cfRule>
  </conditionalFormatting>
  <conditionalFormatting sqref="G193">
    <cfRule type="notContainsBlanks" dxfId="110" priority="242" stopIfTrue="1">
      <formula>LEN(TRIM(G193))&gt;0</formula>
    </cfRule>
  </conditionalFormatting>
  <conditionalFormatting sqref="G196">
    <cfRule type="notContainsBlanks" dxfId="109" priority="241" stopIfTrue="1">
      <formula>LEN(TRIM(G196))&gt;0</formula>
    </cfRule>
  </conditionalFormatting>
  <conditionalFormatting sqref="G248:G252">
    <cfRule type="notContainsBlanks" dxfId="108" priority="238" stopIfTrue="1">
      <formula>LEN(TRIM(G248))&gt;0</formula>
    </cfRule>
  </conditionalFormatting>
  <conditionalFormatting sqref="G256:G257">
    <cfRule type="notContainsBlanks" dxfId="107" priority="237" stopIfTrue="1">
      <formula>LEN(TRIM(G256))&gt;0</formula>
    </cfRule>
  </conditionalFormatting>
  <conditionalFormatting sqref="G180">
    <cfRule type="notContainsBlanks" dxfId="106" priority="231" stopIfTrue="1">
      <formula>LEN(TRIM(G180))&gt;0</formula>
    </cfRule>
  </conditionalFormatting>
  <conditionalFormatting sqref="G274">
    <cfRule type="notContainsBlanks" dxfId="105" priority="227" stopIfTrue="1">
      <formula>LEN(TRIM(G274))&gt;0</formula>
    </cfRule>
  </conditionalFormatting>
  <conditionalFormatting sqref="G177">
    <cfRule type="notContainsBlanks" dxfId="104" priority="232" stopIfTrue="1">
      <formula>LEN(TRIM(G177))&gt;0</formula>
    </cfRule>
  </conditionalFormatting>
  <conditionalFormatting sqref="G277">
    <cfRule type="notContainsBlanks" dxfId="103" priority="226" stopIfTrue="1">
      <formula>LEN(TRIM(G277))&gt;0</formula>
    </cfRule>
  </conditionalFormatting>
  <conditionalFormatting sqref="G269 G271">
    <cfRule type="notContainsBlanks" dxfId="102" priority="228" stopIfTrue="1">
      <formula>LEN(TRIM(G269))&gt;0</formula>
    </cfRule>
  </conditionalFormatting>
  <conditionalFormatting sqref="G285:G288">
    <cfRule type="notContainsBlanks" dxfId="101" priority="224" stopIfTrue="1">
      <formula>LEN(TRIM(G285))&gt;0</formula>
    </cfRule>
  </conditionalFormatting>
  <conditionalFormatting sqref="G313:G318">
    <cfRule type="notContainsBlanks" dxfId="100" priority="216" stopIfTrue="1">
      <formula>LEN(TRIM(G313))&gt;0</formula>
    </cfRule>
  </conditionalFormatting>
  <conditionalFormatting sqref="G333">
    <cfRule type="notContainsBlanks" dxfId="99" priority="213" stopIfTrue="1">
      <formula>LEN(TRIM(G333))&gt;0</formula>
    </cfRule>
  </conditionalFormatting>
  <conditionalFormatting sqref="G297">
    <cfRule type="notContainsBlanks" dxfId="98" priority="220" stopIfTrue="1">
      <formula>LEN(TRIM(G297))&gt;0</formula>
    </cfRule>
  </conditionalFormatting>
  <conditionalFormatting sqref="G294">
    <cfRule type="notContainsBlanks" dxfId="97" priority="221" stopIfTrue="1">
      <formula>LEN(TRIM(G294))&gt;0</formula>
    </cfRule>
  </conditionalFormatting>
  <conditionalFormatting sqref="G357:G360">
    <cfRule type="notContainsBlanks" dxfId="96" priority="211" stopIfTrue="1">
      <formula>LEN(TRIM(G357))&gt;0</formula>
    </cfRule>
  </conditionalFormatting>
  <conditionalFormatting sqref="G300:G303">
    <cfRule type="notContainsBlanks" dxfId="95" priority="219" stopIfTrue="1">
      <formula>LEN(TRIM(G300))&gt;0</formula>
    </cfRule>
  </conditionalFormatting>
  <conditionalFormatting sqref="G321">
    <cfRule type="notContainsBlanks" dxfId="94" priority="215" stopIfTrue="1">
      <formula>LEN(TRIM(G321))&gt;0</formula>
    </cfRule>
  </conditionalFormatting>
  <conditionalFormatting sqref="G325:G330">
    <cfRule type="notContainsBlanks" dxfId="93" priority="214" stopIfTrue="1">
      <formula>LEN(TRIM(G325))&gt;0</formula>
    </cfRule>
  </conditionalFormatting>
  <conditionalFormatting sqref="G379">
    <cfRule type="notContainsBlanks" dxfId="92" priority="208" stopIfTrue="1">
      <formula>LEN(TRIM(G379))&gt;0</formula>
    </cfRule>
  </conditionalFormatting>
  <conditionalFormatting sqref="G376">
    <cfRule type="notContainsBlanks" dxfId="91" priority="209" stopIfTrue="1">
      <formula>LEN(TRIM(G376))&gt;0</formula>
    </cfRule>
  </conditionalFormatting>
  <conditionalFormatting sqref="G382">
    <cfRule type="notContainsBlanks" dxfId="90" priority="207" stopIfTrue="1">
      <formula>LEN(TRIM(G382))&gt;0</formula>
    </cfRule>
  </conditionalFormatting>
  <conditionalFormatting sqref="G385">
    <cfRule type="notContainsBlanks" dxfId="89" priority="206" stopIfTrue="1">
      <formula>LEN(TRIM(G385))&gt;0</formula>
    </cfRule>
  </conditionalFormatting>
  <conditionalFormatting sqref="G419">
    <cfRule type="notContainsBlanks" dxfId="88" priority="201" stopIfTrue="1">
      <formula>LEN(TRIM(G419))&gt;0</formula>
    </cfRule>
  </conditionalFormatting>
  <conditionalFormatting sqref="G422">
    <cfRule type="notContainsBlanks" dxfId="87" priority="200" stopIfTrue="1">
      <formula>LEN(TRIM(G422))&gt;0</formula>
    </cfRule>
  </conditionalFormatting>
  <conditionalFormatting sqref="G428">
    <cfRule type="notContainsBlanks" dxfId="86" priority="198" stopIfTrue="1">
      <formula>LEN(TRIM(G428))&gt;0</formula>
    </cfRule>
  </conditionalFormatting>
  <conditionalFormatting sqref="G434:G435">
    <cfRule type="notContainsBlanks" dxfId="85" priority="197" stopIfTrue="1">
      <formula>LEN(TRIM(G434))&gt;0</formula>
    </cfRule>
  </conditionalFormatting>
  <conditionalFormatting sqref="G411:G416">
    <cfRule type="notContainsBlanks" dxfId="84" priority="204" stopIfTrue="1">
      <formula>LEN(TRIM(G411))&gt;0</formula>
    </cfRule>
  </conditionalFormatting>
  <conditionalFormatting sqref="G425">
    <cfRule type="notContainsBlanks" dxfId="83" priority="199" stopIfTrue="1">
      <formula>LEN(TRIM(G425))&gt;0</formula>
    </cfRule>
  </conditionalFormatting>
  <conditionalFormatting sqref="G438">
    <cfRule type="notContainsBlanks" dxfId="82" priority="196" stopIfTrue="1">
      <formula>LEN(TRIM(G438))&gt;0</formula>
    </cfRule>
  </conditionalFormatting>
  <conditionalFormatting sqref="G441">
    <cfRule type="notContainsBlanks" dxfId="81" priority="195" stopIfTrue="1">
      <formula>LEN(TRIM(G441))&gt;0</formula>
    </cfRule>
  </conditionalFormatting>
  <conditionalFormatting sqref="G461">
    <cfRule type="notContainsBlanks" dxfId="80" priority="192" stopIfTrue="1">
      <formula>LEN(TRIM(G461))&gt;0</formula>
    </cfRule>
  </conditionalFormatting>
  <conditionalFormatting sqref="G442">
    <cfRule type="notContainsBlanks" dxfId="79" priority="191" stopIfTrue="1">
      <formula>LEN(TRIM(G442))&gt;0</formula>
    </cfRule>
  </conditionalFormatting>
  <conditionalFormatting sqref="G307">
    <cfRule type="notContainsBlanks" dxfId="78" priority="190" stopIfTrue="1">
      <formula>LEN(TRIM(G307))&gt;0</formula>
    </cfRule>
  </conditionalFormatting>
  <conditionalFormatting sqref="G114">
    <cfRule type="notContainsBlanks" dxfId="77" priority="172" stopIfTrue="1">
      <formula>LEN(TRIM(G114))&gt;0</formula>
    </cfRule>
  </conditionalFormatting>
  <conditionalFormatting sqref="G393:G394">
    <cfRule type="notContainsBlanks" dxfId="76" priority="168" stopIfTrue="1">
      <formula>LEN(TRIM(G393))&gt;0</formula>
    </cfRule>
  </conditionalFormatting>
  <conditionalFormatting sqref="G90:G91">
    <cfRule type="notContainsBlanks" dxfId="75" priority="118" stopIfTrue="1">
      <formula>LEN(TRIM(G90))&gt;0</formula>
    </cfRule>
  </conditionalFormatting>
  <conditionalFormatting sqref="G23">
    <cfRule type="notContainsBlanks" dxfId="74" priority="148" stopIfTrue="1">
      <formula>LEN(TRIM(G23))&gt;0</formula>
    </cfRule>
  </conditionalFormatting>
  <conditionalFormatting sqref="G14">
    <cfRule type="notContainsBlanks" dxfId="73" priority="149" stopIfTrue="1">
      <formula>LEN(TRIM(G14))&gt;0</formula>
    </cfRule>
  </conditionalFormatting>
  <conditionalFormatting sqref="G45">
    <cfRule type="notContainsBlanks" dxfId="72" priority="135" stopIfTrue="1">
      <formula>LEN(TRIM(G45))&gt;0</formula>
    </cfRule>
  </conditionalFormatting>
  <conditionalFormatting sqref="G68">
    <cfRule type="notContainsBlanks" dxfId="71" priority="125" stopIfTrue="1">
      <formula>LEN(TRIM(G68))&gt;0</formula>
    </cfRule>
  </conditionalFormatting>
  <conditionalFormatting sqref="G71">
    <cfRule type="notContainsBlanks" dxfId="70" priority="124" stopIfTrue="1">
      <formula>LEN(TRIM(G71))&gt;0</formula>
    </cfRule>
  </conditionalFormatting>
  <conditionalFormatting sqref="G80">
    <cfRule type="notContainsBlanks" dxfId="69" priority="123" stopIfTrue="1">
      <formula>LEN(TRIM(G80))&gt;0</formula>
    </cfRule>
  </conditionalFormatting>
  <conditionalFormatting sqref="G81">
    <cfRule type="notContainsBlanks" dxfId="68" priority="97" stopIfTrue="1">
      <formula>LEN(TRIM(G81))&gt;0</formula>
    </cfRule>
  </conditionalFormatting>
  <conditionalFormatting sqref="G82">
    <cfRule type="notContainsBlanks" dxfId="67" priority="96" stopIfTrue="1">
      <formula>LEN(TRIM(G82))&gt;0</formula>
    </cfRule>
  </conditionalFormatting>
  <conditionalFormatting sqref="G83">
    <cfRule type="notContainsBlanks" dxfId="66" priority="95" stopIfTrue="1">
      <formula>LEN(TRIM(G83))&gt;0</formula>
    </cfRule>
  </conditionalFormatting>
  <conditionalFormatting sqref="G84:G86">
    <cfRule type="notContainsBlanks" dxfId="65" priority="94" stopIfTrue="1">
      <formula>LEN(TRIM(G84))&gt;0</formula>
    </cfRule>
  </conditionalFormatting>
  <conditionalFormatting sqref="G289">
    <cfRule type="notContainsBlanks" dxfId="64" priority="88" stopIfTrue="1">
      <formula>LEN(TRIM(G289))&gt;0</formula>
    </cfRule>
  </conditionalFormatting>
  <conditionalFormatting sqref="G290">
    <cfRule type="notContainsBlanks" dxfId="63" priority="87" stopIfTrue="1">
      <formula>LEN(TRIM(G290))&gt;0</formula>
    </cfRule>
  </conditionalFormatting>
  <conditionalFormatting sqref="G291">
    <cfRule type="notContainsBlanks" dxfId="62" priority="86" stopIfTrue="1">
      <formula>LEN(TRIM(G291))&gt;0</formula>
    </cfRule>
  </conditionalFormatting>
  <conditionalFormatting sqref="G304">
    <cfRule type="notContainsBlanks" dxfId="61" priority="85" stopIfTrue="1">
      <formula>LEN(TRIM(G304))&gt;0</formula>
    </cfRule>
  </conditionalFormatting>
  <conditionalFormatting sqref="G347 G355">
    <cfRule type="notContainsBlanks" dxfId="60" priority="83" stopIfTrue="1">
      <formula>LEN(TRIM(G347))&gt;0</formula>
    </cfRule>
  </conditionalFormatting>
  <conditionalFormatting sqref="G361">
    <cfRule type="notContainsBlanks" dxfId="59" priority="81" stopIfTrue="1">
      <formula>LEN(TRIM(G361))&gt;0</formula>
    </cfRule>
  </conditionalFormatting>
  <conditionalFormatting sqref="G29:G40">
    <cfRule type="notContainsBlanks" dxfId="58" priority="77" stopIfTrue="1">
      <formula>LEN(TRIM(G29))&gt;0</formula>
    </cfRule>
  </conditionalFormatting>
  <conditionalFormatting sqref="G270">
    <cfRule type="notContainsBlanks" dxfId="57" priority="79" stopIfTrue="1">
      <formula>LEN(TRIM(G270))&gt;0</formula>
    </cfRule>
  </conditionalFormatting>
  <conditionalFormatting sqref="G18">
    <cfRule type="notContainsBlanks" dxfId="56" priority="63" stopIfTrue="1">
      <formula>LEN(TRIM(G18))&gt;0</formula>
    </cfRule>
  </conditionalFormatting>
  <conditionalFormatting sqref="G46:G49">
    <cfRule type="notContainsBlanks" dxfId="55" priority="71" stopIfTrue="1">
      <formula>LEN(TRIM(G46))&gt;0</formula>
    </cfRule>
  </conditionalFormatting>
  <conditionalFormatting sqref="G53">
    <cfRule type="notContainsBlanks" dxfId="54" priority="70" stopIfTrue="1">
      <formula>LEN(TRIM(G53))&gt;0</formula>
    </cfRule>
  </conditionalFormatting>
  <conditionalFormatting sqref="G54:G57">
    <cfRule type="notContainsBlanks" dxfId="53" priority="69" stopIfTrue="1">
      <formula>LEN(TRIM(G54))&gt;0</formula>
    </cfRule>
  </conditionalFormatting>
  <conditionalFormatting sqref="G17">
    <cfRule type="notContainsBlanks" dxfId="52" priority="67" stopIfTrue="1">
      <formula>LEN(TRIM(G17))&gt;0</formula>
    </cfRule>
  </conditionalFormatting>
  <conditionalFormatting sqref="G20:G22">
    <cfRule type="notContainsBlanks" dxfId="51" priority="64" stopIfTrue="1">
      <formula>LEN(TRIM(G20))&gt;0</formula>
    </cfRule>
  </conditionalFormatting>
  <conditionalFormatting sqref="G24:G26">
    <cfRule type="notContainsBlanks" dxfId="50" priority="61" stopIfTrue="1">
      <formula>LEN(TRIM(G24))&gt;0</formula>
    </cfRule>
  </conditionalFormatting>
  <conditionalFormatting sqref="G19">
    <cfRule type="notContainsBlanks" dxfId="49" priority="62" stopIfTrue="1">
      <formula>LEN(TRIM(G19))&gt;0</formula>
    </cfRule>
  </conditionalFormatting>
  <conditionalFormatting sqref="G61">
    <cfRule type="notContainsBlanks" dxfId="48" priority="60" stopIfTrue="1">
      <formula>LEN(TRIM(G61))&gt;0</formula>
    </cfRule>
  </conditionalFormatting>
  <conditionalFormatting sqref="G63">
    <cfRule type="notContainsBlanks" dxfId="47" priority="54" stopIfTrue="1">
      <formula>LEN(TRIM(G63))&gt;0</formula>
    </cfRule>
  </conditionalFormatting>
  <conditionalFormatting sqref="G67">
    <cfRule type="notContainsBlanks" dxfId="46" priority="52" stopIfTrue="1">
      <formula>LEN(TRIM(G67))&gt;0</formula>
    </cfRule>
  </conditionalFormatting>
  <conditionalFormatting sqref="G60">
    <cfRule type="notContainsBlanks" dxfId="45" priority="55" stopIfTrue="1">
      <formula>LEN(TRIM(G60))&gt;0</formula>
    </cfRule>
  </conditionalFormatting>
  <conditionalFormatting sqref="G64">
    <cfRule type="notContainsBlanks" dxfId="44" priority="53" stopIfTrue="1">
      <formula>LEN(TRIM(G64))&gt;0</formula>
    </cfRule>
  </conditionalFormatting>
  <conditionalFormatting sqref="G77">
    <cfRule type="notContainsBlanks" dxfId="43" priority="50" stopIfTrue="1">
      <formula>LEN(TRIM(G77))&gt;0</formula>
    </cfRule>
  </conditionalFormatting>
  <conditionalFormatting sqref="G75">
    <cfRule type="notContainsBlanks" dxfId="42" priority="51" stopIfTrue="1">
      <formula>LEN(TRIM(G75))&gt;0</formula>
    </cfRule>
  </conditionalFormatting>
  <conditionalFormatting sqref="G115">
    <cfRule type="notContainsBlanks" dxfId="41" priority="49" stopIfTrue="1">
      <formula>LEN(TRIM(G115))&gt;0</formula>
    </cfRule>
  </conditionalFormatting>
  <conditionalFormatting sqref="G120:G128">
    <cfRule type="notContainsBlanks" dxfId="40" priority="47" stopIfTrue="1">
      <formula>LEN(TRIM(G120))&gt;0</formula>
    </cfRule>
  </conditionalFormatting>
  <conditionalFormatting sqref="G140">
    <cfRule type="notContainsBlanks" dxfId="39" priority="44" stopIfTrue="1">
      <formula>LEN(TRIM(G140))&gt;0</formula>
    </cfRule>
  </conditionalFormatting>
  <conditionalFormatting sqref="G143">
    <cfRule type="notContainsBlanks" dxfId="38" priority="43" stopIfTrue="1">
      <formula>LEN(TRIM(G143))&gt;0</formula>
    </cfRule>
  </conditionalFormatting>
  <conditionalFormatting sqref="G149">
    <cfRule type="notContainsBlanks" dxfId="37" priority="40" stopIfTrue="1">
      <formula>LEN(TRIM(G149))&gt;0</formula>
    </cfRule>
  </conditionalFormatting>
  <conditionalFormatting sqref="G132:G133">
    <cfRule type="notContainsBlanks" dxfId="36" priority="45" stopIfTrue="1">
      <formula>LEN(TRIM(G132))&gt;0</formula>
    </cfRule>
  </conditionalFormatting>
  <conditionalFormatting sqref="G148">
    <cfRule type="notContainsBlanks" dxfId="35" priority="41" stopIfTrue="1">
      <formula>LEN(TRIM(G148))&gt;0</formula>
    </cfRule>
  </conditionalFormatting>
  <conditionalFormatting sqref="G151">
    <cfRule type="notContainsBlanks" dxfId="34" priority="39" stopIfTrue="1">
      <formula>LEN(TRIM(G151))&gt;0</formula>
    </cfRule>
  </conditionalFormatting>
  <conditionalFormatting sqref="G154:G160">
    <cfRule type="notContainsBlanks" dxfId="33" priority="38" stopIfTrue="1">
      <formula>LEN(TRIM(G154))&gt;0</formula>
    </cfRule>
  </conditionalFormatting>
  <conditionalFormatting sqref="G183">
    <cfRule type="notContainsBlanks" dxfId="32" priority="37" stopIfTrue="1">
      <formula>LEN(TRIM(G183))&gt;0</formula>
    </cfRule>
  </conditionalFormatting>
  <conditionalFormatting sqref="G185">
    <cfRule type="notContainsBlanks" dxfId="31" priority="36" stopIfTrue="1">
      <formula>LEN(TRIM(G185))&gt;0</formula>
    </cfRule>
  </conditionalFormatting>
  <conditionalFormatting sqref="G187">
    <cfRule type="notContainsBlanks" dxfId="30" priority="35" stopIfTrue="1">
      <formula>LEN(TRIM(G187))&gt;0</formula>
    </cfRule>
  </conditionalFormatting>
  <conditionalFormatting sqref="G205">
    <cfRule type="notContainsBlanks" dxfId="29" priority="32" stopIfTrue="1">
      <formula>LEN(TRIM(G205))&gt;0</formula>
    </cfRule>
  </conditionalFormatting>
  <conditionalFormatting sqref="G202">
    <cfRule type="notContainsBlanks" dxfId="28" priority="33" stopIfTrue="1">
      <formula>LEN(TRIM(G202))&gt;0</formula>
    </cfRule>
  </conditionalFormatting>
  <conditionalFormatting sqref="G220">
    <cfRule type="notContainsBlanks" dxfId="27" priority="30" stopIfTrue="1">
      <formula>LEN(TRIM(G220))&gt;0</formula>
    </cfRule>
  </conditionalFormatting>
  <conditionalFormatting sqref="G210:G218">
    <cfRule type="notContainsBlanks" dxfId="26" priority="31" stopIfTrue="1">
      <formula>LEN(TRIM(G210))&gt;0</formula>
    </cfRule>
  </conditionalFormatting>
  <conditionalFormatting sqref="G241">
    <cfRule type="notContainsBlanks" dxfId="25" priority="25" stopIfTrue="1">
      <formula>LEN(TRIM(G241))&gt;0</formula>
    </cfRule>
  </conditionalFormatting>
  <conditionalFormatting sqref="G224">
    <cfRule type="notContainsBlanks" dxfId="24" priority="29" stopIfTrue="1">
      <formula>LEN(TRIM(G224))&gt;0</formula>
    </cfRule>
  </conditionalFormatting>
  <conditionalFormatting sqref="G228:G234">
    <cfRule type="notContainsBlanks" dxfId="23" priority="28" stopIfTrue="1">
      <formula>LEN(TRIM(G228))&gt;0</formula>
    </cfRule>
  </conditionalFormatting>
  <conditionalFormatting sqref="G239">
    <cfRule type="notContainsBlanks" dxfId="22" priority="27" stopIfTrue="1">
      <formula>LEN(TRIM(G239))&gt;0</formula>
    </cfRule>
  </conditionalFormatting>
  <conditionalFormatting sqref="G236:G237">
    <cfRule type="notContainsBlanks" dxfId="21" priority="26" stopIfTrue="1">
      <formula>LEN(TRIM(G236))&gt;0</formula>
    </cfRule>
  </conditionalFormatting>
  <conditionalFormatting sqref="G279">
    <cfRule type="notContainsBlanks" dxfId="20" priority="22" stopIfTrue="1">
      <formula>LEN(TRIM(G279))&gt;0</formula>
    </cfRule>
  </conditionalFormatting>
  <conditionalFormatting sqref="G349:G354">
    <cfRule type="notContainsBlanks" dxfId="19" priority="21" stopIfTrue="1">
      <formula>LEN(TRIM(G349))&gt;0</formula>
    </cfRule>
  </conditionalFormatting>
  <conditionalFormatting sqref="G264:G266">
    <cfRule type="notContainsBlanks" dxfId="18" priority="24" stopIfTrue="1">
      <formula>LEN(TRIM(G264))&gt;0</formula>
    </cfRule>
  </conditionalFormatting>
  <conditionalFormatting sqref="G258:G259">
    <cfRule type="notContainsBlanks" dxfId="17" priority="23" stopIfTrue="1">
      <formula>LEN(TRIM(G258))&gt;0</formula>
    </cfRule>
  </conditionalFormatting>
  <conditionalFormatting sqref="G370:G373">
    <cfRule type="notContainsBlanks" dxfId="16" priority="18" stopIfTrue="1">
      <formula>LEN(TRIM(G370))&gt;0</formula>
    </cfRule>
  </conditionalFormatting>
  <conditionalFormatting sqref="G364:G367">
    <cfRule type="notContainsBlanks" dxfId="15" priority="19" stopIfTrue="1">
      <formula>LEN(TRIM(G364))&gt;0</formula>
    </cfRule>
  </conditionalFormatting>
  <conditionalFormatting sqref="G389:G390">
    <cfRule type="notContainsBlanks" dxfId="14" priority="16" stopIfTrue="1">
      <formula>LEN(TRIM(G389))&gt;0</formula>
    </cfRule>
  </conditionalFormatting>
  <conditionalFormatting sqref="G341:G346">
    <cfRule type="notContainsBlanks" dxfId="13" priority="15" stopIfTrue="1">
      <formula>LEN(TRIM(G341))&gt;0</formula>
    </cfRule>
  </conditionalFormatting>
  <conditionalFormatting sqref="G396:G400">
    <cfRule type="notContainsBlanks" dxfId="12" priority="14" stopIfTrue="1">
      <formula>LEN(TRIM(G396))&gt;0</formula>
    </cfRule>
  </conditionalFormatting>
  <conditionalFormatting sqref="G403:G408">
    <cfRule type="notContainsBlanks" dxfId="11" priority="13" stopIfTrue="1">
      <formula>LEN(TRIM(G403))&gt;0</formula>
    </cfRule>
  </conditionalFormatting>
  <conditionalFormatting sqref="G445">
    <cfRule type="notContainsBlanks" dxfId="10" priority="12" stopIfTrue="1">
      <formula>LEN(TRIM(G445))&gt;0</formula>
    </cfRule>
  </conditionalFormatting>
  <conditionalFormatting sqref="G458">
    <cfRule type="notContainsBlanks" dxfId="9" priority="2" stopIfTrue="1">
      <formula>LEN(TRIM(G458))&gt;0</formula>
    </cfRule>
  </conditionalFormatting>
  <conditionalFormatting sqref="G446">
    <cfRule type="notContainsBlanks" dxfId="8" priority="10" stopIfTrue="1">
      <formula>LEN(TRIM(G446))&gt;0</formula>
    </cfRule>
  </conditionalFormatting>
  <conditionalFormatting sqref="G447">
    <cfRule type="notContainsBlanks" dxfId="7" priority="9" stopIfTrue="1">
      <formula>LEN(TRIM(G447))&gt;0</formula>
    </cfRule>
  </conditionalFormatting>
  <conditionalFormatting sqref="G448">
    <cfRule type="notContainsBlanks" dxfId="6" priority="8" stopIfTrue="1">
      <formula>LEN(TRIM(G448))&gt;0</formula>
    </cfRule>
  </conditionalFormatting>
  <conditionalFormatting sqref="G449">
    <cfRule type="notContainsBlanks" dxfId="5" priority="7" stopIfTrue="1">
      <formula>LEN(TRIM(G449))&gt;0</formula>
    </cfRule>
  </conditionalFormatting>
  <conditionalFormatting sqref="G454">
    <cfRule type="notContainsBlanks" dxfId="4" priority="6" stopIfTrue="1">
      <formula>LEN(TRIM(G454))&gt;0</formula>
    </cfRule>
  </conditionalFormatting>
  <conditionalFormatting sqref="G455">
    <cfRule type="notContainsBlanks" dxfId="3" priority="5" stopIfTrue="1">
      <formula>LEN(TRIM(G455))&gt;0</formula>
    </cfRule>
  </conditionalFormatting>
  <conditionalFormatting sqref="G456">
    <cfRule type="notContainsBlanks" dxfId="2" priority="4" stopIfTrue="1">
      <formula>LEN(TRIM(G456))&gt;0</formula>
    </cfRule>
  </conditionalFormatting>
  <conditionalFormatting sqref="G457">
    <cfRule type="notContainsBlanks" dxfId="1" priority="3" stopIfTrue="1">
      <formula>LEN(TRIM(G457))&gt;0</formula>
    </cfRule>
  </conditionalFormatting>
  <conditionalFormatting sqref="G387">
    <cfRule type="notContainsBlanks" dxfId="0" priority="1" stopIfTrue="1">
      <formula>LEN(TRIM(G387))&gt;0</formula>
    </cfRule>
  </conditionalFormatting>
  <dataValidations count="7">
    <dataValidation type="whole" operator="greaterThanOrEqual" allowBlank="1" showInputMessage="1" showErrorMessage="1" errorTitle="Fout bij invoer!" error="Vul een getal groter of gelijk aan 0 in." sqref="H123:I127 H97:I97 H121:I121 H129:I130 H132:I132 H135:I135 H137:I140 H157:I157 H256:I259 H27:H40 I111 H274:I274 H284:I284 H299:I299 H332:I332 H340:I340 H356:I356 H395:I395 H410:I410 H427:I427 H433:I433 H438:I438 H441:I441 H460:I460 H466:I466 H306:I306 E10:E12 H10:I12 H89:I89 H79:I79 H269:I272 I27:I42 H277:I279">
      <formula1>0</formula1>
    </dataValidation>
    <dataValidation type="date" operator="lessThan" showInputMessage="1" showErrorMessage="1" error="Enter a date (month and year)" sqref="C17:F17 C75:F75 C185:F185">
      <formula1>44196</formula1>
    </dataValidation>
    <dataValidation type="whole" operator="greaterThanOrEqual" allowBlank="1" showInputMessage="1" showErrorMessage="1" errorTitle="Fout bij invoer!" error="Enter a number greater than or equal to 0" sqref="F256:F257 F29:F40">
      <formula1>0</formula1>
    </dataValidation>
    <dataValidation type="decimal" operator="greaterThanOrEqual" allowBlank="1" showInputMessage="1" showErrorMessage="1" error="Enter a number greater than or equal to 0_x000a_" sqref="C132:F133">
      <formula1>0</formula1>
    </dataValidation>
    <dataValidation type="whole" operator="greaterThanOrEqual" allowBlank="1" showInputMessage="1" showErrorMessage="1" error="Enter a number great than or equal to 0" sqref="E202:F202">
      <formula1>0</formula1>
    </dataValidation>
    <dataValidation type="whole" operator="greaterThanOrEqual" showInputMessage="1" showErrorMessage="1" error="Enter a number greater than or equal to 0" sqref="C210:F218 C239:F239 C364:F367 C370:F373 C341:F346 C396:F400">
      <formula1>0</formula1>
    </dataValidation>
    <dataValidation type="whole" operator="greaterThanOrEqual" allowBlank="1" showInputMessage="1" showErrorMessage="1" error="Enter a number greater than or equal to 0" sqref="E228:F234 E269:F271 E274:F274 E277:F277 E438:F438 E441:F441">
      <formula1>0</formula1>
    </dataValidation>
  </dataValidations>
  <pageMargins left="0.39370078740157483" right="0.39370078740157483" top="0.39370078740157483" bottom="0.39370078740157483" header="0.19685039370078741" footer="0.19685039370078741"/>
  <pageSetup paperSize="9" scale="41" fitToHeight="0" orientation="portrait" r:id="rId1"/>
  <headerFooter>
    <oddFooter>Page &amp;P of &amp;N</oddFooter>
  </headerFooter>
  <ignoredErrors>
    <ignoredError sqref="G81 G108 G446" formula="1"/>
  </ignoredErrors>
  <drawing r:id="rId2"/>
  <extLst>
    <ext xmlns:x14="http://schemas.microsoft.com/office/spreadsheetml/2009/9/main" uri="{CCE6A557-97BC-4b89-ADB6-D9C93CAAB3DF}">
      <x14:dataValidations xmlns:xm="http://schemas.microsoft.com/office/excel/2006/main" count="31">
        <x14:dataValidation type="list" showInputMessage="1" showErrorMessage="1" error="Make a selection from the drop-down menu">
          <x14:formula1>
            <xm:f>Lists!$B$4:$D$4</xm:f>
          </x14:formula1>
          <xm:sqref>C458:F458 C14:F14 C60:F60 C80:F86 C98:F110 C114:F114 C154:F160 C183:F183 C199:F199 C224:F224 C236:F237 C248:F252 C294:F294 C297:F297 C300:F304 C393:F393 C445:F445 C454:F454</xm:sqref>
        </x14:dataValidation>
        <x14:dataValidation type="list" showInputMessage="1">
          <x14:formula1>
            <xm:f>Lists!$B$3:$C$3</xm:f>
          </x14:formula1>
          <xm:sqref>C307:F307 C428:F428 C180:F180 C90:F90 C461:F461 C333:F333 C321:F321 C456:F457 C24:F24 C64:F64 C67:F67 C77:F77 C205:F205 C220:F220 C241:F241 C279:F279 C349:F354 C389:F389 C403:F408 C446:F446 C449:F449 C20:F20</xm:sqref>
        </x14:dataValidation>
        <x14:dataValidation type="list" showInputMessage="1" showErrorMessage="1" error="Make a selection from the drop-down menu">
          <x14:formula1>
            <xm:f>Lists!$B$29:$E$29</xm:f>
          </x14:formula1>
          <xm:sqref>C419:F419 C385:F385</xm:sqref>
        </x14:dataValidation>
        <x14:dataValidation type="list" showInputMessage="1" showErrorMessage="1" error="Make a selection from the drop-down menu">
          <x14:formula1>
            <xm:f>Lists!$B$28:$F$28</xm:f>
          </x14:formula1>
          <xm:sqref>C425:F425 C379:F379 C382:F382 C422:F422</xm:sqref>
        </x14:dataValidation>
        <x14:dataValidation type="list" showInputMessage="1" showErrorMessage="1" error="Make a selection from the drop-down menu">
          <x14:formula1>
            <xm:f>Lists!$B$17:$E$17</xm:f>
          </x14:formula1>
          <xm:sqref>C245:F245</xm:sqref>
        </x14:dataValidation>
        <x14:dataValidation type="list" showInputMessage="1" showErrorMessage="1" error="Make a selection from the drop-down menu">
          <x14:formula1>
            <xm:f>Lists!$B$27:$E$27</xm:f>
          </x14:formula1>
          <xm:sqref>C376:F376</xm:sqref>
        </x14:dataValidation>
        <x14:dataValidation type="list" showInputMessage="1" showErrorMessage="1" error="Make a selection from the drop-down menu">
          <x14:formula1>
            <xm:f>Lists!$B$22:$F$22</xm:f>
          </x14:formula1>
          <xm:sqref>C196:F196</xm:sqref>
        </x14:dataValidation>
        <x14:dataValidation type="list" showInputMessage="1" showErrorMessage="1" error="Make a selection from the drop-down menu">
          <x14:formula1>
            <xm:f>Lists!$B$21:$E$21</xm:f>
          </x14:formula1>
          <xm:sqref>C193:F193</xm:sqref>
        </x14:dataValidation>
        <x14:dataValidation type="list" showInputMessage="1" showErrorMessage="1" error="Make a selection from the drop-down menu">
          <x14:formula1>
            <xm:f>Lists!$B$20:$F$20</xm:f>
          </x14:formula1>
          <xm:sqref>C190:F190</xm:sqref>
        </x14:dataValidation>
        <x14:dataValidation type="list" showInputMessage="1" showErrorMessage="1" error="Make a selection from the drop-down menu">
          <x14:formula1>
            <xm:f>Lists!$B$35:$F$35</xm:f>
          </x14:formula1>
          <xm:sqref>C163:F163</xm:sqref>
        </x14:dataValidation>
        <x14:dataValidation type="list" allowBlank="1" showInputMessage="1">
          <x14:formula1>
            <xm:f>Lists!$B$2</xm:f>
          </x14:formula1>
          <xm:sqref>C442:F442</xm:sqref>
        </x14:dataValidation>
        <x14:dataValidation type="list" showInputMessage="1" error="Selecteer een antwoord in het drop-down menu">
          <x14:formula1>
            <xm:f>Lists!$B$3:$C$3</xm:f>
          </x14:formula1>
          <xm:sqref>C115:F115 C140:F140 C143:F143 C151:F151</xm:sqref>
        </x14:dataValidation>
        <x14:dataValidation type="list" showInputMessage="1" showErrorMessage="1" error="Make a selection from the drop-down menu">
          <x14:formula1>
            <xm:f>Lists!$B$31:$G$31</xm:f>
          </x14:formula1>
          <xm:sqref>C23:F23</xm:sqref>
        </x14:dataValidation>
        <x14:dataValidation type="list" operator="greaterThanOrEqual" allowBlank="1" showInputMessage="1" showErrorMessage="1" errorTitle="Fout bij invoer!" error="Make a selection from the drop-down menu">
          <x14:formula1>
            <xm:f>Lists!$C$4:$D$4</xm:f>
          </x14:formula1>
          <xm:sqref>E29:E40 E256:E259</xm:sqref>
        </x14:dataValidation>
        <x14:dataValidation type="list" operator="greaterThanOrEqual" allowBlank="1" showInputMessage="1" showErrorMessage="1" error="Make a selection from the drop-down menu">
          <x14:formula1>
            <xm:f>Lists!$C$14:$D$14</xm:f>
          </x14:formula1>
          <xm:sqref>D53:F57 D45:F49</xm:sqref>
        </x14:dataValidation>
        <x14:dataValidation type="list" showInputMessage="1" showErrorMessage="1" error="Make a selection from the drop-down menu">
          <x14:formula1>
            <xm:f>Lists!$B$23:$F$23</xm:f>
          </x14:formula1>
          <xm:sqref>C285:F291</xm:sqref>
        </x14:dataValidation>
        <x14:dataValidation type="list" operator="greaterThanOrEqual" allowBlank="1" showInputMessage="1" showErrorMessage="1" error="Make a selection from the drop-down menu">
          <x14:formula1>
            <xm:f>Lists!$C$4:$D$4</xm:f>
          </x14:formula1>
          <xm:sqref>D313:F318</xm:sqref>
        </x14:dataValidation>
        <x14:dataValidation type="list" operator="greaterThanOrEqual" allowBlank="1" showInputMessage="1" showErrorMessage="1" error="Make a selection from the drop-down menu">
          <x14:formula1>
            <xm:f>Lists!$C$24:$F$24</xm:f>
          </x14:formula1>
          <xm:sqref>E325:F330</xm:sqref>
        </x14:dataValidation>
        <x14:dataValidation type="list" showInputMessage="1" showErrorMessage="1" error="Make a selection from the drop-down menu">
          <x14:formula1>
            <xm:f>Lists!$B$30:$E$30</xm:f>
          </x14:formula1>
          <xm:sqref>C434:F435</xm:sqref>
        </x14:dataValidation>
        <x14:dataValidation type="list" showInputMessage="1" showErrorMessage="1" error="Make a selection from the drop-down menu">
          <x14:formula1>
            <xm:f>Lists!$B$26:$F$26</xm:f>
          </x14:formula1>
          <xm:sqref>C411:F416 C357:F361</xm:sqref>
        </x14:dataValidation>
        <x14:dataValidation type="list" showInputMessage="1" showErrorMessage="1" error="Make a selection from the drop-down menu">
          <x14:formula1>
            <xm:f>Lists!$B$8:$E$8</xm:f>
          </x14:formula1>
          <xm:sqref>C455:F455 C18:F19 C148:F148 C447:F448</xm:sqref>
        </x14:dataValidation>
        <x14:dataValidation type="list" showInputMessage="1" showErrorMessage="1" error="Selecteer een antwoord in het drop-down menu">
          <x14:formula1>
            <xm:f>Lists!#REF!</xm:f>
          </x14:formula1>
          <xm:sqref>C394:F394</xm:sqref>
        </x14:dataValidation>
        <x14:dataValidation type="list" showInputMessage="1" showErrorMessage="1" error="Make a selection from the drop-down menu">
          <x14:formula1>
            <xm:f>Lists!$B$32:$G$32</xm:f>
          </x14:formula1>
          <xm:sqref>C63:F63</xm:sqref>
        </x14:dataValidation>
        <x14:dataValidation type="list" showInputMessage="1" showErrorMessage="1" error="Make a selection from the drop-down menu">
          <x14:formula1>
            <xm:f>Lists!$B$33:$F$33</xm:f>
          </x14:formula1>
          <xm:sqref>C71:F71</xm:sqref>
        </x14:dataValidation>
        <x14:dataValidation type="list" showInputMessage="1" showErrorMessage="1" error="Make a selection from the drop-down menu">
          <x14:formula1>
            <xm:f>Lists!$B$17:$F$17</xm:f>
          </x14:formula1>
          <xm:sqref>C120:F128</xm:sqref>
        </x14:dataValidation>
        <x14:dataValidation type="list" operator="greaterThanOrEqual" showInputMessage="1" showErrorMessage="1" error="Make a selection from the drop-down menu">
          <x14:formula1>
            <xm:f>Lists!$B$34:$G$34</xm:f>
          </x14:formula1>
          <xm:sqref>E137:F139</xm:sqref>
        </x14:dataValidation>
        <x14:dataValidation type="list" showInputMessage="1" showErrorMessage="1" error="Make a selection from the drop-down menu">
          <x14:formula1>
            <xm:f>Lists!$B$34:$G$34</xm:f>
          </x14:formula1>
          <xm:sqref>C149:F149</xm:sqref>
        </x14:dataValidation>
        <x14:dataValidation type="list" allowBlank="1" showInputMessage="1" showErrorMessage="1" error="Make a selection from the drop-down menu">
          <x14:formula1>
            <xm:f>Lists!$C$8:$E$8</xm:f>
          </x14:formula1>
          <xm:sqref>E168:F176</xm:sqref>
        </x14:dataValidation>
        <x14:dataValidation type="list" showInputMessage="1" showErrorMessage="1" error="Make a selection from the drop-down menu">
          <x14:formula1>
            <xm:f>Lists!$B$36:$F$36</xm:f>
          </x14:formula1>
          <xm:sqref>C187:F187</xm:sqref>
        </x14:dataValidation>
        <x14:dataValidation type="list" showInputMessage="1" showErrorMessage="1" error="Make a selection from the drop-down menu">
          <x14:formula1>
            <xm:f>Lists!$B$37:$F$37</xm:f>
          </x14:formula1>
          <xm:sqref>C264:F266</xm:sqref>
        </x14:dataValidation>
        <x14:dataValidation type="list" allowBlank="1" showInputMessage="1" showErrorMessage="1" error="Make a selection from the drop-down menu">
          <x14:formula1>
            <xm:f>Lists!B$4:$D$4</xm:f>
          </x14:formula1>
          <xm:sqref>C387:F387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workbookViewId="0"/>
  </sheetViews>
  <sheetFormatPr defaultRowHeight="14.5" x14ac:dyDescent="0.35"/>
  <cols>
    <col min="1" max="1" width="28.54296875" bestFit="1" customWidth="1"/>
    <col min="2" max="2" width="23.1796875" bestFit="1" customWidth="1"/>
  </cols>
  <sheetData>
    <row r="1" spans="1:2" x14ac:dyDescent="0.35">
      <c r="A1" s="106" t="s">
        <v>542</v>
      </c>
      <c r="B1" s="106" t="s">
        <v>543</v>
      </c>
    </row>
    <row r="2" spans="1:2" x14ac:dyDescent="0.35">
      <c r="A2" s="107" t="s">
        <v>11</v>
      </c>
      <c r="B2" t="s">
        <v>544</v>
      </c>
    </row>
    <row r="3" spans="1:2" x14ac:dyDescent="0.35">
      <c r="A3" s="107" t="s">
        <v>545</v>
      </c>
      <c r="B3" t="s">
        <v>546</v>
      </c>
    </row>
    <row r="4" spans="1:2" x14ac:dyDescent="0.35">
      <c r="A4" s="107" t="s">
        <v>547</v>
      </c>
      <c r="B4" t="s">
        <v>548</v>
      </c>
    </row>
    <row r="5" spans="1:2" x14ac:dyDescent="0.35">
      <c r="A5" s="107" t="s">
        <v>549</v>
      </c>
      <c r="B5" s="107" t="s">
        <v>549</v>
      </c>
    </row>
    <row r="6" spans="1:2" x14ac:dyDescent="0.35">
      <c r="A6" s="107" t="s">
        <v>550</v>
      </c>
      <c r="B6" t="s">
        <v>551</v>
      </c>
    </row>
    <row r="7" spans="1:2" x14ac:dyDescent="0.35">
      <c r="A7" s="107" t="s">
        <v>552</v>
      </c>
      <c r="B7" t="s">
        <v>553</v>
      </c>
    </row>
    <row r="8" spans="1:2" x14ac:dyDescent="0.35">
      <c r="A8" s="107" t="s">
        <v>554</v>
      </c>
      <c r="B8" s="107" t="s">
        <v>554</v>
      </c>
    </row>
    <row r="9" spans="1:2" x14ac:dyDescent="0.35">
      <c r="A9" s="107" t="s">
        <v>555</v>
      </c>
      <c r="B9" t="s">
        <v>555</v>
      </c>
    </row>
    <row r="10" spans="1:2" x14ac:dyDescent="0.35">
      <c r="A10" s="107" t="s">
        <v>461</v>
      </c>
      <c r="B10" s="107" t="s">
        <v>461</v>
      </c>
    </row>
    <row r="11" spans="1:2" x14ac:dyDescent="0.35">
      <c r="A11" s="107" t="s">
        <v>556</v>
      </c>
      <c r="B11" s="107" t="s">
        <v>556</v>
      </c>
    </row>
    <row r="12" spans="1:2" x14ac:dyDescent="0.35">
      <c r="A12" s="107" t="s">
        <v>557</v>
      </c>
      <c r="B12" t="s">
        <v>557</v>
      </c>
    </row>
    <row r="13" spans="1:2" x14ac:dyDescent="0.35">
      <c r="A13" s="107" t="s">
        <v>558</v>
      </c>
      <c r="B13" s="107" t="s">
        <v>558</v>
      </c>
    </row>
    <row r="14" spans="1:2" x14ac:dyDescent="0.35">
      <c r="A14" s="107" t="s">
        <v>559</v>
      </c>
      <c r="B14" t="s">
        <v>560</v>
      </c>
    </row>
    <row r="15" spans="1:2" x14ac:dyDescent="0.35">
      <c r="A15" s="107" t="s">
        <v>561</v>
      </c>
      <c r="B15" s="107" t="s">
        <v>561</v>
      </c>
    </row>
    <row r="16" spans="1:2" x14ac:dyDescent="0.35">
      <c r="A16" s="107" t="s">
        <v>562</v>
      </c>
      <c r="B16" t="s">
        <v>562</v>
      </c>
    </row>
    <row r="17" spans="1:2" x14ac:dyDescent="0.35">
      <c r="A17" s="107" t="s">
        <v>563</v>
      </c>
      <c r="B17" t="s">
        <v>563</v>
      </c>
    </row>
    <row r="18" spans="1:2" x14ac:dyDescent="0.35">
      <c r="A18" s="107" t="s">
        <v>564</v>
      </c>
      <c r="B18" t="s">
        <v>564</v>
      </c>
    </row>
    <row r="19" spans="1:2" x14ac:dyDescent="0.35">
      <c r="A19" s="107" t="s">
        <v>565</v>
      </c>
      <c r="B19" t="s">
        <v>565</v>
      </c>
    </row>
    <row r="20" spans="1:2" x14ac:dyDescent="0.35">
      <c r="A20" s="107" t="s">
        <v>566</v>
      </c>
      <c r="B20" s="107" t="s">
        <v>566</v>
      </c>
    </row>
    <row r="21" spans="1:2" x14ac:dyDescent="0.35">
      <c r="A21" s="107" t="s">
        <v>567</v>
      </c>
      <c r="B21" t="s">
        <v>568</v>
      </c>
    </row>
    <row r="22" spans="1:2" x14ac:dyDescent="0.35">
      <c r="A22" s="107" t="s">
        <v>569</v>
      </c>
      <c r="B22" t="s">
        <v>570</v>
      </c>
    </row>
    <row r="23" spans="1:2" x14ac:dyDescent="0.35">
      <c r="A23" s="107" t="s">
        <v>571</v>
      </c>
      <c r="B23" s="107" t="s">
        <v>571</v>
      </c>
    </row>
    <row r="24" spans="1:2" x14ac:dyDescent="0.35">
      <c r="A24" s="107" t="s">
        <v>572</v>
      </c>
      <c r="B24" t="s">
        <v>573</v>
      </c>
    </row>
    <row r="25" spans="1:2" x14ac:dyDescent="0.35">
      <c r="A25" s="107" t="s">
        <v>574</v>
      </c>
      <c r="B25" t="s">
        <v>574</v>
      </c>
    </row>
    <row r="26" spans="1:2" x14ac:dyDescent="0.35">
      <c r="A26" s="107" t="s">
        <v>575</v>
      </c>
      <c r="B26" t="s">
        <v>576</v>
      </c>
    </row>
    <row r="27" spans="1:2" x14ac:dyDescent="0.35">
      <c r="A27" s="107" t="s">
        <v>577</v>
      </c>
      <c r="B27" t="s">
        <v>577</v>
      </c>
    </row>
    <row r="28" spans="1:2" x14ac:dyDescent="0.35">
      <c r="A28" s="107" t="s">
        <v>578</v>
      </c>
      <c r="B28" s="107" t="s">
        <v>578</v>
      </c>
    </row>
    <row r="29" spans="1:2" x14ac:dyDescent="0.35">
      <c r="A29" s="107" t="s">
        <v>579</v>
      </c>
      <c r="B29" t="s">
        <v>579</v>
      </c>
    </row>
    <row r="30" spans="1:2" x14ac:dyDescent="0.35">
      <c r="A30" s="107" t="s">
        <v>580</v>
      </c>
      <c r="B30" t="s">
        <v>580</v>
      </c>
    </row>
    <row r="31" spans="1:2" x14ac:dyDescent="0.35">
      <c r="A31" s="107" t="s">
        <v>581</v>
      </c>
      <c r="B31" t="s">
        <v>582</v>
      </c>
    </row>
    <row r="32" spans="1:2" x14ac:dyDescent="0.35">
      <c r="A32" s="107" t="s">
        <v>583</v>
      </c>
      <c r="B32" t="s">
        <v>583</v>
      </c>
    </row>
    <row r="33" spans="1:2" x14ac:dyDescent="0.35">
      <c r="A33" s="107" t="s">
        <v>584</v>
      </c>
      <c r="B33" t="s">
        <v>585</v>
      </c>
    </row>
    <row r="34" spans="1:2" x14ac:dyDescent="0.35">
      <c r="A34" s="107" t="s">
        <v>462</v>
      </c>
      <c r="B34" t="s">
        <v>586</v>
      </c>
    </row>
    <row r="35" spans="1:2" x14ac:dyDescent="0.35">
      <c r="A35" s="107" t="s">
        <v>587</v>
      </c>
      <c r="B35" t="s">
        <v>588</v>
      </c>
    </row>
    <row r="36" spans="1:2" x14ac:dyDescent="0.35">
      <c r="A36" s="107" t="s">
        <v>589</v>
      </c>
      <c r="B36" t="s">
        <v>590</v>
      </c>
    </row>
    <row r="37" spans="1:2" x14ac:dyDescent="0.35">
      <c r="A37" s="107" t="s">
        <v>591</v>
      </c>
      <c r="B37" s="107" t="s">
        <v>591</v>
      </c>
    </row>
    <row r="38" spans="1:2" x14ac:dyDescent="0.35">
      <c r="A38" s="107" t="s">
        <v>592</v>
      </c>
      <c r="B38" t="s">
        <v>592</v>
      </c>
    </row>
    <row r="39" spans="1:2" x14ac:dyDescent="0.35">
      <c r="A39" s="107" t="s">
        <v>593</v>
      </c>
      <c r="B39" s="107" t="s">
        <v>593</v>
      </c>
    </row>
    <row r="40" spans="1:2" x14ac:dyDescent="0.35">
      <c r="A40" s="107" t="s">
        <v>594</v>
      </c>
      <c r="B40" t="s">
        <v>595</v>
      </c>
    </row>
    <row r="41" spans="1:2" x14ac:dyDescent="0.35">
      <c r="A41" s="107" t="s">
        <v>596</v>
      </c>
      <c r="B41" t="s">
        <v>596</v>
      </c>
    </row>
    <row r="42" spans="1:2" x14ac:dyDescent="0.35">
      <c r="A42" s="107" t="s">
        <v>597</v>
      </c>
      <c r="B42" t="s">
        <v>597</v>
      </c>
    </row>
    <row r="43" spans="1:2" x14ac:dyDescent="0.35">
      <c r="A43" s="107" t="s">
        <v>598</v>
      </c>
      <c r="B43" t="s">
        <v>598</v>
      </c>
    </row>
    <row r="44" spans="1:2" x14ac:dyDescent="0.35">
      <c r="A44" s="107" t="s">
        <v>599</v>
      </c>
      <c r="B44" t="s">
        <v>599</v>
      </c>
    </row>
    <row r="45" spans="1:2" x14ac:dyDescent="0.35">
      <c r="A45" s="107" t="s">
        <v>600</v>
      </c>
      <c r="B45" s="107" t="s">
        <v>600</v>
      </c>
    </row>
    <row r="46" spans="1:2" x14ac:dyDescent="0.35">
      <c r="A46" s="107" t="s">
        <v>601</v>
      </c>
      <c r="B46" t="s">
        <v>601</v>
      </c>
    </row>
    <row r="47" spans="1:2" x14ac:dyDescent="0.35">
      <c r="A47" s="107" t="s">
        <v>602</v>
      </c>
      <c r="B47" t="s">
        <v>602</v>
      </c>
    </row>
    <row r="48" spans="1:2" x14ac:dyDescent="0.35">
      <c r="A48" s="107" t="s">
        <v>603</v>
      </c>
      <c r="B48" t="s">
        <v>604</v>
      </c>
    </row>
    <row r="49" spans="1:2" x14ac:dyDescent="0.35">
      <c r="A49" s="107" t="s">
        <v>1</v>
      </c>
      <c r="B49" t="s">
        <v>1</v>
      </c>
    </row>
    <row r="50" spans="1:2" x14ac:dyDescent="0.35">
      <c r="A50" s="107" t="s">
        <v>605</v>
      </c>
      <c r="B50" t="s">
        <v>605</v>
      </c>
    </row>
    <row r="51" spans="1:2" x14ac:dyDescent="0.35">
      <c r="A51" s="107" t="s">
        <v>463</v>
      </c>
      <c r="B51" t="s">
        <v>463</v>
      </c>
    </row>
    <row r="52" spans="1:2" x14ac:dyDescent="0.35">
      <c r="A52" s="107" t="s">
        <v>606</v>
      </c>
      <c r="B52" s="107" t="s">
        <v>606</v>
      </c>
    </row>
    <row r="53" spans="1:2" x14ac:dyDescent="0.35">
      <c r="A53" s="107" t="s">
        <v>607</v>
      </c>
      <c r="B53" t="s">
        <v>607</v>
      </c>
    </row>
    <row r="54" spans="1:2" x14ac:dyDescent="0.35">
      <c r="A54" s="107" t="s">
        <v>608</v>
      </c>
      <c r="B54" t="s">
        <v>608</v>
      </c>
    </row>
    <row r="55" spans="1:2" x14ac:dyDescent="0.35">
      <c r="A55" s="107" t="s">
        <v>0</v>
      </c>
      <c r="B55" t="s">
        <v>0</v>
      </c>
    </row>
    <row r="56" spans="1:2" x14ac:dyDescent="0.35">
      <c r="A56" s="107" t="s">
        <v>609</v>
      </c>
      <c r="B56" t="s">
        <v>609</v>
      </c>
    </row>
    <row r="57" spans="1:2" x14ac:dyDescent="0.35">
      <c r="A57" s="107" t="s">
        <v>610</v>
      </c>
      <c r="B57" t="s">
        <v>610</v>
      </c>
    </row>
    <row r="58" spans="1:2" x14ac:dyDescent="0.35">
      <c r="A58" s="107" t="s">
        <v>611</v>
      </c>
      <c r="B58" t="s">
        <v>611</v>
      </c>
    </row>
    <row r="59" spans="1:2" x14ac:dyDescent="0.35">
      <c r="A59" s="107" t="s">
        <v>612</v>
      </c>
      <c r="B59" t="s">
        <v>612</v>
      </c>
    </row>
    <row r="60" spans="1:2" x14ac:dyDescent="0.35">
      <c r="A60" s="107" t="s">
        <v>33</v>
      </c>
      <c r="B60" t="s">
        <v>33</v>
      </c>
    </row>
    <row r="61" spans="1:2" x14ac:dyDescent="0.35">
      <c r="A61" s="107" t="s">
        <v>613</v>
      </c>
      <c r="B61" t="s">
        <v>613</v>
      </c>
    </row>
    <row r="62" spans="1:2" x14ac:dyDescent="0.35">
      <c r="A62" s="107" t="s">
        <v>614</v>
      </c>
      <c r="B62" t="s">
        <v>29</v>
      </c>
    </row>
    <row r="63" spans="1:2" x14ac:dyDescent="0.35">
      <c r="A63" s="107" t="s">
        <v>615</v>
      </c>
      <c r="B63" s="107" t="s">
        <v>615</v>
      </c>
    </row>
    <row r="64" spans="1:2" x14ac:dyDescent="0.35">
      <c r="A64" s="107" t="s">
        <v>31</v>
      </c>
      <c r="B64" s="107" t="s">
        <v>31</v>
      </c>
    </row>
    <row r="65" spans="1:2" x14ac:dyDescent="0.35">
      <c r="A65" s="107" t="s">
        <v>616</v>
      </c>
      <c r="B65" t="s">
        <v>617</v>
      </c>
    </row>
    <row r="66" spans="1:2" x14ac:dyDescent="0.35">
      <c r="A66" s="107" t="s">
        <v>618</v>
      </c>
      <c r="B66" s="107" t="s">
        <v>618</v>
      </c>
    </row>
    <row r="67" spans="1:2" x14ac:dyDescent="0.35">
      <c r="A67" s="107" t="s">
        <v>619</v>
      </c>
      <c r="B67" t="s">
        <v>619</v>
      </c>
    </row>
    <row r="68" spans="1:2" x14ac:dyDescent="0.35">
      <c r="A68" s="107" t="s">
        <v>620</v>
      </c>
      <c r="B68" t="s">
        <v>29</v>
      </c>
    </row>
    <row r="69" spans="1:2" x14ac:dyDescent="0.35">
      <c r="A69" s="107" t="s">
        <v>621</v>
      </c>
      <c r="B69" s="107" t="s">
        <v>621</v>
      </c>
    </row>
    <row r="70" spans="1:2" x14ac:dyDescent="0.35">
      <c r="A70" s="107" t="s">
        <v>622</v>
      </c>
      <c r="B70" t="s">
        <v>622</v>
      </c>
    </row>
    <row r="71" spans="1:2" x14ac:dyDescent="0.35">
      <c r="A71" s="107" t="s">
        <v>623</v>
      </c>
      <c r="B71" s="107" t="s">
        <v>623</v>
      </c>
    </row>
    <row r="72" spans="1:2" x14ac:dyDescent="0.35">
      <c r="A72" s="107" t="s">
        <v>624</v>
      </c>
      <c r="B72" s="107" t="s">
        <v>624</v>
      </c>
    </row>
    <row r="73" spans="1:2" x14ac:dyDescent="0.35">
      <c r="A73" s="107" t="s">
        <v>625</v>
      </c>
      <c r="B73" t="s">
        <v>625</v>
      </c>
    </row>
    <row r="74" spans="1:2" x14ac:dyDescent="0.35">
      <c r="A74" s="107" t="s">
        <v>464</v>
      </c>
      <c r="B74" t="s">
        <v>29</v>
      </c>
    </row>
    <row r="75" spans="1:2" x14ac:dyDescent="0.35">
      <c r="A75" s="107" t="s">
        <v>626</v>
      </c>
      <c r="B75" t="s">
        <v>626</v>
      </c>
    </row>
    <row r="76" spans="1:2" x14ac:dyDescent="0.35">
      <c r="A76" s="107" t="s">
        <v>627</v>
      </c>
      <c r="B76" t="s">
        <v>627</v>
      </c>
    </row>
    <row r="77" spans="1:2" x14ac:dyDescent="0.35">
      <c r="A77" s="107" t="s">
        <v>341</v>
      </c>
      <c r="B77" t="s">
        <v>341</v>
      </c>
    </row>
    <row r="78" spans="1:2" x14ac:dyDescent="0.35">
      <c r="A78" s="107" t="s">
        <v>628</v>
      </c>
      <c r="B78" s="107" t="s">
        <v>628</v>
      </c>
    </row>
    <row r="79" spans="1:2" x14ac:dyDescent="0.35">
      <c r="A79" s="107" t="s">
        <v>629</v>
      </c>
      <c r="B79" s="107" t="s">
        <v>629</v>
      </c>
    </row>
    <row r="80" spans="1:2" x14ac:dyDescent="0.35">
      <c r="A80" s="107" t="s">
        <v>630</v>
      </c>
      <c r="B80" s="107" t="s">
        <v>630</v>
      </c>
    </row>
    <row r="81" spans="1:2" x14ac:dyDescent="0.35">
      <c r="A81" s="107" t="s">
        <v>631</v>
      </c>
      <c r="B81" t="s">
        <v>631</v>
      </c>
    </row>
    <row r="82" spans="1:2" x14ac:dyDescent="0.35">
      <c r="A82" s="107" t="s">
        <v>632</v>
      </c>
      <c r="B82" t="s">
        <v>633</v>
      </c>
    </row>
    <row r="83" spans="1:2" x14ac:dyDescent="0.35">
      <c r="A83" s="107" t="s">
        <v>634</v>
      </c>
      <c r="B83" t="s">
        <v>29</v>
      </c>
    </row>
    <row r="84" spans="1:2" x14ac:dyDescent="0.35">
      <c r="A84" s="107" t="s">
        <v>635</v>
      </c>
      <c r="B84" t="s">
        <v>636</v>
      </c>
    </row>
    <row r="85" spans="1:2" x14ac:dyDescent="0.35">
      <c r="A85" s="107" t="s">
        <v>465</v>
      </c>
      <c r="B85" t="s">
        <v>465</v>
      </c>
    </row>
    <row r="86" spans="1:2" x14ac:dyDescent="0.35">
      <c r="A86" s="107" t="s">
        <v>29</v>
      </c>
      <c r="B86" t="s">
        <v>29</v>
      </c>
    </row>
    <row r="87" spans="1:2" x14ac:dyDescent="0.35">
      <c r="A87" s="107" t="s">
        <v>637</v>
      </c>
      <c r="B87" t="s">
        <v>637</v>
      </c>
    </row>
    <row r="88" spans="1:2" x14ac:dyDescent="0.35">
      <c r="A88" s="107" t="s">
        <v>638</v>
      </c>
      <c r="B88" t="s">
        <v>638</v>
      </c>
    </row>
    <row r="89" spans="1:2" x14ac:dyDescent="0.35">
      <c r="A89" s="107" t="s">
        <v>2</v>
      </c>
      <c r="B89" t="s">
        <v>2</v>
      </c>
    </row>
    <row r="90" spans="1:2" x14ac:dyDescent="0.35">
      <c r="A90" s="107" t="s">
        <v>639</v>
      </c>
      <c r="B90" t="s">
        <v>639</v>
      </c>
    </row>
    <row r="91" spans="1:2" x14ac:dyDescent="0.35">
      <c r="A91" s="107" t="s">
        <v>640</v>
      </c>
      <c r="B91" s="107" t="s">
        <v>640</v>
      </c>
    </row>
    <row r="92" spans="1:2" x14ac:dyDescent="0.35">
      <c r="A92" s="107" t="s">
        <v>466</v>
      </c>
      <c r="B92" t="s">
        <v>466</v>
      </c>
    </row>
    <row r="93" spans="1:2" x14ac:dyDescent="0.35">
      <c r="A93" s="107" t="s">
        <v>29</v>
      </c>
      <c r="B93" s="107" t="s">
        <v>29</v>
      </c>
    </row>
    <row r="94" spans="1:2" x14ac:dyDescent="0.35">
      <c r="A94" s="107" t="s">
        <v>641</v>
      </c>
      <c r="B94" s="107" t="s">
        <v>641</v>
      </c>
    </row>
    <row r="95" spans="1:2" x14ac:dyDescent="0.35">
      <c r="A95" s="107" t="s">
        <v>642</v>
      </c>
      <c r="B95" t="s">
        <v>642</v>
      </c>
    </row>
    <row r="96" spans="1:2" x14ac:dyDescent="0.35">
      <c r="A96" s="107" t="s">
        <v>29</v>
      </c>
      <c r="B96" t="s">
        <v>29</v>
      </c>
    </row>
    <row r="97" spans="1:2" x14ac:dyDescent="0.35">
      <c r="A97" s="107" t="s">
        <v>467</v>
      </c>
      <c r="B97" t="s">
        <v>467</v>
      </c>
    </row>
    <row r="98" spans="1:2" x14ac:dyDescent="0.35">
      <c r="A98" s="107" t="s">
        <v>643</v>
      </c>
      <c r="B98" t="s">
        <v>643</v>
      </c>
    </row>
    <row r="99" spans="1:2" x14ac:dyDescent="0.35">
      <c r="A99" s="107" t="s">
        <v>644</v>
      </c>
      <c r="B99" t="s">
        <v>644</v>
      </c>
    </row>
    <row r="100" spans="1:2" x14ac:dyDescent="0.35">
      <c r="A100" s="107" t="s">
        <v>645</v>
      </c>
      <c r="B100" t="s">
        <v>645</v>
      </c>
    </row>
    <row r="101" spans="1:2" x14ac:dyDescent="0.35">
      <c r="A101" s="107" t="s">
        <v>646</v>
      </c>
      <c r="B101" s="107" t="s">
        <v>646</v>
      </c>
    </row>
    <row r="102" spans="1:2" x14ac:dyDescent="0.35">
      <c r="A102" s="107" t="s">
        <v>647</v>
      </c>
      <c r="B102" t="s">
        <v>647</v>
      </c>
    </row>
    <row r="103" spans="1:2" x14ac:dyDescent="0.35">
      <c r="A103" s="107" t="s">
        <v>3</v>
      </c>
      <c r="B103" t="s">
        <v>3</v>
      </c>
    </row>
    <row r="104" spans="1:2" x14ac:dyDescent="0.35">
      <c r="A104" s="107" t="s">
        <v>648</v>
      </c>
      <c r="B104" t="s">
        <v>648</v>
      </c>
    </row>
    <row r="105" spans="1:2" x14ac:dyDescent="0.35">
      <c r="A105" s="107" t="s">
        <v>649</v>
      </c>
      <c r="B105" s="107" t="s">
        <v>649</v>
      </c>
    </row>
    <row r="106" spans="1:2" x14ac:dyDescent="0.35">
      <c r="A106" s="107" t="s">
        <v>650</v>
      </c>
      <c r="B106" t="s">
        <v>650</v>
      </c>
    </row>
    <row r="107" spans="1:2" x14ac:dyDescent="0.35">
      <c r="A107" s="107" t="s">
        <v>651</v>
      </c>
      <c r="B107" t="s">
        <v>651</v>
      </c>
    </row>
  </sheetData>
  <sheetProtection algorithmName="SHA-512" hashValue="ibB37mybm55lWi5eWfHByT4lvVXwkwaJTLf7JmJpDuHIxyoCEqLVUV2aZXBsZSeQW5nxQwDbNPkW2Py6GoE+4g==" saltValue="KX/2lZGIJJZm+qAZGnDe6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topLeftCell="B2" zoomScale="80" zoomScaleNormal="80" workbookViewId="0">
      <selection activeCell="F35" sqref="F35"/>
    </sheetView>
  </sheetViews>
  <sheetFormatPr defaultColWidth="8.81640625" defaultRowHeight="14.5" x14ac:dyDescent="0.35"/>
  <cols>
    <col min="1" max="1" width="35" style="90" customWidth="1"/>
    <col min="2" max="7" width="31.1796875" style="90" customWidth="1"/>
    <col min="8" max="8" width="58.26953125" style="90" bestFit="1" customWidth="1"/>
    <col min="9" max="9" width="58.26953125" style="90" customWidth="1"/>
    <col min="10" max="10" width="58.26953125" style="90" bestFit="1" customWidth="1"/>
    <col min="11" max="11" width="24.54296875" style="90" bestFit="1" customWidth="1"/>
    <col min="12" max="12" width="26.7265625" style="90" bestFit="1" customWidth="1"/>
    <col min="13" max="13" width="26.7265625" style="90" customWidth="1"/>
    <col min="14" max="14" width="66.26953125" style="90" bestFit="1" customWidth="1"/>
    <col min="15" max="15" width="28.81640625" style="90" bestFit="1" customWidth="1"/>
    <col min="16" max="16" width="25.1796875" style="90" bestFit="1" customWidth="1"/>
    <col min="17" max="19" width="24.54296875" style="90" bestFit="1" customWidth="1"/>
    <col min="20" max="20" width="24.54296875" style="90" customWidth="1"/>
    <col min="21" max="21" width="16.453125" style="90" customWidth="1"/>
    <col min="22" max="22" width="27.1796875" style="90" customWidth="1"/>
    <col min="23" max="27" width="26" style="90" customWidth="1"/>
    <col min="28" max="28" width="37.54296875" style="90" bestFit="1" customWidth="1"/>
    <col min="29" max="29" width="58.26953125" style="90" bestFit="1" customWidth="1"/>
    <col min="30" max="30" width="24.54296875" style="91" customWidth="1"/>
    <col min="31" max="16384" width="8.81640625" style="91"/>
  </cols>
  <sheetData>
    <row r="1" spans="1:29" x14ac:dyDescent="0.35">
      <c r="A1" s="89" t="s">
        <v>41</v>
      </c>
    </row>
    <row r="2" spans="1:29" x14ac:dyDescent="0.35">
      <c r="A2" s="89" t="s">
        <v>37</v>
      </c>
      <c r="B2" s="92" t="s">
        <v>374</v>
      </c>
      <c r="C2" s="88"/>
      <c r="D2" s="92"/>
      <c r="E2" s="88"/>
      <c r="F2" s="92"/>
      <c r="G2" s="88"/>
    </row>
    <row r="3" spans="1:29" x14ac:dyDescent="0.35">
      <c r="A3" s="89" t="s">
        <v>38</v>
      </c>
      <c r="B3" s="92" t="s">
        <v>374</v>
      </c>
      <c r="C3" s="88" t="s">
        <v>376</v>
      </c>
      <c r="D3" s="92"/>
      <c r="E3" s="88"/>
      <c r="F3" s="92"/>
      <c r="G3" s="88"/>
    </row>
    <row r="4" spans="1:29" x14ac:dyDescent="0.35">
      <c r="A4" s="89" t="s">
        <v>39</v>
      </c>
      <c r="B4" s="92" t="s">
        <v>375</v>
      </c>
      <c r="C4" s="88" t="s">
        <v>377</v>
      </c>
      <c r="D4" s="92" t="s">
        <v>378</v>
      </c>
      <c r="E4" s="88"/>
      <c r="F4" s="92"/>
      <c r="G4" s="88"/>
    </row>
    <row r="5" spans="1:29" x14ac:dyDescent="0.35">
      <c r="A5" s="89" t="s">
        <v>40</v>
      </c>
      <c r="B5" s="92" t="s">
        <v>375</v>
      </c>
      <c r="C5" s="88" t="s">
        <v>377</v>
      </c>
      <c r="D5" s="92" t="s">
        <v>378</v>
      </c>
      <c r="E5" s="88" t="s">
        <v>379</v>
      </c>
      <c r="F5" s="92"/>
      <c r="G5" s="88"/>
    </row>
    <row r="6" spans="1:29" x14ac:dyDescent="0.35">
      <c r="A6" s="93"/>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row>
    <row r="7" spans="1:29" x14ac:dyDescent="0.35">
      <c r="A7" s="89" t="s">
        <v>57</v>
      </c>
      <c r="B7" s="91"/>
      <c r="C7" s="91"/>
      <c r="D7" s="91"/>
      <c r="E7" s="91"/>
      <c r="F7" s="91"/>
      <c r="G7" s="91"/>
    </row>
    <row r="8" spans="1:29" x14ac:dyDescent="0.35">
      <c r="A8" s="89" t="s">
        <v>205</v>
      </c>
      <c r="B8" s="92" t="s">
        <v>375</v>
      </c>
      <c r="C8" s="88" t="s">
        <v>377</v>
      </c>
      <c r="D8" s="92" t="s">
        <v>378</v>
      </c>
      <c r="E8" s="88" t="s">
        <v>2246</v>
      </c>
      <c r="F8" s="92"/>
      <c r="G8" s="88"/>
    </row>
    <row r="9" spans="1:29" x14ac:dyDescent="0.35">
      <c r="A9" s="89" t="s">
        <v>159</v>
      </c>
      <c r="B9" s="92" t="s">
        <v>375</v>
      </c>
      <c r="C9" s="88" t="s">
        <v>380</v>
      </c>
      <c r="D9" s="92" t="s">
        <v>381</v>
      </c>
      <c r="E9" s="88" t="s">
        <v>382</v>
      </c>
      <c r="F9" s="92"/>
      <c r="G9" s="88"/>
    </row>
    <row r="10" spans="1:29" x14ac:dyDescent="0.35">
      <c r="A10" s="89" t="s">
        <v>154</v>
      </c>
      <c r="B10" s="92" t="s">
        <v>375</v>
      </c>
      <c r="C10" s="88" t="s">
        <v>705</v>
      </c>
      <c r="D10" s="92" t="s">
        <v>706</v>
      </c>
      <c r="E10" s="88" t="s">
        <v>707</v>
      </c>
      <c r="F10" s="92"/>
      <c r="G10" s="88"/>
    </row>
    <row r="11" spans="1:29" x14ac:dyDescent="0.35">
      <c r="A11" s="89" t="s">
        <v>224</v>
      </c>
      <c r="B11" s="92" t="s">
        <v>375</v>
      </c>
      <c r="C11" s="88" t="s">
        <v>383</v>
      </c>
      <c r="D11" s="92" t="s">
        <v>384</v>
      </c>
      <c r="E11" s="88" t="s">
        <v>385</v>
      </c>
      <c r="F11" s="92"/>
      <c r="G11" s="88"/>
    </row>
    <row r="12" spans="1:29" x14ac:dyDescent="0.35">
      <c r="A12" s="89" t="s">
        <v>225</v>
      </c>
      <c r="B12" s="92" t="s">
        <v>375</v>
      </c>
      <c r="C12" s="88" t="s">
        <v>386</v>
      </c>
      <c r="D12" s="92" t="s">
        <v>387</v>
      </c>
      <c r="E12" s="88" t="s">
        <v>388</v>
      </c>
      <c r="F12" s="92" t="s">
        <v>389</v>
      </c>
      <c r="G12" s="88" t="s">
        <v>376</v>
      </c>
    </row>
    <row r="13" spans="1:29" x14ac:dyDescent="0.35">
      <c r="A13" s="89" t="s">
        <v>226</v>
      </c>
      <c r="B13" s="92" t="s">
        <v>375</v>
      </c>
      <c r="C13" s="88" t="s">
        <v>390</v>
      </c>
      <c r="D13" s="92" t="s">
        <v>391</v>
      </c>
      <c r="E13" s="88" t="s">
        <v>392</v>
      </c>
      <c r="F13" s="92" t="s">
        <v>376</v>
      </c>
      <c r="G13" s="88"/>
    </row>
    <row r="14" spans="1:29" x14ac:dyDescent="0.35">
      <c r="A14" s="89" t="s">
        <v>240</v>
      </c>
      <c r="B14" s="92"/>
      <c r="C14" s="88" t="s">
        <v>393</v>
      </c>
      <c r="D14" s="92" t="s">
        <v>394</v>
      </c>
      <c r="E14" s="88"/>
      <c r="F14" s="92"/>
      <c r="G14" s="88"/>
    </row>
    <row r="15" spans="1:29" x14ac:dyDescent="0.35">
      <c r="A15" s="89" t="s">
        <v>251</v>
      </c>
      <c r="B15" s="92" t="s">
        <v>375</v>
      </c>
      <c r="C15" s="88" t="s">
        <v>395</v>
      </c>
      <c r="D15" s="92" t="s">
        <v>396</v>
      </c>
      <c r="E15" s="88" t="s">
        <v>397</v>
      </c>
      <c r="F15" s="92" t="s">
        <v>398</v>
      </c>
      <c r="G15" s="88" t="s">
        <v>379</v>
      </c>
    </row>
    <row r="16" spans="1:29" x14ac:dyDescent="0.35">
      <c r="A16" s="89" t="s">
        <v>252</v>
      </c>
      <c r="B16" s="92" t="s">
        <v>375</v>
      </c>
      <c r="C16" s="88" t="s">
        <v>399</v>
      </c>
      <c r="D16" s="92" t="s">
        <v>400</v>
      </c>
      <c r="E16" s="88" t="s">
        <v>401</v>
      </c>
      <c r="F16" s="92"/>
      <c r="G16" s="88"/>
    </row>
    <row r="17" spans="1:7" x14ac:dyDescent="0.35">
      <c r="A17" s="89" t="s">
        <v>340</v>
      </c>
      <c r="B17" s="92" t="s">
        <v>375</v>
      </c>
      <c r="C17" s="101" t="s">
        <v>402</v>
      </c>
      <c r="D17" s="92" t="s">
        <v>403</v>
      </c>
      <c r="E17" s="88" t="s">
        <v>378</v>
      </c>
      <c r="F17" s="92" t="s">
        <v>2246</v>
      </c>
      <c r="G17" s="88"/>
    </row>
    <row r="18" spans="1:7" x14ac:dyDescent="0.35">
      <c r="A18" s="89" t="s">
        <v>264</v>
      </c>
      <c r="B18" s="92" t="s">
        <v>375</v>
      </c>
      <c r="C18" s="88" t="s">
        <v>404</v>
      </c>
      <c r="D18" s="92" t="s">
        <v>405</v>
      </c>
      <c r="E18" s="88" t="s">
        <v>406</v>
      </c>
      <c r="F18" s="92" t="s">
        <v>391</v>
      </c>
      <c r="G18" s="88" t="s">
        <v>392</v>
      </c>
    </row>
    <row r="19" spans="1:7" x14ac:dyDescent="0.35">
      <c r="A19" s="89" t="s">
        <v>273</v>
      </c>
      <c r="B19" s="92" t="s">
        <v>375</v>
      </c>
      <c r="C19" s="88" t="s">
        <v>407</v>
      </c>
      <c r="D19" s="92" t="s">
        <v>408</v>
      </c>
      <c r="E19" s="88" t="s">
        <v>378</v>
      </c>
      <c r="F19" s="92"/>
      <c r="G19" s="88"/>
    </row>
    <row r="20" spans="1:7" x14ac:dyDescent="0.35">
      <c r="A20" s="89" t="s">
        <v>276</v>
      </c>
      <c r="B20" s="92" t="s">
        <v>375</v>
      </c>
      <c r="C20" s="88" t="s">
        <v>17</v>
      </c>
      <c r="D20" s="92" t="s">
        <v>18</v>
      </c>
      <c r="E20" s="88" t="s">
        <v>409</v>
      </c>
      <c r="F20" s="92" t="s">
        <v>410</v>
      </c>
      <c r="G20" s="88"/>
    </row>
    <row r="21" spans="1:7" x14ac:dyDescent="0.35">
      <c r="A21" s="89" t="s">
        <v>277</v>
      </c>
      <c r="B21" s="92" t="s">
        <v>375</v>
      </c>
      <c r="C21" s="88" t="s">
        <v>411</v>
      </c>
      <c r="D21" s="92" t="s">
        <v>412</v>
      </c>
      <c r="E21" s="88" t="s">
        <v>378</v>
      </c>
      <c r="F21" s="92"/>
      <c r="G21" s="88"/>
    </row>
    <row r="22" spans="1:7" x14ac:dyDescent="0.35">
      <c r="A22" s="89" t="s">
        <v>278</v>
      </c>
      <c r="B22" s="92" t="s">
        <v>375</v>
      </c>
      <c r="C22" s="88" t="s">
        <v>413</v>
      </c>
      <c r="D22" s="92" t="s">
        <v>414</v>
      </c>
      <c r="E22" s="88" t="s">
        <v>415</v>
      </c>
      <c r="F22" s="92" t="s">
        <v>416</v>
      </c>
      <c r="G22" s="88"/>
    </row>
    <row r="23" spans="1:7" x14ac:dyDescent="0.35">
      <c r="A23" s="89" t="s">
        <v>290</v>
      </c>
      <c r="B23" s="92" t="s">
        <v>375</v>
      </c>
      <c r="C23" s="88" t="s">
        <v>378</v>
      </c>
      <c r="D23" s="92" t="s">
        <v>417</v>
      </c>
      <c r="E23" s="88" t="s">
        <v>418</v>
      </c>
      <c r="F23" s="92" t="s">
        <v>419</v>
      </c>
      <c r="G23" s="88"/>
    </row>
    <row r="24" spans="1:7" x14ac:dyDescent="0.35">
      <c r="A24" s="89" t="s">
        <v>307</v>
      </c>
      <c r="B24" s="92" t="s">
        <v>375</v>
      </c>
      <c r="C24" s="88" t="s">
        <v>22</v>
      </c>
      <c r="D24" s="92" t="s">
        <v>23</v>
      </c>
      <c r="E24" s="88" t="s">
        <v>24</v>
      </c>
      <c r="F24" s="92" t="s">
        <v>25</v>
      </c>
      <c r="G24" s="88" t="s">
        <v>376</v>
      </c>
    </row>
    <row r="25" spans="1:7" x14ac:dyDescent="0.35">
      <c r="A25" s="89" t="s">
        <v>338</v>
      </c>
      <c r="B25" s="92" t="s">
        <v>375</v>
      </c>
      <c r="C25" s="88" t="s">
        <v>420</v>
      </c>
      <c r="D25" s="92" t="s">
        <v>421</v>
      </c>
      <c r="E25" s="88" t="s">
        <v>422</v>
      </c>
      <c r="F25" s="92" t="s">
        <v>378</v>
      </c>
      <c r="G25" s="88"/>
    </row>
    <row r="26" spans="1:7" x14ac:dyDescent="0.35">
      <c r="A26" s="89" t="s">
        <v>339</v>
      </c>
      <c r="B26" s="92" t="s">
        <v>375</v>
      </c>
      <c r="C26" s="88" t="s">
        <v>423</v>
      </c>
      <c r="D26" s="92" t="s">
        <v>424</v>
      </c>
      <c r="E26" s="88" t="s">
        <v>425</v>
      </c>
      <c r="F26" s="92" t="s">
        <v>378</v>
      </c>
      <c r="G26" s="88"/>
    </row>
    <row r="27" spans="1:7" x14ac:dyDescent="0.35">
      <c r="A27" s="89" t="s">
        <v>314</v>
      </c>
      <c r="B27" s="92" t="s">
        <v>375</v>
      </c>
      <c r="C27" s="88" t="s">
        <v>426</v>
      </c>
      <c r="D27" s="92" t="s">
        <v>427</v>
      </c>
      <c r="E27" s="88" t="s">
        <v>428</v>
      </c>
      <c r="F27" s="92"/>
      <c r="G27" s="88"/>
    </row>
    <row r="28" spans="1:7" x14ac:dyDescent="0.35">
      <c r="A28" s="89" t="s">
        <v>337</v>
      </c>
      <c r="B28" s="92" t="s">
        <v>375</v>
      </c>
      <c r="C28" s="88" t="s">
        <v>429</v>
      </c>
      <c r="D28" s="92" t="s">
        <v>430</v>
      </c>
      <c r="E28" s="88" t="s">
        <v>431</v>
      </c>
      <c r="F28" s="92" t="s">
        <v>432</v>
      </c>
      <c r="G28" s="88"/>
    </row>
    <row r="29" spans="1:7" x14ac:dyDescent="0.35">
      <c r="A29" s="89" t="s">
        <v>336</v>
      </c>
      <c r="B29" s="92" t="s">
        <v>375</v>
      </c>
      <c r="C29" s="88" t="s">
        <v>377</v>
      </c>
      <c r="D29" s="92" t="s">
        <v>378</v>
      </c>
      <c r="E29" s="88" t="s">
        <v>433</v>
      </c>
      <c r="F29" s="92"/>
      <c r="G29" s="88"/>
    </row>
    <row r="30" spans="1:7" x14ac:dyDescent="0.35">
      <c r="A30" s="89" t="s">
        <v>329</v>
      </c>
      <c r="B30" s="92" t="s">
        <v>375</v>
      </c>
      <c r="C30" s="88" t="s">
        <v>434</v>
      </c>
      <c r="D30" s="92" t="s">
        <v>435</v>
      </c>
      <c r="E30" s="88" t="s">
        <v>436</v>
      </c>
      <c r="F30" s="92"/>
      <c r="G30" s="88"/>
    </row>
    <row r="31" spans="1:7" x14ac:dyDescent="0.35">
      <c r="B31" s="92" t="s">
        <v>375</v>
      </c>
      <c r="C31" s="88" t="s">
        <v>390</v>
      </c>
      <c r="D31" s="92" t="s">
        <v>391</v>
      </c>
      <c r="E31" s="88" t="s">
        <v>2172</v>
      </c>
      <c r="F31" s="92" t="s">
        <v>2173</v>
      </c>
      <c r="G31" s="88" t="s">
        <v>376</v>
      </c>
    </row>
    <row r="32" spans="1:7" x14ac:dyDescent="0.35">
      <c r="B32" s="122" t="s">
        <v>375</v>
      </c>
      <c r="C32" s="101" t="s">
        <v>2182</v>
      </c>
      <c r="D32" s="122" t="s">
        <v>2183</v>
      </c>
      <c r="E32" s="101" t="s">
        <v>2184</v>
      </c>
      <c r="F32" s="122" t="s">
        <v>2185</v>
      </c>
      <c r="G32" s="101" t="s">
        <v>484</v>
      </c>
    </row>
    <row r="33" spans="2:7" x14ac:dyDescent="0.35">
      <c r="B33" s="122" t="s">
        <v>375</v>
      </c>
      <c r="C33" s="101" t="s">
        <v>2190</v>
      </c>
      <c r="D33" s="122" t="s">
        <v>2191</v>
      </c>
      <c r="E33" s="101" t="s">
        <v>2192</v>
      </c>
      <c r="F33" s="122" t="s">
        <v>2193</v>
      </c>
    </row>
    <row r="34" spans="2:7" x14ac:dyDescent="0.35">
      <c r="B34" s="92" t="s">
        <v>375</v>
      </c>
      <c r="C34" s="88" t="s">
        <v>390</v>
      </c>
      <c r="D34" s="92" t="s">
        <v>391</v>
      </c>
      <c r="E34" s="88" t="s">
        <v>2267</v>
      </c>
      <c r="F34" s="92" t="s">
        <v>2479</v>
      </c>
      <c r="G34" s="88" t="s">
        <v>2173</v>
      </c>
    </row>
    <row r="35" spans="2:7" x14ac:dyDescent="0.35">
      <c r="B35" s="122" t="s">
        <v>375</v>
      </c>
      <c r="C35" s="101" t="s">
        <v>407</v>
      </c>
      <c r="D35" s="122" t="s">
        <v>408</v>
      </c>
      <c r="E35" s="101" t="s">
        <v>2275</v>
      </c>
      <c r="F35" s="122" t="s">
        <v>2276</v>
      </c>
    </row>
    <row r="36" spans="2:7" x14ac:dyDescent="0.35">
      <c r="B36" s="122" t="s">
        <v>375</v>
      </c>
      <c r="C36" s="101" t="s">
        <v>2291</v>
      </c>
      <c r="D36" s="122" t="s">
        <v>2292</v>
      </c>
      <c r="E36" s="101" t="s">
        <v>2293</v>
      </c>
      <c r="F36" s="122" t="s">
        <v>378</v>
      </c>
    </row>
    <row r="37" spans="2:7" x14ac:dyDescent="0.35">
      <c r="B37" s="92" t="s">
        <v>375</v>
      </c>
      <c r="C37" s="88" t="s">
        <v>17</v>
      </c>
      <c r="D37" s="92" t="s">
        <v>18</v>
      </c>
      <c r="E37" s="88" t="s">
        <v>409</v>
      </c>
      <c r="F37" s="122" t="s">
        <v>436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2" workbookViewId="0">
      <selection activeCell="A41" sqref="A41"/>
    </sheetView>
  </sheetViews>
  <sheetFormatPr defaultRowHeight="14.5" x14ac:dyDescent="0.35"/>
  <cols>
    <col min="1" max="1" width="86.54296875" bestFit="1" customWidth="1"/>
    <col min="2" max="2" width="98.7265625" bestFit="1" customWidth="1"/>
  </cols>
  <sheetData>
    <row r="1" spans="1:2" x14ac:dyDescent="0.35">
      <c r="A1" s="46" t="s">
        <v>373</v>
      </c>
    </row>
    <row r="2" spans="1:2" x14ac:dyDescent="0.35">
      <c r="A2" s="44" t="s">
        <v>357</v>
      </c>
    </row>
    <row r="3" spans="1:2" x14ac:dyDescent="0.35">
      <c r="A3" s="44" t="s">
        <v>356</v>
      </c>
    </row>
    <row r="4" spans="1:2" x14ac:dyDescent="0.35">
      <c r="A4" s="44" t="s">
        <v>358</v>
      </c>
    </row>
    <row r="5" spans="1:2" x14ac:dyDescent="0.35">
      <c r="A5" s="44" t="s">
        <v>359</v>
      </c>
    </row>
    <row r="6" spans="1:2" x14ac:dyDescent="0.35">
      <c r="A6" s="44" t="s">
        <v>360</v>
      </c>
    </row>
    <row r="7" spans="1:2" x14ac:dyDescent="0.35">
      <c r="A7" s="44" t="s">
        <v>361</v>
      </c>
    </row>
    <row r="8" spans="1:2" x14ac:dyDescent="0.35">
      <c r="A8" s="44" t="s">
        <v>362</v>
      </c>
    </row>
    <row r="9" spans="1:2" x14ac:dyDescent="0.35">
      <c r="A9" s="45" t="s">
        <v>368</v>
      </c>
    </row>
    <row r="10" spans="1:2" x14ac:dyDescent="0.35">
      <c r="A10" s="44" t="s">
        <v>369</v>
      </c>
    </row>
    <row r="11" spans="1:2" x14ac:dyDescent="0.35">
      <c r="A11" s="44" t="s">
        <v>363</v>
      </c>
    </row>
    <row r="12" spans="1:2" x14ac:dyDescent="0.35">
      <c r="A12" s="44" t="s">
        <v>364</v>
      </c>
    </row>
    <row r="13" spans="1:2" x14ac:dyDescent="0.35">
      <c r="A13" s="44" t="s">
        <v>370</v>
      </c>
    </row>
    <row r="14" spans="1:2" x14ac:dyDescent="0.35">
      <c r="A14" s="44" t="s">
        <v>365</v>
      </c>
    </row>
    <row r="15" spans="1:2" x14ac:dyDescent="0.35">
      <c r="A15" s="44" t="s">
        <v>366</v>
      </c>
      <c r="B15" t="s">
        <v>374</v>
      </c>
    </row>
    <row r="16" spans="1:2" x14ac:dyDescent="0.35">
      <c r="A16" s="44" t="s">
        <v>367</v>
      </c>
    </row>
    <row r="17" spans="1:1" x14ac:dyDescent="0.35">
      <c r="A17" s="44" t="s">
        <v>371</v>
      </c>
    </row>
    <row r="18" spans="1:1" x14ac:dyDescent="0.35">
      <c r="A18" s="44" t="s">
        <v>372</v>
      </c>
    </row>
    <row r="19" spans="1:1" x14ac:dyDescent="0.35">
      <c r="A19" s="45" t="s">
        <v>2485</v>
      </c>
    </row>
    <row r="20" spans="1:1" x14ac:dyDescent="0.35">
      <c r="A20" s="44" t="s">
        <v>2167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Werkbladen</vt:lpstr>
      </vt:variant>
      <vt:variant>
        <vt:i4>9</vt:i4>
      </vt:variant>
    </vt:vector>
  </HeadingPairs>
  <TitlesOfParts>
    <vt:vector size="9" baseType="lpstr">
      <vt:lpstr>Inleiding</vt:lpstr>
      <vt:lpstr>General_Algemeen</vt:lpstr>
      <vt:lpstr>PSP_Betaalinstelling</vt:lpstr>
      <vt:lpstr>Money_transfer</vt:lpstr>
      <vt:lpstr>Exchange_Wisselinstelling</vt:lpstr>
      <vt:lpstr>Mitigation_Beheersing</vt:lpstr>
      <vt:lpstr>Country list</vt:lpstr>
      <vt:lpstr>Lists</vt:lpstr>
      <vt:lpstr>Controlemeldingen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2018-06-13T09:35:42Z</cp:lastPrinted>
  <dcterms:created xsi:type="dcterms:W3CDTF">2016-11-15T11:14:52Z</dcterms:created>
  <dcterms:modified xsi:type="dcterms:W3CDTF">2020-03-30T09:55:43Z</dcterms:modified>
</cp:coreProperties>
</file>