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nbnl.sharepoint.com/sites/TK-DGS/DGSCaribischNederland/"/>
    </mc:Choice>
  </mc:AlternateContent>
  <xr:revisionPtr revIDLastSave="28" documentId="8_{C322D1AB-8861-4B42-B2A6-DB87827B3DA0}" xr6:coauthVersionLast="47" xr6:coauthVersionMax="47" xr10:uidLastSave="{B72D865D-E0BA-4A06-B5BA-34E9883AEC03}"/>
  <bookViews>
    <workbookView xWindow="-51720" yWindow="-120" windowWidth="51840" windowHeight="21120" activeTab="1" xr2:uid="{8896E55E-7D76-45F1-8EB8-F33391E14291}"/>
  </bookViews>
  <sheets>
    <sheet name="DGS" sheetId="1" r:id="rId1"/>
    <sheet name="DGS examp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  <c r="F26" i="3"/>
  <c r="E26" i="3"/>
  <c r="D26" i="3"/>
  <c r="C26" i="3"/>
  <c r="G38" i="3"/>
  <c r="F38" i="3"/>
  <c r="E38" i="3"/>
  <c r="D38" i="3"/>
  <c r="C38" i="3"/>
  <c r="H26" i="1"/>
  <c r="G26" i="1"/>
  <c r="C26" i="1"/>
  <c r="P26" i="1"/>
  <c r="O26" i="1"/>
  <c r="K26" i="1"/>
  <c r="P38" i="1"/>
  <c r="O38" i="1"/>
  <c r="K38" i="1"/>
  <c r="G38" i="1"/>
  <c r="H38" i="1"/>
  <c r="C38" i="1"/>
  <c r="P39" i="3"/>
  <c r="O39" i="3"/>
  <c r="N39" i="3"/>
  <c r="R39" i="3" s="1"/>
  <c r="P37" i="3"/>
  <c r="O37" i="3"/>
  <c r="N37" i="3"/>
  <c r="M37" i="3"/>
  <c r="L37" i="3"/>
  <c r="K37" i="3"/>
  <c r="H37" i="3"/>
  <c r="G37" i="3"/>
  <c r="F37" i="3"/>
  <c r="E37" i="3"/>
  <c r="D37" i="3"/>
  <c r="C37" i="3"/>
  <c r="R36" i="3"/>
  <c r="J36" i="3"/>
  <c r="R35" i="3"/>
  <c r="J35" i="3"/>
  <c r="R34" i="3"/>
  <c r="J34" i="3"/>
  <c r="R33" i="3"/>
  <c r="J33" i="3"/>
  <c r="R32" i="3"/>
  <c r="J32" i="3"/>
  <c r="R31" i="3"/>
  <c r="J31" i="3"/>
  <c r="R30" i="3"/>
  <c r="J30" i="3"/>
  <c r="R29" i="3"/>
  <c r="J29" i="3"/>
  <c r="R28" i="3"/>
  <c r="J28" i="3"/>
  <c r="P25" i="3"/>
  <c r="O25" i="3"/>
  <c r="O38" i="3" s="1"/>
  <c r="N25" i="3"/>
  <c r="M25" i="3"/>
  <c r="L25" i="3"/>
  <c r="K25" i="3"/>
  <c r="H25" i="3"/>
  <c r="G25" i="3"/>
  <c r="F25" i="3"/>
  <c r="E25" i="3"/>
  <c r="D25" i="3"/>
  <c r="C25" i="3"/>
  <c r="R24" i="3"/>
  <c r="J24" i="3"/>
  <c r="R23" i="3"/>
  <c r="J23" i="3"/>
  <c r="R22" i="3"/>
  <c r="J22" i="3"/>
  <c r="R21" i="3"/>
  <c r="J21" i="3"/>
  <c r="R20" i="3"/>
  <c r="J20" i="3"/>
  <c r="R19" i="3"/>
  <c r="J19" i="3"/>
  <c r="R18" i="3"/>
  <c r="J18" i="3"/>
  <c r="R17" i="3"/>
  <c r="J17" i="3"/>
  <c r="R16" i="3"/>
  <c r="J16" i="3"/>
  <c r="G14" i="3"/>
  <c r="M13" i="3"/>
  <c r="M14" i="3" s="1"/>
  <c r="M38" i="3" s="1"/>
  <c r="L13" i="3"/>
  <c r="L14" i="3" s="1"/>
  <c r="L38" i="3" s="1"/>
  <c r="K13" i="3"/>
  <c r="E13" i="3"/>
  <c r="E14" i="3" s="1"/>
  <c r="D13" i="3"/>
  <c r="D14" i="3" s="1"/>
  <c r="C13" i="3"/>
  <c r="C14" i="3" s="1"/>
  <c r="P12" i="3"/>
  <c r="P14" i="3" s="1"/>
  <c r="P26" i="3" s="1"/>
  <c r="O12" i="3"/>
  <c r="O14" i="3" s="1"/>
  <c r="O26" i="3" s="1"/>
  <c r="N12" i="3"/>
  <c r="H12" i="3"/>
  <c r="G12" i="3"/>
  <c r="F12" i="3"/>
  <c r="F14" i="3" s="1"/>
  <c r="M13" i="1"/>
  <c r="E13" i="1"/>
  <c r="J37" i="3" l="1"/>
  <c r="L26" i="3"/>
  <c r="M26" i="3"/>
  <c r="P38" i="3"/>
  <c r="R37" i="3"/>
  <c r="R12" i="3"/>
  <c r="R25" i="3"/>
  <c r="K14" i="3"/>
  <c r="N14" i="3"/>
  <c r="H14" i="3"/>
  <c r="J25" i="3"/>
  <c r="J13" i="3"/>
  <c r="J12" i="3"/>
  <c r="R13" i="3"/>
  <c r="L13" i="1"/>
  <c r="K13" i="1"/>
  <c r="P12" i="1"/>
  <c r="O12" i="1"/>
  <c r="N12" i="1"/>
  <c r="F12" i="1"/>
  <c r="G12" i="1"/>
  <c r="H12" i="1"/>
  <c r="D13" i="1"/>
  <c r="C13" i="1"/>
  <c r="J14" i="3" l="1"/>
  <c r="H38" i="3"/>
  <c r="H26" i="3"/>
  <c r="N38" i="3"/>
  <c r="N26" i="3"/>
  <c r="K26" i="3"/>
  <c r="K38" i="3"/>
  <c r="R14" i="3"/>
  <c r="N39" i="1"/>
  <c r="O39" i="1"/>
  <c r="P39" i="1"/>
  <c r="R26" i="3" l="1"/>
  <c r="R38" i="3"/>
  <c r="J26" i="3"/>
  <c r="J38" i="3"/>
  <c r="R39" i="1"/>
  <c r="L37" i="1" l="1"/>
  <c r="L25" i="1"/>
  <c r="D37" i="1"/>
  <c r="D25" i="1"/>
  <c r="M37" i="1"/>
  <c r="R24" i="1"/>
  <c r="R18" i="1"/>
  <c r="R19" i="1"/>
  <c r="R20" i="1"/>
  <c r="R21" i="1"/>
  <c r="R35" i="1"/>
  <c r="R34" i="1"/>
  <c r="R33" i="1"/>
  <c r="R32" i="1"/>
  <c r="R31" i="1"/>
  <c r="R30" i="1"/>
  <c r="R29" i="1"/>
  <c r="J36" i="1"/>
  <c r="J35" i="1"/>
  <c r="J34" i="1"/>
  <c r="J33" i="1"/>
  <c r="J32" i="1"/>
  <c r="J31" i="1"/>
  <c r="J30" i="1"/>
  <c r="J29" i="1"/>
  <c r="J28" i="1"/>
  <c r="R23" i="1"/>
  <c r="R22" i="1"/>
  <c r="J24" i="1"/>
  <c r="J23" i="1"/>
  <c r="J22" i="1"/>
  <c r="J21" i="1"/>
  <c r="J20" i="1"/>
  <c r="J19" i="1"/>
  <c r="J18" i="1"/>
  <c r="J17" i="1"/>
  <c r="J16" i="1"/>
  <c r="C37" i="1"/>
  <c r="C25" i="1"/>
  <c r="K37" i="1"/>
  <c r="K25" i="1"/>
  <c r="P37" i="1"/>
  <c r="O37" i="1"/>
  <c r="H37" i="1"/>
  <c r="G37" i="1"/>
  <c r="F37" i="1"/>
  <c r="E37" i="1"/>
  <c r="P25" i="1"/>
  <c r="O25" i="1"/>
  <c r="H25" i="1"/>
  <c r="G25" i="1"/>
  <c r="F25" i="1"/>
  <c r="E25" i="1"/>
  <c r="J13" i="1" l="1"/>
  <c r="L14" i="1"/>
  <c r="J25" i="1"/>
  <c r="J12" i="1"/>
  <c r="G14" i="1"/>
  <c r="D14" i="1"/>
  <c r="H14" i="1"/>
  <c r="R36" i="1"/>
  <c r="R28" i="1"/>
  <c r="N37" i="1"/>
  <c r="P14" i="1"/>
  <c r="O14" i="1"/>
  <c r="J37" i="1"/>
  <c r="M25" i="1"/>
  <c r="N25" i="1"/>
  <c r="R16" i="1"/>
  <c r="R17" i="1"/>
  <c r="C14" i="1"/>
  <c r="E14" i="1"/>
  <c r="K14" i="1"/>
  <c r="F14" i="1"/>
  <c r="E26" i="1" l="1"/>
  <c r="E38" i="1"/>
  <c r="L26" i="1"/>
  <c r="L38" i="1"/>
  <c r="D26" i="1"/>
  <c r="D38" i="1"/>
  <c r="F26" i="1"/>
  <c r="F38" i="1"/>
  <c r="R37" i="1"/>
  <c r="R13" i="1"/>
  <c r="J14" i="1"/>
  <c r="R12" i="1"/>
  <c r="N14" i="1"/>
  <c r="M14" i="1"/>
  <c r="R25" i="1"/>
  <c r="M26" i="1" l="1"/>
  <c r="M38" i="1"/>
  <c r="N38" i="1"/>
  <c r="N26" i="1"/>
  <c r="R14" i="1"/>
  <c r="J26" i="1"/>
  <c r="J38" i="1"/>
  <c r="R38" i="1" l="1"/>
  <c r="R26" i="1"/>
</calcChain>
</file>

<file path=xl/sharedStrings.xml><?xml version="1.0" encoding="utf-8"?>
<sst xmlns="http://schemas.openxmlformats.org/spreadsheetml/2006/main" count="161" uniqueCount="66">
  <si>
    <t>DEPOSIT GUARANTEE SCHEME "DGS" REPORT - CARIBBEAN NETHERLANDS</t>
  </si>
  <si>
    <t>DE NEDERLANDSCHE BANK</t>
  </si>
  <si>
    <t>Commercial Banks</t>
  </si>
  <si>
    <t>Name of Reporting Institution:</t>
  </si>
  <si>
    <t>Contact person:</t>
  </si>
  <si>
    <t>Reporting Date:</t>
  </si>
  <si>
    <t xml:space="preserve">CONFIDENTIAL                                       </t>
  </si>
  <si>
    <t>Email contact person:</t>
  </si>
  <si>
    <t>Number of accountholders</t>
  </si>
  <si>
    <t>Amounts in USD</t>
  </si>
  <si>
    <t>01</t>
  </si>
  <si>
    <t>02</t>
  </si>
  <si>
    <t>03</t>
  </si>
  <si>
    <t>04</t>
  </si>
  <si>
    <t>05</t>
  </si>
  <si>
    <t>06</t>
  </si>
  <si>
    <t>08</t>
  </si>
  <si>
    <t>09</t>
  </si>
  <si>
    <t>10</t>
  </si>
  <si>
    <t>11</t>
  </si>
  <si>
    <t>12</t>
  </si>
  <si>
    <t>13</t>
  </si>
  <si>
    <t>14</t>
  </si>
  <si>
    <t>16</t>
  </si>
  <si>
    <t>Other Depository Corporations, Other Financial Corporations</t>
  </si>
  <si>
    <t>Governments</t>
  </si>
  <si>
    <t>Public NonFinancial Corporations</t>
  </si>
  <si>
    <t>Other NonFinancial Corporations</t>
  </si>
  <si>
    <t>Other</t>
  </si>
  <si>
    <t>Households</t>
  </si>
  <si>
    <t>Total number of accountholders</t>
  </si>
  <si>
    <t>Total Amount</t>
  </si>
  <si>
    <t>Distribution to residents and non-residents:</t>
  </si>
  <si>
    <t>Eligible under the DGS</t>
  </si>
  <si>
    <t>Ineligible under the DGS</t>
  </si>
  <si>
    <t>Total accounts (rows 10 + 20)</t>
  </si>
  <si>
    <t>Distribution to account balance and type of customer for residents category 1)</t>
  </si>
  <si>
    <t xml:space="preserve">    of which   &lt; 8.000 USD</t>
  </si>
  <si>
    <t xml:space="preserve">                    8.000 - 10.000 USD</t>
  </si>
  <si>
    <t xml:space="preserve">                    10.000 - 12.000 USD</t>
  </si>
  <si>
    <t xml:space="preserve">                    12.000 - 15.000 USD</t>
  </si>
  <si>
    <t xml:space="preserve">                    15.000 - 20.000 USD</t>
  </si>
  <si>
    <t xml:space="preserve">                    20.000 - 25.000 USD</t>
  </si>
  <si>
    <t xml:space="preserve">                    25.000 - 50.000 USD</t>
  </si>
  <si>
    <t xml:space="preserve">                    50.000 - 100.000 USD</t>
  </si>
  <si>
    <t xml:space="preserve">                    &gt;100.001 USD</t>
  </si>
  <si>
    <t xml:space="preserve">Total residents (rows 40 up to and including 120) </t>
  </si>
  <si>
    <t>Validation rule (row 30 is equal to 130 and 240)</t>
  </si>
  <si>
    <t>Distribution to account balance and type of customer for non-residents category 2)</t>
  </si>
  <si>
    <t xml:space="preserve">Total non-residents (rows 150 up to and including 230) </t>
  </si>
  <si>
    <t>Covered deposits (deposit base)</t>
  </si>
  <si>
    <t xml:space="preserve"> </t>
  </si>
  <si>
    <t>General remarks:</t>
  </si>
  <si>
    <t>- Please use the applicable reporting date as has been communicated.</t>
  </si>
  <si>
    <t>- Before submitting the template, the validation rules should match 'OK' and there should be no red flagged cells.</t>
  </si>
  <si>
    <t xml:space="preserve">- All white fields are to be completed, the grey fields will be calculated automatically. </t>
  </si>
  <si>
    <t>- Balances in currencies other than the USD should be converted to USD based on the exchange rate of the reporting date.</t>
  </si>
  <si>
    <t xml:space="preserve">- Covered deposit (deposit base) sums up to max 25.000 USD per beneficiary and excludes Governments, Public NonFinancial Corporations and Other Depository Corporations, Other Financial Institutions. </t>
  </si>
  <si>
    <r>
      <t xml:space="preserve">- The template can be submitted by email to </t>
    </r>
    <r>
      <rPr>
        <u/>
        <sz val="9"/>
        <color rgb="FF002943"/>
        <rFont val="Museo Sans 300"/>
      </rPr>
      <t>dgs@dnb.nl</t>
    </r>
  </si>
  <si>
    <t>Remarks coresponding to the superscript numbers in the reporting:</t>
  </si>
  <si>
    <t>1) Balances must be entered on a single line only. Worked example: if an account holds USD 17,000, an amount of 17,000 must be reported on line 80, rather than on multiple lines.</t>
  </si>
  <si>
    <t>2) You are kindly requested to split the customers in the six sectors on a best effort basis.</t>
  </si>
  <si>
    <t>3) See DGS example worksheet</t>
  </si>
  <si>
    <t>ABC Bank</t>
  </si>
  <si>
    <t>Noel Smith</t>
  </si>
  <si>
    <t>Nsmith@abcbank.com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</si>
</sst>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,##0_);\ \(#,##0\);\ &quot;-&quot;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44546A"/>
      <name val="Museo Sans 300"/>
      <family val="3"/>
    </font>
    <font>
      <sz val="11"/>
      <color theme="1"/>
      <name val="Museo Sans 300"/>
      <family val="3"/>
    </font>
    <font>
      <sz val="9"/>
      <color rgb="FF44546A"/>
      <name val="Museo Sans 300"/>
      <family val="3"/>
    </font>
    <font>
      <b/>
      <sz val="9"/>
      <color rgb="FF44546A"/>
      <name val="Museo Sans 300"/>
      <family val="3"/>
    </font>
    <font>
      <sz val="8"/>
      <color rgb="FF44546A"/>
      <name val="Museo Sans 300"/>
      <family val="3"/>
    </font>
    <font>
      <sz val="11"/>
      <color rgb="FF002943"/>
      <name val="Museo Sans 300"/>
      <family val="3"/>
    </font>
    <font>
      <b/>
      <sz val="10"/>
      <color rgb="FF002943"/>
      <name val="Museo Sans 300"/>
      <family val="3"/>
    </font>
    <font>
      <sz val="9"/>
      <color rgb="FF002943"/>
      <name val="Museo Sans 300"/>
      <family val="3"/>
    </font>
    <font>
      <b/>
      <sz val="9"/>
      <color rgb="FF002943"/>
      <name val="Museo Sans 300"/>
      <family val="3"/>
    </font>
    <font>
      <b/>
      <sz val="8"/>
      <color rgb="FF002943"/>
      <name val="Museo Sans 300"/>
      <family val="3"/>
    </font>
    <font>
      <sz val="8"/>
      <color rgb="FF002943"/>
      <name val="Museo Sans 300"/>
      <family val="3"/>
    </font>
    <font>
      <b/>
      <sz val="16"/>
      <color theme="0"/>
      <name val="Museo Sans 300"/>
      <family val="3"/>
    </font>
    <font>
      <sz val="11"/>
      <color theme="0"/>
      <name val="Museo Sans 300"/>
      <family val="3"/>
    </font>
    <font>
      <b/>
      <sz val="12"/>
      <color theme="0"/>
      <name val="Museo Sans 300"/>
      <family val="3"/>
    </font>
    <font>
      <b/>
      <sz val="10"/>
      <color theme="0"/>
      <name val="Museo Sans 300"/>
      <family val="3"/>
    </font>
    <font>
      <sz val="10"/>
      <color theme="0"/>
      <name val="Museo Sans 300"/>
      <family val="3"/>
    </font>
    <font>
      <sz val="9"/>
      <color theme="0"/>
      <name val="Museo Sans 300"/>
      <family val="3"/>
    </font>
    <font>
      <u/>
      <sz val="9"/>
      <color rgb="FF002943"/>
      <name val="Museo Sans 300"/>
    </font>
    <font>
      <b/>
      <sz val="10"/>
      <color rgb="FF002943"/>
      <name val="Museo Sans 300"/>
    </font>
    <font>
      <sz val="10"/>
      <color rgb="FF002943"/>
      <name val="Museo Sans 300"/>
    </font>
    <font>
      <sz val="10"/>
      <color theme="0"/>
      <name val="Museo Sans 300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002943"/>
        <bgColor rgb="FF000000"/>
      </patternFill>
    </fill>
    <fill>
      <patternFill patternType="solid">
        <fgColor rgb="FF0029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646464"/>
      </left>
      <right style="thin">
        <color rgb="FF646464"/>
      </right>
      <top style="thin">
        <color rgb="FF646464"/>
      </top>
      <bottom style="thin">
        <color rgb="FF646464"/>
      </bottom>
      <diagonal/>
    </border>
    <border>
      <left style="thin">
        <color rgb="FF646464"/>
      </left>
      <right/>
      <top style="thin">
        <color rgb="FF646464"/>
      </top>
      <bottom style="thin">
        <color rgb="FF646464"/>
      </bottom>
      <diagonal/>
    </border>
    <border>
      <left/>
      <right/>
      <top style="thin">
        <color rgb="FF646464"/>
      </top>
      <bottom style="thin">
        <color rgb="FF646464"/>
      </bottom>
      <diagonal/>
    </border>
    <border>
      <left/>
      <right style="thin">
        <color rgb="FF646464"/>
      </right>
      <top style="thin">
        <color rgb="FF646464"/>
      </top>
      <bottom style="thin">
        <color rgb="FF646464"/>
      </bottom>
      <diagonal/>
    </border>
    <border>
      <left style="thin">
        <color rgb="FF646464"/>
      </left>
      <right style="thin">
        <color rgb="FF646464"/>
      </right>
      <top/>
      <bottom style="thin">
        <color rgb="FF646464"/>
      </bottom>
      <diagonal/>
    </border>
    <border>
      <left/>
      <right style="thin">
        <color auto="1"/>
      </right>
      <top style="thin">
        <color rgb="FF646464"/>
      </top>
      <bottom style="thin">
        <color rgb="FF646464"/>
      </bottom>
      <diagonal/>
    </border>
    <border>
      <left style="double">
        <color rgb="FF646464"/>
      </left>
      <right style="double">
        <color rgb="FF646464"/>
      </right>
      <top style="thin">
        <color rgb="FF646464"/>
      </top>
      <bottom style="thin">
        <color rgb="FF6464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3" borderId="0" xfId="0" applyFont="1" applyFill="1"/>
    <xf numFmtId="0" fontId="4" fillId="0" borderId="0" xfId="0" applyFont="1"/>
    <xf numFmtId="0" fontId="5" fillId="3" borderId="0" xfId="1" applyFont="1" applyFill="1"/>
    <xf numFmtId="0" fontId="6" fillId="3" borderId="3" xfId="1" applyFont="1" applyFill="1" applyBorder="1"/>
    <xf numFmtId="0" fontId="5" fillId="3" borderId="3" xfId="1" applyFont="1" applyFill="1" applyBorder="1"/>
    <xf numFmtId="0" fontId="5" fillId="3" borderId="4" xfId="1" applyFont="1" applyFill="1" applyBorder="1"/>
    <xf numFmtId="0" fontId="5" fillId="3" borderId="6" xfId="1" applyFont="1" applyFill="1" applyBorder="1"/>
    <xf numFmtId="0" fontId="5" fillId="3" borderId="1" xfId="1" applyFont="1" applyFill="1" applyBorder="1"/>
    <xf numFmtId="0" fontId="7" fillId="3" borderId="0" xfId="1" applyFont="1" applyFill="1"/>
    <xf numFmtId="0" fontId="3" fillId="0" borderId="8" xfId="0" applyFont="1" applyBorder="1"/>
    <xf numFmtId="0" fontId="3" fillId="0" borderId="0" xfId="0" applyFont="1"/>
    <xf numFmtId="0" fontId="8" fillId="3" borderId="0" xfId="0" applyFont="1" applyFill="1"/>
    <xf numFmtId="0" fontId="10" fillId="3" borderId="0" xfId="1" applyFont="1" applyFill="1"/>
    <xf numFmtId="164" fontId="9" fillId="2" borderId="9" xfId="0" applyNumberFormat="1" applyFont="1" applyFill="1" applyBorder="1" applyAlignment="1">
      <alignment horizontal="center" vertical="center" wrapText="1"/>
    </xf>
    <xf numFmtId="164" fontId="9" fillId="5" borderId="10" xfId="0" applyNumberFormat="1" applyFont="1" applyFill="1" applyBorder="1" applyAlignment="1">
      <alignment horizontal="center" vertical="center" wrapText="1"/>
    </xf>
    <xf numFmtId="164" fontId="9" fillId="5" borderId="11" xfId="0" applyNumberFormat="1" applyFont="1" applyFill="1" applyBorder="1" applyAlignment="1">
      <alignment horizontal="center" vertical="center" wrapText="1"/>
    </xf>
    <xf numFmtId="164" fontId="9" fillId="5" borderId="12" xfId="0" applyNumberFormat="1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11" fillId="3" borderId="3" xfId="1" applyFont="1" applyFill="1" applyBorder="1"/>
    <xf numFmtId="0" fontId="12" fillId="3" borderId="3" xfId="1" applyFont="1" applyFill="1" applyBorder="1"/>
    <xf numFmtId="0" fontId="10" fillId="3" borderId="3" xfId="1" applyFont="1" applyFill="1" applyBorder="1"/>
    <xf numFmtId="0" fontId="10" fillId="3" borderId="4" xfId="1" applyFont="1" applyFill="1" applyBorder="1"/>
    <xf numFmtId="0" fontId="10" fillId="3" borderId="0" xfId="1" quotePrefix="1" applyFont="1" applyFill="1" applyAlignment="1">
      <alignment horizontal="left"/>
    </xf>
    <xf numFmtId="0" fontId="12" fillId="3" borderId="0" xfId="1" applyFont="1" applyFill="1" applyAlignment="1">
      <alignment horizontal="left"/>
    </xf>
    <xf numFmtId="0" fontId="10" fillId="3" borderId="6" xfId="1" applyFont="1" applyFill="1" applyBorder="1"/>
    <xf numFmtId="0" fontId="10" fillId="3" borderId="0" xfId="1" quotePrefix="1" applyFont="1" applyFill="1"/>
    <xf numFmtId="0" fontId="13" fillId="3" borderId="0" xfId="1" quotePrefix="1" applyFont="1" applyFill="1"/>
    <xf numFmtId="0" fontId="13" fillId="3" borderId="0" xfId="1" quotePrefix="1" applyFont="1" applyFill="1" applyAlignment="1">
      <alignment horizontal="left"/>
    </xf>
    <xf numFmtId="0" fontId="10" fillId="3" borderId="1" xfId="1" quotePrefix="1" applyFont="1" applyFill="1" applyBorder="1"/>
    <xf numFmtId="0" fontId="13" fillId="3" borderId="1" xfId="1" quotePrefix="1" applyFont="1" applyFill="1" applyBorder="1"/>
    <xf numFmtId="0" fontId="10" fillId="3" borderId="1" xfId="1" applyFont="1" applyFill="1" applyBorder="1"/>
    <xf numFmtId="0" fontId="10" fillId="3" borderId="8" xfId="1" applyFont="1" applyFill="1" applyBorder="1"/>
    <xf numFmtId="0" fontId="8" fillId="6" borderId="0" xfId="0" applyFont="1" applyFill="1"/>
    <xf numFmtId="0" fontId="14" fillId="5" borderId="0" xfId="0" applyFont="1" applyFill="1" applyAlignment="1">
      <alignment vertical="center"/>
    </xf>
    <xf numFmtId="0" fontId="15" fillId="6" borderId="0" xfId="0" applyFont="1" applyFill="1"/>
    <xf numFmtId="0" fontId="16" fillId="5" borderId="0" xfId="0" applyFont="1" applyFill="1" applyAlignment="1">
      <alignment vertical="center"/>
    </xf>
    <xf numFmtId="0" fontId="16" fillId="6" borderId="0" xfId="0" applyFont="1" applyFill="1"/>
    <xf numFmtId="0" fontId="17" fillId="6" borderId="0" xfId="1" applyFont="1" applyFill="1"/>
    <xf numFmtId="3" fontId="18" fillId="6" borderId="0" xfId="1" applyNumberFormat="1" applyFont="1" applyFill="1" applyAlignment="1">
      <alignment horizontal="left"/>
    </xf>
    <xf numFmtId="0" fontId="19" fillId="6" borderId="0" xfId="1" applyFont="1" applyFill="1"/>
    <xf numFmtId="3" fontId="18" fillId="6" borderId="0" xfId="1" applyNumberFormat="1" applyFont="1" applyFill="1" applyAlignment="1">
      <alignment horizontal="center"/>
    </xf>
    <xf numFmtId="0" fontId="4" fillId="3" borderId="0" xfId="0" applyFont="1" applyFill="1"/>
    <xf numFmtId="164" fontId="17" fillId="5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left" vertical="center"/>
    </xf>
    <xf numFmtId="164" fontId="17" fillId="5" borderId="13" xfId="0" applyNumberFormat="1" applyFont="1" applyFill="1" applyBorder="1" applyAlignment="1">
      <alignment horizontal="center" vertical="center" wrapText="1"/>
    </xf>
    <xf numFmtId="0" fontId="11" fillId="0" borderId="9" xfId="1" applyFont="1" applyBorder="1" applyAlignment="1">
      <alignment vertical="center" wrapText="1"/>
    </xf>
    <xf numFmtId="0" fontId="11" fillId="0" borderId="9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9" xfId="1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3" fontId="10" fillId="3" borderId="9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9" fillId="3" borderId="11" xfId="1" applyFont="1" applyFill="1" applyBorder="1"/>
    <xf numFmtId="0" fontId="19" fillId="3" borderId="14" xfId="1" applyFont="1" applyFill="1" applyBorder="1"/>
    <xf numFmtId="164" fontId="9" fillId="2" borderId="11" xfId="0" applyNumberFormat="1" applyFont="1" applyFill="1" applyBorder="1" applyAlignment="1">
      <alignment horizontal="left" vertical="center"/>
    </xf>
    <xf numFmtId="164" fontId="9" fillId="2" borderId="12" xfId="0" applyNumberFormat="1" applyFont="1" applyFill="1" applyBorder="1" applyAlignment="1">
      <alignment horizontal="left" vertical="center"/>
    </xf>
    <xf numFmtId="164" fontId="17" fillId="5" borderId="9" xfId="0" quotePrefix="1" applyNumberFormat="1" applyFont="1" applyFill="1" applyBorder="1" applyAlignment="1">
      <alignment horizontal="center" vertical="center" wrapText="1"/>
    </xf>
    <xf numFmtId="164" fontId="17" fillId="5" borderId="13" xfId="0" quotePrefix="1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 applyProtection="1">
      <alignment horizontal="left" vertical="center"/>
      <protection locked="0"/>
    </xf>
    <xf numFmtId="14" fontId="9" fillId="2" borderId="10" xfId="0" applyNumberFormat="1" applyFont="1" applyFill="1" applyBorder="1" applyAlignment="1" applyProtection="1">
      <alignment horizontal="left" vertical="center"/>
      <protection locked="0"/>
    </xf>
    <xf numFmtId="1" fontId="10" fillId="0" borderId="9" xfId="1" applyNumberFormat="1" applyFont="1" applyBorder="1" applyAlignment="1" applyProtection="1">
      <alignment horizontal="center" vertical="center"/>
      <protection locked="0"/>
    </xf>
    <xf numFmtId="1" fontId="10" fillId="3" borderId="9" xfId="1" applyNumberFormat="1" applyFont="1" applyFill="1" applyBorder="1" applyAlignment="1" applyProtection="1">
      <alignment horizontal="center" vertical="center"/>
      <protection locked="0"/>
    </xf>
    <xf numFmtId="3" fontId="10" fillId="0" borderId="9" xfId="1" applyNumberFormat="1" applyFont="1" applyBorder="1" applyAlignment="1" applyProtection="1">
      <alignment horizontal="center" vertical="center"/>
      <protection locked="0"/>
    </xf>
    <xf numFmtId="0" fontId="23" fillId="6" borderId="0" xfId="0" applyFont="1" applyFill="1"/>
    <xf numFmtId="164" fontId="21" fillId="5" borderId="11" xfId="0" applyNumberFormat="1" applyFont="1" applyFill="1" applyBorder="1" applyAlignment="1">
      <alignment horizontal="center" vertical="center" wrapText="1"/>
    </xf>
    <xf numFmtId="164" fontId="21" fillId="5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 applyProtection="1">
      <alignment horizontal="left" vertical="center"/>
      <protection locked="0"/>
    </xf>
    <xf numFmtId="14" fontId="9" fillId="2" borderId="11" xfId="0" applyNumberFormat="1" applyFont="1" applyFill="1" applyBorder="1" applyAlignment="1" applyProtection="1">
      <alignment horizontal="left" vertical="center"/>
      <protection locked="0"/>
    </xf>
    <xf numFmtId="1" fontId="10" fillId="3" borderId="10" xfId="1" applyNumberFormat="1" applyFont="1" applyFill="1" applyBorder="1" applyAlignment="1" applyProtection="1">
      <alignment horizontal="center" vertical="center"/>
      <protection locked="0"/>
    </xf>
    <xf numFmtId="3" fontId="9" fillId="4" borderId="10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1" fillId="4" borderId="15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10" fillId="3" borderId="10" xfId="1" applyNumberFormat="1" applyFont="1" applyFill="1" applyBorder="1" applyAlignment="1" applyProtection="1">
      <alignment horizontal="center" vertical="center"/>
      <protection locked="0"/>
    </xf>
    <xf numFmtId="3" fontId="10" fillId="0" borderId="10" xfId="1" applyNumberFormat="1" applyFont="1" applyBorder="1" applyAlignment="1" applyProtection="1">
      <alignment horizontal="center" vertical="center"/>
      <protection locked="0"/>
    </xf>
    <xf numFmtId="164" fontId="9" fillId="0" borderId="9" xfId="0" applyNumberFormat="1" applyFont="1" applyBorder="1" applyAlignment="1">
      <alignment horizontal="left" vertical="center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11" fillId="3" borderId="2" xfId="1" applyFont="1" applyFill="1" applyBorder="1" applyAlignment="1">
      <alignment vertical="center"/>
    </xf>
    <xf numFmtId="0" fontId="10" fillId="3" borderId="5" xfId="1" quotePrefix="1" applyFont="1" applyFill="1" applyBorder="1" applyAlignment="1">
      <alignment horizontal="left" vertical="center"/>
    </xf>
    <xf numFmtId="0" fontId="10" fillId="3" borderId="5" xfId="1" quotePrefix="1" applyFont="1" applyFill="1" applyBorder="1" applyAlignment="1">
      <alignment vertical="center"/>
    </xf>
    <xf numFmtId="0" fontId="10" fillId="3" borderId="7" xfId="1" quotePrefix="1" applyFont="1" applyFill="1" applyBorder="1" applyAlignment="1">
      <alignment vertical="center"/>
    </xf>
    <xf numFmtId="0" fontId="5" fillId="3" borderId="0" xfId="1" applyFont="1" applyFill="1" applyAlignment="1">
      <alignment vertical="center"/>
    </xf>
    <xf numFmtId="0" fontId="6" fillId="3" borderId="2" xfId="1" applyFont="1" applyFill="1" applyBorder="1" applyAlignment="1">
      <alignment vertical="center"/>
    </xf>
    <xf numFmtId="0" fontId="5" fillId="3" borderId="5" xfId="1" applyFont="1" applyFill="1" applyBorder="1" applyAlignment="1">
      <alignment vertical="center"/>
    </xf>
    <xf numFmtId="0" fontId="5" fillId="3" borderId="7" xfId="1" applyFont="1" applyFill="1" applyBorder="1"/>
    <xf numFmtId="14" fontId="9" fillId="2" borderId="11" xfId="0" applyNumberFormat="1" applyFont="1" applyFill="1" applyBorder="1" applyAlignment="1">
      <alignment horizontal="left" vertical="center"/>
    </xf>
  </cellXfs>
  <cellStyles count="2">
    <cellStyle name="Normal" xfId="0" builtinId="0"/>
    <cellStyle name="Standaard_DGS formulier" xfId="1" xr:uid="{1B479ADA-EC33-4AAC-8D5C-B7258157EADD}"/>
  </cellStyles>
  <dxfs count="2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002943"/>
      <color rgb="FFD6DCE4"/>
      <color rgb="FF8497B0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1500188</xdr:colOff>
      <xdr:row>2</xdr:row>
      <xdr:rowOff>202407</xdr:rowOff>
    </xdr:from>
    <xdr:to>
      <xdr:col>1</xdr:col>
      <xdr:colOff>3611969</xdr:colOff>
      <xdr:row>5</xdr:row>
      <xdr:rowOff>141978</xdr:rowOff>
    </xdr:to>
    <xdr:pic>
      <xdr:nvPicPr>
        <xdr:cNvPr id="2" name="Afbeelding 1" descr="Afbeelding met tekst, Lettertype, Elektrisch blauw, schermopname&#10;&#10;Automatisch gegenereerde beschrijving">
          <a:extLst>
            <a:ext uri="{FF2B5EF4-FFF2-40B4-BE49-F238E27FC236}">
              <a16:creationId xmlns:a16="http://schemas.microsoft.com/office/drawing/2014/main" id="{95035EB6-20CA-AE66-002A-B71305C9D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032" y="678657"/>
          <a:ext cx="2108606" cy="674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1500188</xdr:colOff>
      <xdr:row>2</xdr:row>
      <xdr:rowOff>202407</xdr:rowOff>
    </xdr:from>
    <xdr:to>
      <xdr:col>1</xdr:col>
      <xdr:colOff>3611969</xdr:colOff>
      <xdr:row>5</xdr:row>
      <xdr:rowOff>141978</xdr:rowOff>
    </xdr:to>
    <xdr:pic>
      <xdr:nvPicPr>
        <xdr:cNvPr id="2" name="Afbeelding 1" descr="Afbeelding met tekst, Lettertype, Elektrisch blauw, schermopname&#10;&#10;Automatisch gegenereerde beschrijving">
          <a:extLst>
            <a:ext uri="{FF2B5EF4-FFF2-40B4-BE49-F238E27FC236}">
              <a16:creationId xmlns:a16="http://schemas.microsoft.com/office/drawing/2014/main" id="{9204D709-AB0B-4512-9D5C-E101C386C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288" y="675482"/>
          <a:ext cx="2114956" cy="695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488E-A219-4986-96AA-32D82F4740AA}">
  <dimension ref="A1:U69"/>
  <sheetViews>
    <sheetView zoomScale="90" zoomScaleNormal="90" workbookViewId="0">
      <selection activeCell="B41" sqref="B41:B52"/>
    </sheetView>
  </sheetViews>
  <sheetFormatPr defaultColWidth="0" defaultRowHeight="14.45" zeroHeight="1"/>
  <cols>
    <col min="1" max="1" width="4.140625" style="2" customWidth="1"/>
    <col min="2" max="2" width="60.5703125" style="2" customWidth="1"/>
    <col min="3" max="8" width="16.42578125" style="2" customWidth="1"/>
    <col min="9" max="9" width="1.5703125" style="2" customWidth="1"/>
    <col min="10" max="16" width="16.42578125" style="2" customWidth="1"/>
    <col min="17" max="17" width="1.5703125" style="2" customWidth="1"/>
    <col min="18" max="18" width="16.42578125" style="2" customWidth="1"/>
    <col min="19" max="19" width="9.140625" style="2" customWidth="1"/>
    <col min="20" max="21" width="0" style="2" hidden="1" customWidth="1"/>
    <col min="22" max="16384" width="9.140625" style="2" hidden="1"/>
  </cols>
  <sheetData>
    <row r="1" spans="1:19" ht="21.6">
      <c r="A1" s="34" t="s">
        <v>0</v>
      </c>
      <c r="B1" s="34"/>
      <c r="C1" s="34"/>
      <c r="D1" s="34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15.95">
      <c r="A2" s="36" t="s">
        <v>1</v>
      </c>
      <c r="B2" s="36"/>
      <c r="C2" s="36"/>
      <c r="D2" s="3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17.25" customHeight="1">
      <c r="A3" s="36" t="s">
        <v>2</v>
      </c>
      <c r="B3" s="37"/>
      <c r="C3" s="37"/>
      <c r="D3" s="37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21" customHeight="1">
      <c r="A4" s="35"/>
      <c r="B4" s="38"/>
      <c r="C4" s="38"/>
      <c r="D4" s="38"/>
      <c r="E4" s="39"/>
      <c r="F4" s="39"/>
      <c r="G4" s="39"/>
      <c r="H4" s="40"/>
      <c r="I4" s="40"/>
      <c r="J4" s="40"/>
      <c r="K4" s="40"/>
      <c r="L4" s="40"/>
      <c r="M4" s="44" t="s">
        <v>3</v>
      </c>
      <c r="N4" s="57"/>
      <c r="O4" s="57"/>
      <c r="P4" s="61"/>
      <c r="Q4" s="57"/>
      <c r="R4" s="57"/>
      <c r="S4" s="35"/>
    </row>
    <row r="5" spans="1:19" ht="21" customHeight="1">
      <c r="A5" s="35"/>
      <c r="B5" s="38"/>
      <c r="C5" s="38"/>
      <c r="D5" s="38"/>
      <c r="E5" s="41"/>
      <c r="F5" s="41"/>
      <c r="G5" s="41"/>
      <c r="H5" s="40"/>
      <c r="I5" s="40"/>
      <c r="J5" s="40"/>
      <c r="K5" s="40"/>
      <c r="L5" s="40"/>
      <c r="M5" s="44" t="s">
        <v>4</v>
      </c>
      <c r="N5" s="55"/>
      <c r="O5" s="55"/>
      <c r="P5" s="61"/>
      <c r="Q5" s="57"/>
      <c r="R5" s="56"/>
      <c r="S5" s="35"/>
    </row>
    <row r="6" spans="1:19" ht="21" customHeight="1">
      <c r="A6" s="35"/>
      <c r="B6" s="38"/>
      <c r="C6" s="38"/>
      <c r="D6" s="38"/>
      <c r="E6" s="41"/>
      <c r="F6" s="41"/>
      <c r="G6" s="41"/>
      <c r="H6" s="40"/>
      <c r="I6" s="40"/>
      <c r="J6" s="40"/>
      <c r="K6" s="40"/>
      <c r="L6" s="40"/>
      <c r="M6" s="44" t="s">
        <v>5</v>
      </c>
      <c r="N6" s="55"/>
      <c r="O6" s="55"/>
      <c r="P6" s="62"/>
      <c r="Q6" s="92"/>
      <c r="R6" s="56"/>
      <c r="S6" s="35"/>
    </row>
    <row r="7" spans="1:19" ht="21" customHeight="1">
      <c r="A7" s="37" t="s">
        <v>6</v>
      </c>
      <c r="B7" s="38"/>
      <c r="C7" s="38"/>
      <c r="D7" s="38"/>
      <c r="E7" s="41"/>
      <c r="F7" s="41"/>
      <c r="G7" s="41"/>
      <c r="H7" s="40"/>
      <c r="I7" s="40"/>
      <c r="J7" s="40"/>
      <c r="K7" s="40"/>
      <c r="L7" s="40"/>
      <c r="M7" s="44" t="s">
        <v>7</v>
      </c>
      <c r="N7" s="55"/>
      <c r="O7" s="55"/>
      <c r="P7" s="61"/>
      <c r="Q7" s="57"/>
      <c r="R7" s="56"/>
      <c r="S7" s="35"/>
    </row>
    <row r="8" spans="1:19">
      <c r="A8" s="14"/>
      <c r="B8" s="14"/>
      <c r="C8" s="79" t="s">
        <v>8</v>
      </c>
      <c r="D8" s="44"/>
      <c r="E8" s="57"/>
      <c r="F8" s="57"/>
      <c r="G8" s="57"/>
      <c r="H8" s="57"/>
      <c r="I8" s="57"/>
      <c r="J8" s="58"/>
      <c r="K8" s="44" t="s">
        <v>9</v>
      </c>
      <c r="L8" s="57"/>
      <c r="M8" s="57"/>
      <c r="N8" s="57"/>
      <c r="O8" s="57"/>
      <c r="P8" s="57"/>
      <c r="Q8" s="57"/>
      <c r="R8" s="57"/>
      <c r="S8" s="33"/>
    </row>
    <row r="9" spans="1:19">
      <c r="A9" s="14"/>
      <c r="B9" s="14"/>
      <c r="C9" s="43" t="s">
        <v>10</v>
      </c>
      <c r="D9" s="43" t="s">
        <v>11</v>
      </c>
      <c r="E9" s="43" t="s">
        <v>12</v>
      </c>
      <c r="F9" s="43" t="s">
        <v>13</v>
      </c>
      <c r="G9" s="43" t="s">
        <v>14</v>
      </c>
      <c r="H9" s="43" t="s">
        <v>15</v>
      </c>
      <c r="I9" s="43"/>
      <c r="J9" s="59" t="s">
        <v>16</v>
      </c>
      <c r="K9" s="45" t="s">
        <v>17</v>
      </c>
      <c r="L9" s="45" t="s">
        <v>18</v>
      </c>
      <c r="M9" s="45" t="s">
        <v>19</v>
      </c>
      <c r="N9" s="45" t="s">
        <v>20</v>
      </c>
      <c r="O9" s="45" t="s">
        <v>21</v>
      </c>
      <c r="P9" s="45" t="s">
        <v>22</v>
      </c>
      <c r="Q9" s="45"/>
      <c r="R9" s="60" t="s">
        <v>23</v>
      </c>
      <c r="S9" s="35"/>
    </row>
    <row r="10" spans="1:19" ht="96.75" customHeight="1">
      <c r="A10" s="14"/>
      <c r="B10" s="14"/>
      <c r="C10" s="14" t="s">
        <v>24</v>
      </c>
      <c r="D10" s="14" t="s">
        <v>25</v>
      </c>
      <c r="E10" s="14" t="s">
        <v>26</v>
      </c>
      <c r="F10" s="14" t="s">
        <v>27</v>
      </c>
      <c r="G10" s="14" t="s">
        <v>28</v>
      </c>
      <c r="H10" s="80" t="s">
        <v>29</v>
      </c>
      <c r="I10" s="81"/>
      <c r="J10" s="82" t="s">
        <v>30</v>
      </c>
      <c r="K10" s="83" t="s">
        <v>24</v>
      </c>
      <c r="L10" s="83" t="s">
        <v>25</v>
      </c>
      <c r="M10" s="83" t="s">
        <v>26</v>
      </c>
      <c r="N10" s="83" t="s">
        <v>27</v>
      </c>
      <c r="O10" s="83" t="s">
        <v>28</v>
      </c>
      <c r="P10" s="80" t="s">
        <v>29</v>
      </c>
      <c r="Q10" s="81"/>
      <c r="R10" s="82" t="s">
        <v>31</v>
      </c>
      <c r="S10" s="35"/>
    </row>
    <row r="11" spans="1:19">
      <c r="A11" s="50"/>
      <c r="B11" s="47" t="s">
        <v>32</v>
      </c>
      <c r="C11" s="35"/>
      <c r="D11" s="35"/>
      <c r="E11" s="35"/>
      <c r="F11" s="16"/>
      <c r="G11" s="16"/>
      <c r="H11" s="16"/>
      <c r="I11" s="16"/>
      <c r="J11" s="16"/>
      <c r="K11" s="35"/>
      <c r="L11" s="35"/>
      <c r="M11" s="35"/>
      <c r="N11" s="16"/>
      <c r="O11" s="16"/>
      <c r="P11" s="16"/>
      <c r="Q11" s="16"/>
      <c r="R11" s="17"/>
      <c r="S11" s="35"/>
    </row>
    <row r="12" spans="1:19">
      <c r="A12" s="51">
        <v>10</v>
      </c>
      <c r="B12" s="48" t="s">
        <v>33</v>
      </c>
      <c r="C12" s="66"/>
      <c r="D12" s="66"/>
      <c r="E12" s="66"/>
      <c r="F12" s="73">
        <f t="shared" ref="F12:H12" si="0">SUM(F16:F24)+SUM(F28:F36)</f>
        <v>0</v>
      </c>
      <c r="G12" s="73">
        <f t="shared" si="0"/>
        <v>0</v>
      </c>
      <c r="H12" s="73">
        <f t="shared" si="0"/>
        <v>0</v>
      </c>
      <c r="I12" s="74"/>
      <c r="J12" s="73">
        <f>SUM(C12:H12)</f>
        <v>0</v>
      </c>
      <c r="K12" s="66"/>
      <c r="L12" s="66"/>
      <c r="M12" s="66"/>
      <c r="N12" s="73">
        <f t="shared" ref="N12:P12" si="1">SUM(N16:N24)+SUM(N28:N36)</f>
        <v>0</v>
      </c>
      <c r="O12" s="73">
        <f t="shared" si="1"/>
        <v>0</v>
      </c>
      <c r="P12" s="73">
        <f t="shared" si="1"/>
        <v>0</v>
      </c>
      <c r="Q12" s="74"/>
      <c r="R12" s="73">
        <f>SUM(K12:P12)</f>
        <v>0</v>
      </c>
      <c r="S12" s="35"/>
    </row>
    <row r="13" spans="1:19">
      <c r="A13" s="51">
        <v>20</v>
      </c>
      <c r="B13" s="48" t="s">
        <v>34</v>
      </c>
      <c r="C13" s="73">
        <f>SUM(C16:C24)+SUM(C28:C36)</f>
        <v>0</v>
      </c>
      <c r="D13" s="73">
        <f>SUM(D16:D24)+SUM(D28:D36)</f>
        <v>0</v>
      </c>
      <c r="E13" s="73">
        <f>SUM(E16:E24)+SUM(E28:E36)</f>
        <v>0</v>
      </c>
      <c r="F13" s="67"/>
      <c r="G13" s="67"/>
      <c r="H13" s="67"/>
      <c r="I13" s="74"/>
      <c r="J13" s="73">
        <f>SUM(C13:H13)</f>
        <v>0</v>
      </c>
      <c r="K13" s="73">
        <f>SUM(K16:K24)+SUM(K28:K36)</f>
        <v>0</v>
      </c>
      <c r="L13" s="73">
        <f>SUM(L16:L24)+SUM(L28:L36)</f>
        <v>0</v>
      </c>
      <c r="M13" s="73">
        <f>SUM(M16:M24)+SUM(M28:M36)</f>
        <v>0</v>
      </c>
      <c r="N13" s="67"/>
      <c r="O13" s="67"/>
      <c r="P13" s="67"/>
      <c r="Q13" s="74"/>
      <c r="R13" s="73">
        <f>SUM(K13:P13)</f>
        <v>0</v>
      </c>
      <c r="S13" s="35"/>
    </row>
    <row r="14" spans="1:19">
      <c r="A14" s="51">
        <v>30</v>
      </c>
      <c r="B14" s="47" t="s">
        <v>35</v>
      </c>
      <c r="C14" s="73">
        <f>SUM(C12:C13)</f>
        <v>0</v>
      </c>
      <c r="D14" s="73">
        <f>SUM(D12:D13)</f>
        <v>0</v>
      </c>
      <c r="E14" s="73">
        <f>SUM(E12:E13)</f>
        <v>0</v>
      </c>
      <c r="F14" s="73">
        <f t="shared" ref="F14:H14" si="2">SUM(F12:F13)</f>
        <v>0</v>
      </c>
      <c r="G14" s="73">
        <f t="shared" si="2"/>
        <v>0</v>
      </c>
      <c r="H14" s="73">
        <f t="shared" si="2"/>
        <v>0</v>
      </c>
      <c r="I14" s="75"/>
      <c r="J14" s="73">
        <f>SUM(C14:H14)</f>
        <v>0</v>
      </c>
      <c r="K14" s="73">
        <f>SUM(K12:K13)</f>
        <v>0</v>
      </c>
      <c r="L14" s="73">
        <f>SUM(L12:L13)</f>
        <v>0</v>
      </c>
      <c r="M14" s="73">
        <f>SUM(M12:M13)</f>
        <v>0</v>
      </c>
      <c r="N14" s="73">
        <f t="shared" ref="N14:P14" si="3">SUM(N12:N13)</f>
        <v>0</v>
      </c>
      <c r="O14" s="73">
        <f t="shared" si="3"/>
        <v>0</v>
      </c>
      <c r="P14" s="73">
        <f t="shared" si="3"/>
        <v>0</v>
      </c>
      <c r="Q14" s="75"/>
      <c r="R14" s="73">
        <f>SUM(K14:P14)</f>
        <v>0</v>
      </c>
      <c r="S14" s="35"/>
    </row>
    <row r="15" spans="1:19" ht="30" customHeight="1">
      <c r="A15" s="51"/>
      <c r="B15" s="46" t="s">
        <v>36</v>
      </c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35"/>
    </row>
    <row r="16" spans="1:19">
      <c r="A16" s="51">
        <v>40</v>
      </c>
      <c r="B16" s="48" t="s">
        <v>37</v>
      </c>
      <c r="C16" s="63"/>
      <c r="D16" s="63"/>
      <c r="E16" s="64"/>
      <c r="F16" s="64"/>
      <c r="G16" s="64"/>
      <c r="H16" s="71"/>
      <c r="I16" s="75"/>
      <c r="J16" s="73">
        <f t="shared" ref="J16:J24" si="4">SUM(C16:H16)</f>
        <v>0</v>
      </c>
      <c r="K16" s="52"/>
      <c r="L16" s="52"/>
      <c r="M16" s="52"/>
      <c r="N16" s="52"/>
      <c r="O16" s="52"/>
      <c r="P16" s="77"/>
      <c r="Q16" s="75"/>
      <c r="R16" s="73">
        <f t="shared" ref="R16:R24" si="5">SUM(K16:P16)</f>
        <v>0</v>
      </c>
      <c r="S16" s="35"/>
    </row>
    <row r="17" spans="1:19">
      <c r="A17" s="51">
        <v>50</v>
      </c>
      <c r="B17" s="48" t="s">
        <v>38</v>
      </c>
      <c r="C17" s="63"/>
      <c r="D17" s="63"/>
      <c r="E17" s="64"/>
      <c r="F17" s="64"/>
      <c r="G17" s="64"/>
      <c r="H17" s="71"/>
      <c r="I17" s="75"/>
      <c r="J17" s="73">
        <f t="shared" si="4"/>
        <v>0</v>
      </c>
      <c r="K17" s="52"/>
      <c r="L17" s="52"/>
      <c r="M17" s="52"/>
      <c r="N17" s="52"/>
      <c r="O17" s="52"/>
      <c r="P17" s="77"/>
      <c r="Q17" s="75"/>
      <c r="R17" s="73">
        <f t="shared" si="5"/>
        <v>0</v>
      </c>
      <c r="S17" s="35"/>
    </row>
    <row r="18" spans="1:19">
      <c r="A18" s="51">
        <v>60</v>
      </c>
      <c r="B18" s="48" t="s">
        <v>39</v>
      </c>
      <c r="C18" s="63"/>
      <c r="D18" s="63"/>
      <c r="E18" s="64"/>
      <c r="F18" s="64"/>
      <c r="G18" s="64"/>
      <c r="H18" s="71"/>
      <c r="I18" s="75"/>
      <c r="J18" s="73">
        <f t="shared" si="4"/>
        <v>0</v>
      </c>
      <c r="K18" s="65"/>
      <c r="L18" s="65"/>
      <c r="M18" s="65"/>
      <c r="N18" s="65"/>
      <c r="O18" s="65"/>
      <c r="P18" s="78"/>
      <c r="Q18" s="75"/>
      <c r="R18" s="73">
        <f t="shared" si="5"/>
        <v>0</v>
      </c>
      <c r="S18" s="35"/>
    </row>
    <row r="19" spans="1:19">
      <c r="A19" s="51">
        <v>70</v>
      </c>
      <c r="B19" s="49" t="s">
        <v>40</v>
      </c>
      <c r="C19" s="63"/>
      <c r="D19" s="63"/>
      <c r="E19" s="64"/>
      <c r="F19" s="64"/>
      <c r="G19" s="64"/>
      <c r="H19" s="71"/>
      <c r="I19" s="75"/>
      <c r="J19" s="73">
        <f t="shared" si="4"/>
        <v>0</v>
      </c>
      <c r="K19" s="65"/>
      <c r="L19" s="65"/>
      <c r="M19" s="65"/>
      <c r="N19" s="65"/>
      <c r="O19" s="65"/>
      <c r="P19" s="78"/>
      <c r="Q19" s="75"/>
      <c r="R19" s="73">
        <f t="shared" si="5"/>
        <v>0</v>
      </c>
      <c r="S19" s="35"/>
    </row>
    <row r="20" spans="1:19">
      <c r="A20" s="51">
        <v>80</v>
      </c>
      <c r="B20" s="48" t="s">
        <v>41</v>
      </c>
      <c r="C20" s="63"/>
      <c r="D20" s="63"/>
      <c r="E20" s="64"/>
      <c r="F20" s="64"/>
      <c r="G20" s="64"/>
      <c r="H20" s="71"/>
      <c r="I20" s="75"/>
      <c r="J20" s="73">
        <f t="shared" si="4"/>
        <v>0</v>
      </c>
      <c r="K20" s="65"/>
      <c r="L20" s="65"/>
      <c r="M20" s="65"/>
      <c r="N20" s="65"/>
      <c r="O20" s="65"/>
      <c r="P20" s="78"/>
      <c r="Q20" s="75"/>
      <c r="R20" s="73">
        <f t="shared" si="5"/>
        <v>0</v>
      </c>
      <c r="S20" s="35"/>
    </row>
    <row r="21" spans="1:19">
      <c r="A21" s="51">
        <v>90</v>
      </c>
      <c r="B21" s="48" t="s">
        <v>42</v>
      </c>
      <c r="C21" s="63"/>
      <c r="D21" s="63"/>
      <c r="E21" s="64"/>
      <c r="F21" s="64"/>
      <c r="G21" s="64"/>
      <c r="H21" s="71"/>
      <c r="I21" s="75"/>
      <c r="J21" s="73">
        <f t="shared" si="4"/>
        <v>0</v>
      </c>
      <c r="K21" s="65"/>
      <c r="L21" s="65"/>
      <c r="M21" s="65"/>
      <c r="N21" s="65"/>
      <c r="O21" s="65"/>
      <c r="P21" s="78"/>
      <c r="Q21" s="75"/>
      <c r="R21" s="73">
        <f t="shared" si="5"/>
        <v>0</v>
      </c>
      <c r="S21" s="35"/>
    </row>
    <row r="22" spans="1:19">
      <c r="A22" s="51">
        <v>100</v>
      </c>
      <c r="B22" s="48" t="s">
        <v>43</v>
      </c>
      <c r="C22" s="63"/>
      <c r="D22" s="63"/>
      <c r="E22" s="64"/>
      <c r="F22" s="64"/>
      <c r="G22" s="64"/>
      <c r="H22" s="71"/>
      <c r="I22" s="75"/>
      <c r="J22" s="73">
        <f t="shared" si="4"/>
        <v>0</v>
      </c>
      <c r="K22" s="65"/>
      <c r="L22" s="65"/>
      <c r="M22" s="65"/>
      <c r="N22" s="65"/>
      <c r="O22" s="65"/>
      <c r="P22" s="78"/>
      <c r="Q22" s="75"/>
      <c r="R22" s="73">
        <f t="shared" si="5"/>
        <v>0</v>
      </c>
      <c r="S22" s="35"/>
    </row>
    <row r="23" spans="1:19">
      <c r="A23" s="51">
        <v>110</v>
      </c>
      <c r="B23" s="48" t="s">
        <v>44</v>
      </c>
      <c r="C23" s="63"/>
      <c r="D23" s="63"/>
      <c r="E23" s="64"/>
      <c r="F23" s="64"/>
      <c r="G23" s="64"/>
      <c r="H23" s="71"/>
      <c r="I23" s="75"/>
      <c r="J23" s="73">
        <f t="shared" si="4"/>
        <v>0</v>
      </c>
      <c r="K23" s="65"/>
      <c r="L23" s="65"/>
      <c r="M23" s="65"/>
      <c r="N23" s="65"/>
      <c r="O23" s="65"/>
      <c r="P23" s="78"/>
      <c r="Q23" s="75"/>
      <c r="R23" s="73">
        <f t="shared" si="5"/>
        <v>0</v>
      </c>
      <c r="S23" s="35"/>
    </row>
    <row r="24" spans="1:19">
      <c r="A24" s="51">
        <v>120</v>
      </c>
      <c r="B24" s="48" t="s">
        <v>45</v>
      </c>
      <c r="C24" s="63"/>
      <c r="D24" s="63"/>
      <c r="E24" s="64"/>
      <c r="F24" s="64"/>
      <c r="G24" s="64"/>
      <c r="H24" s="71"/>
      <c r="I24" s="75"/>
      <c r="J24" s="73">
        <f t="shared" si="4"/>
        <v>0</v>
      </c>
      <c r="K24" s="65"/>
      <c r="L24" s="65"/>
      <c r="M24" s="65"/>
      <c r="N24" s="65"/>
      <c r="O24" s="65"/>
      <c r="P24" s="78"/>
      <c r="Q24" s="75"/>
      <c r="R24" s="73">
        <f t="shared" si="5"/>
        <v>0</v>
      </c>
      <c r="S24" s="35"/>
    </row>
    <row r="25" spans="1:19">
      <c r="A25" s="51">
        <v>130</v>
      </c>
      <c r="B25" s="47" t="s">
        <v>46</v>
      </c>
      <c r="C25" s="18">
        <f>SUM(C16:C24)</f>
        <v>0</v>
      </c>
      <c r="D25" s="18">
        <f>SUM(D16:D24)</f>
        <v>0</v>
      </c>
      <c r="E25" s="18">
        <f t="shared" ref="E25:R25" si="6">SUM(E16:E24)</f>
        <v>0</v>
      </c>
      <c r="F25" s="18">
        <f t="shared" si="6"/>
        <v>0</v>
      </c>
      <c r="G25" s="18">
        <f t="shared" si="6"/>
        <v>0</v>
      </c>
      <c r="H25" s="72">
        <f t="shared" si="6"/>
        <v>0</v>
      </c>
      <c r="I25" s="76"/>
      <c r="J25" s="73">
        <f>SUM(J16:J24)</f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8">
        <f t="shared" si="6"/>
        <v>0</v>
      </c>
      <c r="P25" s="72">
        <f t="shared" si="6"/>
        <v>0</v>
      </c>
      <c r="Q25" s="76"/>
      <c r="R25" s="73">
        <f t="shared" si="6"/>
        <v>0</v>
      </c>
      <c r="S25" s="35"/>
    </row>
    <row r="26" spans="1:19">
      <c r="A26" s="51">
        <v>140</v>
      </c>
      <c r="B26" s="47" t="s">
        <v>47</v>
      </c>
      <c r="C26" s="18" t="str">
        <f>IF(AND(C$14=(C$25+C$37),C16&gt;=0,C17&gt;=0,C18&gt;=0,C19&gt;=0,C20&gt;=0,C21&gt;=0,C22&gt;=0,C23&gt;=0,C24&gt;=0),"OK","NOK")</f>
        <v>OK</v>
      </c>
      <c r="D26" s="18" t="str">
        <f t="shared" ref="D26:H26" si="7">IF(AND(D$14=(D$25+D$37),D16&gt;=0,D17&gt;=0,D18&gt;=0,D19&gt;=0,D20&gt;=0,D21&gt;=0,D22&gt;=0,D23&gt;=0,D24&gt;=0),"OK","NOK")</f>
        <v>OK</v>
      </c>
      <c r="E26" s="18" t="str">
        <f t="shared" si="7"/>
        <v>OK</v>
      </c>
      <c r="F26" s="18" t="str">
        <f t="shared" si="7"/>
        <v>OK</v>
      </c>
      <c r="G26" s="18" t="str">
        <f t="shared" si="7"/>
        <v>OK</v>
      </c>
      <c r="H26" s="18" t="str">
        <f t="shared" si="7"/>
        <v>OK</v>
      </c>
      <c r="I26" s="76"/>
      <c r="J26" s="73" t="str">
        <f>IF(J14=(J25+J37),"OK","NOK")</f>
        <v>OK</v>
      </c>
      <c r="K26" s="18" t="str">
        <f t="shared" ref="K26:P26" si="8">IF(AND(K$14=(K$25+K$37),K16&gt;=0,K17&gt;=0,K18&gt;=0,K19&gt;=0,K20&gt;=0,K21&gt;=0,K22&gt;=0,K23&gt;=0,K24&gt;=0),"OK","NOK")</f>
        <v>OK</v>
      </c>
      <c r="L26" s="18" t="str">
        <f t="shared" si="8"/>
        <v>OK</v>
      </c>
      <c r="M26" s="18" t="str">
        <f t="shared" si="8"/>
        <v>OK</v>
      </c>
      <c r="N26" s="18" t="str">
        <f t="shared" si="8"/>
        <v>OK</v>
      </c>
      <c r="O26" s="18" t="str">
        <f t="shared" si="8"/>
        <v>OK</v>
      </c>
      <c r="P26" s="18" t="str">
        <f t="shared" si="8"/>
        <v>OK</v>
      </c>
      <c r="Q26" s="76"/>
      <c r="R26" s="73" t="str">
        <f>IF(AND(R$14=(R$25+R$37),R16&gt;=0,R17&gt;=0,R18&gt;=0,R19&gt;=0,R20&gt;=0,R21&gt;=0,R22&gt;=0,R23&gt;=0,R24&gt;=0),"OK","NOK")</f>
        <v>OK</v>
      </c>
      <c r="S26" s="35"/>
    </row>
    <row r="27" spans="1:19" ht="30" customHeight="1">
      <c r="A27" s="51"/>
      <c r="B27" s="46" t="s">
        <v>48</v>
      </c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35"/>
    </row>
    <row r="28" spans="1:19">
      <c r="A28" s="51">
        <v>150</v>
      </c>
      <c r="B28" s="48" t="s">
        <v>37</v>
      </c>
      <c r="C28" s="63"/>
      <c r="D28" s="63"/>
      <c r="E28" s="64"/>
      <c r="F28" s="64"/>
      <c r="G28" s="64"/>
      <c r="H28" s="71"/>
      <c r="I28" s="75"/>
      <c r="J28" s="73">
        <f t="shared" ref="J28:J36" si="9">SUM(C28:H28)</f>
        <v>0</v>
      </c>
      <c r="K28" s="52"/>
      <c r="L28" s="52"/>
      <c r="M28" s="52"/>
      <c r="N28" s="52"/>
      <c r="O28" s="52"/>
      <c r="P28" s="77"/>
      <c r="Q28" s="75"/>
      <c r="R28" s="73">
        <f t="shared" ref="R28:R36" si="10">SUM(K28:P28)</f>
        <v>0</v>
      </c>
      <c r="S28" s="35"/>
    </row>
    <row r="29" spans="1:19">
      <c r="A29" s="51">
        <v>160</v>
      </c>
      <c r="B29" s="48" t="s">
        <v>38</v>
      </c>
      <c r="C29" s="63"/>
      <c r="D29" s="63"/>
      <c r="E29" s="64"/>
      <c r="F29" s="64"/>
      <c r="G29" s="64"/>
      <c r="H29" s="71"/>
      <c r="I29" s="75"/>
      <c r="J29" s="73">
        <f t="shared" si="9"/>
        <v>0</v>
      </c>
      <c r="K29" s="52"/>
      <c r="L29" s="52"/>
      <c r="M29" s="52"/>
      <c r="N29" s="52"/>
      <c r="O29" s="52"/>
      <c r="P29" s="77"/>
      <c r="Q29" s="75"/>
      <c r="R29" s="73">
        <f t="shared" si="10"/>
        <v>0</v>
      </c>
      <c r="S29" s="35"/>
    </row>
    <row r="30" spans="1:19">
      <c r="A30" s="51">
        <v>170</v>
      </c>
      <c r="B30" s="48" t="s">
        <v>39</v>
      </c>
      <c r="C30" s="63"/>
      <c r="D30" s="63"/>
      <c r="E30" s="64"/>
      <c r="F30" s="64"/>
      <c r="G30" s="64"/>
      <c r="H30" s="71"/>
      <c r="I30" s="75"/>
      <c r="J30" s="73">
        <f t="shared" si="9"/>
        <v>0</v>
      </c>
      <c r="K30" s="65"/>
      <c r="L30" s="65"/>
      <c r="M30" s="65"/>
      <c r="N30" s="65"/>
      <c r="O30" s="65"/>
      <c r="P30" s="78"/>
      <c r="Q30" s="75"/>
      <c r="R30" s="73">
        <f t="shared" si="10"/>
        <v>0</v>
      </c>
      <c r="S30" s="35"/>
    </row>
    <row r="31" spans="1:19">
      <c r="A31" s="51">
        <v>180</v>
      </c>
      <c r="B31" s="49" t="s">
        <v>40</v>
      </c>
      <c r="C31" s="63"/>
      <c r="D31" s="63"/>
      <c r="E31" s="64"/>
      <c r="F31" s="64"/>
      <c r="G31" s="64"/>
      <c r="H31" s="71"/>
      <c r="I31" s="75"/>
      <c r="J31" s="73">
        <f t="shared" si="9"/>
        <v>0</v>
      </c>
      <c r="K31" s="65"/>
      <c r="L31" s="65"/>
      <c r="M31" s="65"/>
      <c r="N31" s="65"/>
      <c r="O31" s="65"/>
      <c r="P31" s="78"/>
      <c r="Q31" s="75"/>
      <c r="R31" s="73">
        <f t="shared" si="10"/>
        <v>0</v>
      </c>
      <c r="S31" s="35"/>
    </row>
    <row r="32" spans="1:19">
      <c r="A32" s="51">
        <v>190</v>
      </c>
      <c r="B32" s="48" t="s">
        <v>41</v>
      </c>
      <c r="C32" s="63"/>
      <c r="D32" s="63"/>
      <c r="E32" s="64"/>
      <c r="F32" s="64"/>
      <c r="G32" s="64"/>
      <c r="H32" s="71"/>
      <c r="I32" s="75"/>
      <c r="J32" s="73">
        <f t="shared" si="9"/>
        <v>0</v>
      </c>
      <c r="K32" s="65"/>
      <c r="L32" s="65"/>
      <c r="M32" s="65"/>
      <c r="N32" s="65"/>
      <c r="O32" s="65"/>
      <c r="P32" s="78"/>
      <c r="Q32" s="75"/>
      <c r="R32" s="73">
        <f t="shared" si="10"/>
        <v>0</v>
      </c>
      <c r="S32" s="35"/>
    </row>
    <row r="33" spans="1:19">
      <c r="A33" s="51">
        <v>200</v>
      </c>
      <c r="B33" s="48" t="s">
        <v>42</v>
      </c>
      <c r="C33" s="63"/>
      <c r="D33" s="63"/>
      <c r="E33" s="64"/>
      <c r="F33" s="64"/>
      <c r="G33" s="64"/>
      <c r="H33" s="71"/>
      <c r="I33" s="75"/>
      <c r="J33" s="73">
        <f t="shared" si="9"/>
        <v>0</v>
      </c>
      <c r="K33" s="65"/>
      <c r="L33" s="65"/>
      <c r="M33" s="65"/>
      <c r="N33" s="65"/>
      <c r="O33" s="65"/>
      <c r="P33" s="78"/>
      <c r="Q33" s="75"/>
      <c r="R33" s="73">
        <f t="shared" si="10"/>
        <v>0</v>
      </c>
      <c r="S33" s="35"/>
    </row>
    <row r="34" spans="1:19">
      <c r="A34" s="51">
        <v>210</v>
      </c>
      <c r="B34" s="48" t="s">
        <v>43</v>
      </c>
      <c r="C34" s="63"/>
      <c r="D34" s="63"/>
      <c r="E34" s="64"/>
      <c r="F34" s="64"/>
      <c r="G34" s="64"/>
      <c r="H34" s="71"/>
      <c r="I34" s="75"/>
      <c r="J34" s="73">
        <f t="shared" si="9"/>
        <v>0</v>
      </c>
      <c r="K34" s="65"/>
      <c r="L34" s="65"/>
      <c r="M34" s="65"/>
      <c r="N34" s="65"/>
      <c r="O34" s="65"/>
      <c r="P34" s="78"/>
      <c r="Q34" s="75"/>
      <c r="R34" s="73">
        <f t="shared" si="10"/>
        <v>0</v>
      </c>
      <c r="S34" s="35"/>
    </row>
    <row r="35" spans="1:19">
      <c r="A35" s="51">
        <v>220</v>
      </c>
      <c r="B35" s="48" t="s">
        <v>44</v>
      </c>
      <c r="C35" s="63"/>
      <c r="D35" s="63"/>
      <c r="E35" s="64"/>
      <c r="F35" s="64"/>
      <c r="G35" s="64"/>
      <c r="H35" s="71"/>
      <c r="I35" s="75"/>
      <c r="J35" s="73">
        <f t="shared" si="9"/>
        <v>0</v>
      </c>
      <c r="K35" s="65"/>
      <c r="L35" s="65"/>
      <c r="M35" s="65"/>
      <c r="N35" s="65"/>
      <c r="O35" s="65"/>
      <c r="P35" s="78"/>
      <c r="Q35" s="75"/>
      <c r="R35" s="73">
        <f t="shared" si="10"/>
        <v>0</v>
      </c>
      <c r="S35" s="35"/>
    </row>
    <row r="36" spans="1:19">
      <c r="A36" s="51">
        <v>230</v>
      </c>
      <c r="B36" s="48" t="s">
        <v>45</v>
      </c>
      <c r="C36" s="63"/>
      <c r="D36" s="63"/>
      <c r="E36" s="64"/>
      <c r="F36" s="64"/>
      <c r="G36" s="64"/>
      <c r="H36" s="71"/>
      <c r="I36" s="75"/>
      <c r="J36" s="73">
        <f t="shared" si="9"/>
        <v>0</v>
      </c>
      <c r="K36" s="65"/>
      <c r="L36" s="65"/>
      <c r="M36" s="65"/>
      <c r="N36" s="65"/>
      <c r="O36" s="65"/>
      <c r="P36" s="78"/>
      <c r="Q36" s="75"/>
      <c r="R36" s="73">
        <f t="shared" si="10"/>
        <v>0</v>
      </c>
      <c r="S36" s="35"/>
    </row>
    <row r="37" spans="1:19">
      <c r="A37" s="51">
        <v>240</v>
      </c>
      <c r="B37" s="47" t="s">
        <v>49</v>
      </c>
      <c r="C37" s="18">
        <f>SUM(C28:C36)</f>
        <v>0</v>
      </c>
      <c r="D37" s="18">
        <f>SUM(D28:D36)</f>
        <v>0</v>
      </c>
      <c r="E37" s="18">
        <f t="shared" ref="E37:M37" si="11">SUM(E28:E36)</f>
        <v>0</v>
      </c>
      <c r="F37" s="18">
        <f t="shared" si="11"/>
        <v>0</v>
      </c>
      <c r="G37" s="18">
        <f t="shared" si="11"/>
        <v>0</v>
      </c>
      <c r="H37" s="72">
        <f t="shared" si="11"/>
        <v>0</v>
      </c>
      <c r="I37" s="76"/>
      <c r="J37" s="73">
        <f t="shared" si="11"/>
        <v>0</v>
      </c>
      <c r="K37" s="18">
        <f t="shared" si="11"/>
        <v>0</v>
      </c>
      <c r="L37" s="18">
        <f t="shared" si="11"/>
        <v>0</v>
      </c>
      <c r="M37" s="18">
        <f t="shared" si="11"/>
        <v>0</v>
      </c>
      <c r="N37" s="18">
        <f t="shared" ref="N37:P37" si="12">SUM(N28:N36)</f>
        <v>0</v>
      </c>
      <c r="O37" s="18">
        <f t="shared" si="12"/>
        <v>0</v>
      </c>
      <c r="P37" s="72">
        <f t="shared" si="12"/>
        <v>0</v>
      </c>
      <c r="Q37" s="76"/>
      <c r="R37" s="73">
        <f>SUM(R28:R36)</f>
        <v>0</v>
      </c>
      <c r="S37" s="66"/>
    </row>
    <row r="38" spans="1:19">
      <c r="A38" s="51">
        <v>250</v>
      </c>
      <c r="B38" s="47" t="s">
        <v>47</v>
      </c>
      <c r="C38" s="18" t="str">
        <f>IF(AND(C$14=(C$25+C$37),C28&gt;=0,C29&gt;=0,C30&gt;=0,C31&gt;=0,C32&gt;=0,C33&gt;=0,C34&gt;=0,C35&gt;=0,C36&gt;=0),"OK","NOK")</f>
        <v>OK</v>
      </c>
      <c r="D38" s="18" t="str">
        <f t="shared" ref="D38:H38" si="13">IF(AND(D$14=(D$25+D$37),D28&gt;=0,D29&gt;=0,D30&gt;=0,D31&gt;=0,D32&gt;=0,D33&gt;=0,D34&gt;=0,D35&gt;=0,D36&gt;=0),"OK","NOK")</f>
        <v>OK</v>
      </c>
      <c r="E38" s="18" t="str">
        <f t="shared" si="13"/>
        <v>OK</v>
      </c>
      <c r="F38" s="18" t="str">
        <f t="shared" si="13"/>
        <v>OK</v>
      </c>
      <c r="G38" s="18" t="str">
        <f t="shared" si="13"/>
        <v>OK</v>
      </c>
      <c r="H38" s="18" t="str">
        <f t="shared" si="13"/>
        <v>OK</v>
      </c>
      <c r="I38" s="76"/>
      <c r="J38" s="73" t="str">
        <f>IF(J14=(J25+J37),"OK","NOK")</f>
        <v>OK</v>
      </c>
      <c r="K38" s="18" t="str">
        <f t="shared" ref="K38:P38" si="14">IF(AND(K$14=(K$25+K$37),K28&gt;=0,K29&gt;=0,K30&gt;=0,K31&gt;=0,K32&gt;=0,K33&gt;=0,K34&gt;=0,K35&gt;=0,K36&gt;=0),"OK","NOK")</f>
        <v>OK</v>
      </c>
      <c r="L38" s="18" t="str">
        <f t="shared" si="14"/>
        <v>OK</v>
      </c>
      <c r="M38" s="18" t="str">
        <f t="shared" si="14"/>
        <v>OK</v>
      </c>
      <c r="N38" s="18" t="str">
        <f t="shared" si="14"/>
        <v>OK</v>
      </c>
      <c r="O38" s="18" t="str">
        <f t="shared" si="14"/>
        <v>OK</v>
      </c>
      <c r="P38" s="18" t="str">
        <f t="shared" si="14"/>
        <v>OK</v>
      </c>
      <c r="Q38" s="76"/>
      <c r="R38" s="73" t="str">
        <f>IF(AND(R$14=(R$25+R$37),R28&gt;=0,R29&gt;=0,R30&gt;=0,R31&gt;=0,R32&gt;=0,R33&gt;=0,R34&gt;=0,R35&gt;=0,R36&gt;=0),"OK","NOK")</f>
        <v>OK</v>
      </c>
      <c r="S38" s="66"/>
    </row>
    <row r="39" spans="1:19">
      <c r="A39" s="51">
        <v>260</v>
      </c>
      <c r="B39" s="47" t="s">
        <v>50</v>
      </c>
      <c r="C39" s="68"/>
      <c r="D39" s="67"/>
      <c r="E39" s="67" t="s">
        <v>51</v>
      </c>
      <c r="F39" s="67"/>
      <c r="G39" s="67"/>
      <c r="H39" s="67"/>
      <c r="I39" s="67"/>
      <c r="J39" s="67"/>
      <c r="K39" s="18">
        <v>0</v>
      </c>
      <c r="L39" s="18">
        <v>0</v>
      </c>
      <c r="M39" s="18">
        <v>0</v>
      </c>
      <c r="N39" s="18">
        <f>SUM(N16:N21)+SUM(N28:N33)+SUM(F22:F24)*25000+SUM(F34:F36)*25000</f>
        <v>0</v>
      </c>
      <c r="O39" s="18">
        <f>SUM(O16:O21)+SUM(O28:O33)+SUM(G22:G24)*25000+SUM(G34:G36)*25000</f>
        <v>0</v>
      </c>
      <c r="P39" s="72">
        <f>SUM(P16:P21)+SUM(P28:P33)+SUM(H22:H24)*25000+SUM(H34:H36)*25000</f>
        <v>0</v>
      </c>
      <c r="Q39" s="76"/>
      <c r="R39" s="73">
        <f>SUM(K39:P39)</f>
        <v>0</v>
      </c>
      <c r="S39" s="66"/>
    </row>
    <row r="40" spans="1:19" ht="15" thickBo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42"/>
    </row>
    <row r="41" spans="1:19">
      <c r="A41" s="12"/>
      <c r="B41" s="84" t="s">
        <v>52</v>
      </c>
      <c r="C41" s="19"/>
      <c r="D41" s="19"/>
      <c r="E41" s="20"/>
      <c r="F41" s="21"/>
      <c r="G41" s="21"/>
      <c r="H41" s="21"/>
      <c r="I41" s="21"/>
      <c r="J41" s="21"/>
      <c r="K41" s="21"/>
      <c r="L41" s="21"/>
      <c r="M41" s="22"/>
      <c r="N41" s="13"/>
      <c r="O41" s="13"/>
      <c r="P41" s="13"/>
      <c r="Q41" s="13"/>
      <c r="R41" s="13"/>
      <c r="S41" s="42"/>
    </row>
    <row r="42" spans="1:19">
      <c r="A42" s="12"/>
      <c r="B42" s="85" t="s">
        <v>53</v>
      </c>
      <c r="C42" s="23"/>
      <c r="D42" s="23"/>
      <c r="E42" s="24"/>
      <c r="F42" s="13"/>
      <c r="G42" s="13"/>
      <c r="H42" s="13"/>
      <c r="I42" s="13"/>
      <c r="J42" s="13"/>
      <c r="K42" s="13"/>
      <c r="L42" s="13"/>
      <c r="M42" s="25"/>
      <c r="N42" s="13"/>
      <c r="O42" s="13"/>
      <c r="P42" s="13"/>
      <c r="Q42" s="13"/>
      <c r="R42" s="13"/>
      <c r="S42" s="42"/>
    </row>
    <row r="43" spans="1:19">
      <c r="A43" s="12"/>
      <c r="B43" s="85" t="s">
        <v>54</v>
      </c>
      <c r="C43" s="23"/>
      <c r="D43" s="23"/>
      <c r="E43" s="24"/>
      <c r="F43" s="13"/>
      <c r="G43" s="13"/>
      <c r="H43" s="13"/>
      <c r="I43" s="13"/>
      <c r="J43" s="13"/>
      <c r="K43" s="13"/>
      <c r="L43" s="13"/>
      <c r="M43" s="25"/>
      <c r="N43" s="13"/>
      <c r="O43" s="13"/>
      <c r="P43" s="13"/>
      <c r="Q43" s="13"/>
      <c r="R43" s="13"/>
      <c r="S43" s="42"/>
    </row>
    <row r="44" spans="1:19">
      <c r="A44" s="12"/>
      <c r="B44" s="86" t="s">
        <v>55</v>
      </c>
      <c r="C44" s="26"/>
      <c r="D44" s="26"/>
      <c r="E44" s="27"/>
      <c r="F44" s="13"/>
      <c r="G44" s="13"/>
      <c r="H44" s="13"/>
      <c r="I44" s="13"/>
      <c r="J44" s="13"/>
      <c r="K44" s="13"/>
      <c r="L44" s="13"/>
      <c r="M44" s="25"/>
      <c r="N44" s="13"/>
      <c r="O44" s="13"/>
      <c r="P44" s="13"/>
      <c r="Q44" s="13"/>
      <c r="R44" s="13"/>
      <c r="S44" s="42"/>
    </row>
    <row r="45" spans="1:19">
      <c r="A45" s="12"/>
      <c r="B45" s="85" t="s">
        <v>56</v>
      </c>
      <c r="C45" s="23"/>
      <c r="D45" s="23"/>
      <c r="E45" s="28"/>
      <c r="F45" s="13"/>
      <c r="G45" s="13"/>
      <c r="H45" s="13"/>
      <c r="I45" s="13"/>
      <c r="J45" s="13"/>
      <c r="K45" s="13"/>
      <c r="L45" s="13"/>
      <c r="M45" s="25"/>
      <c r="N45" s="13"/>
      <c r="O45" s="13"/>
      <c r="P45" s="13"/>
      <c r="Q45" s="13"/>
      <c r="R45" s="13"/>
      <c r="S45" s="42"/>
    </row>
    <row r="46" spans="1:19">
      <c r="A46" s="12"/>
      <c r="B46" s="85" t="s">
        <v>57</v>
      </c>
      <c r="C46" s="23"/>
      <c r="D46" s="23"/>
      <c r="E46" s="28"/>
      <c r="F46" s="13"/>
      <c r="G46" s="13"/>
      <c r="H46" s="13"/>
      <c r="I46" s="13"/>
      <c r="J46" s="13"/>
      <c r="K46" s="13"/>
      <c r="L46" s="13"/>
      <c r="M46" s="25"/>
      <c r="N46" s="13"/>
      <c r="O46" s="13"/>
      <c r="P46" s="13"/>
      <c r="Q46" s="13"/>
      <c r="R46" s="13"/>
      <c r="S46" s="42"/>
    </row>
    <row r="47" spans="1:19" ht="15" thickBot="1">
      <c r="A47" s="12"/>
      <c r="B47" s="87" t="s">
        <v>58</v>
      </c>
      <c r="C47" s="29"/>
      <c r="D47" s="29"/>
      <c r="E47" s="30"/>
      <c r="F47" s="31"/>
      <c r="G47" s="31"/>
      <c r="H47" s="31"/>
      <c r="I47" s="31"/>
      <c r="J47" s="31"/>
      <c r="K47" s="31"/>
      <c r="L47" s="31"/>
      <c r="M47" s="32"/>
      <c r="N47" s="13"/>
      <c r="O47" s="13"/>
      <c r="P47" s="13"/>
      <c r="Q47" s="13"/>
      <c r="R47" s="13"/>
      <c r="S47" s="42"/>
    </row>
    <row r="48" spans="1:19" ht="15" thickBot="1">
      <c r="A48" s="1"/>
      <c r="B48" s="8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2"/>
    </row>
    <row r="49" spans="1:19">
      <c r="A49" s="1"/>
      <c r="B49" s="89" t="s">
        <v>59</v>
      </c>
      <c r="C49" s="4"/>
      <c r="D49" s="4"/>
      <c r="E49" s="4"/>
      <c r="F49" s="5"/>
      <c r="G49" s="5"/>
      <c r="H49" s="5"/>
      <c r="I49" s="5"/>
      <c r="J49" s="5"/>
      <c r="K49" s="5"/>
      <c r="L49" s="5"/>
      <c r="M49" s="6"/>
      <c r="N49" s="3"/>
      <c r="O49" s="3"/>
      <c r="P49" s="3"/>
      <c r="Q49" s="3"/>
      <c r="R49" s="3"/>
      <c r="S49" s="42"/>
    </row>
    <row r="50" spans="1:19">
      <c r="A50" s="1"/>
      <c r="B50" s="90" t="s">
        <v>60</v>
      </c>
      <c r="C50" s="3"/>
      <c r="D50" s="3"/>
      <c r="E50" s="9"/>
      <c r="F50" s="3"/>
      <c r="G50" s="3"/>
      <c r="H50" s="3"/>
      <c r="I50" s="3"/>
      <c r="J50" s="3"/>
      <c r="K50" s="3"/>
      <c r="L50" s="3"/>
      <c r="M50" s="7"/>
      <c r="N50" s="3"/>
      <c r="O50" s="3"/>
      <c r="P50" s="3"/>
      <c r="Q50" s="3"/>
      <c r="R50" s="3"/>
      <c r="S50" s="42"/>
    </row>
    <row r="51" spans="1:19">
      <c r="A51" s="1"/>
      <c r="B51" s="90" t="s">
        <v>61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7"/>
      <c r="N51" s="3"/>
      <c r="O51" s="3"/>
      <c r="P51" s="3"/>
      <c r="Q51" s="3"/>
      <c r="R51" s="3"/>
      <c r="S51" s="42"/>
    </row>
    <row r="52" spans="1:19" ht="15" thickBot="1">
      <c r="A52" s="1"/>
      <c r="B52" s="91" t="s">
        <v>62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10"/>
      <c r="N52" s="11"/>
      <c r="O52" s="11"/>
      <c r="P52" s="11"/>
      <c r="Q52" s="11"/>
      <c r="R52" s="11"/>
      <c r="S52" s="42"/>
    </row>
    <row r="53" spans="1:19">
      <c r="A53" s="1"/>
      <c r="B53" s="54"/>
      <c r="C53" s="54"/>
      <c r="D53" s="54"/>
      <c r="E53" s="54"/>
      <c r="F53" s="54"/>
      <c r="G53" s="5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42"/>
    </row>
    <row r="54" spans="1:19">
      <c r="A54" s="42"/>
      <c r="B54" s="53"/>
      <c r="C54" s="53"/>
      <c r="D54" s="53"/>
      <c r="E54" s="53"/>
      <c r="F54" s="53"/>
      <c r="G54" s="53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</row>
    <row r="55" spans="1:19">
      <c r="A55" s="42"/>
      <c r="B55" s="53"/>
      <c r="C55" s="53"/>
      <c r="D55" s="53"/>
      <c r="E55" s="53"/>
      <c r="F55" s="53"/>
      <c r="G55" s="53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</row>
    <row r="56" spans="1:19">
      <c r="A56" s="4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42"/>
      <c r="N56" s="42"/>
      <c r="O56" s="42"/>
      <c r="P56" s="42"/>
      <c r="Q56" s="42"/>
      <c r="R56" s="42"/>
      <c r="S56" s="42"/>
    </row>
    <row r="57" spans="1:19">
      <c r="A57" s="4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42"/>
      <c r="N57" s="42"/>
      <c r="O57" s="42"/>
      <c r="P57" s="42"/>
      <c r="Q57" s="42"/>
      <c r="R57" s="42"/>
      <c r="S57" s="42"/>
    </row>
    <row r="58" spans="1:19">
      <c r="A58" s="4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42"/>
      <c r="N58" s="42"/>
      <c r="O58" s="42"/>
      <c r="P58" s="42"/>
      <c r="Q58" s="42"/>
      <c r="R58" s="42"/>
      <c r="S58" s="42"/>
    </row>
    <row r="59" spans="1:19">
      <c r="A59" s="4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42"/>
      <c r="N59" s="42"/>
      <c r="O59" s="42"/>
      <c r="P59" s="42"/>
      <c r="Q59" s="42"/>
      <c r="R59" s="42"/>
      <c r="S59" s="42"/>
    </row>
    <row r="60" spans="1:19">
      <c r="A60" s="4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42"/>
      <c r="N60" s="42"/>
      <c r="O60" s="42"/>
      <c r="P60" s="42"/>
      <c r="Q60" s="42"/>
      <c r="R60" s="42"/>
      <c r="S60" s="42"/>
    </row>
    <row r="61" spans="1:19">
      <c r="A61" s="4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42"/>
      <c r="N61" s="42"/>
      <c r="O61" s="42"/>
      <c r="P61" s="42"/>
      <c r="Q61" s="42"/>
      <c r="R61" s="42"/>
      <c r="S61" s="42"/>
    </row>
    <row r="62" spans="1:19">
      <c r="A62" s="4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42"/>
      <c r="N62" s="42"/>
      <c r="O62" s="42"/>
      <c r="P62" s="42"/>
      <c r="Q62" s="42"/>
      <c r="R62" s="42"/>
      <c r="S62" s="42"/>
    </row>
    <row r="63" spans="1:19">
      <c r="A63" s="4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42"/>
      <c r="N63" s="42"/>
      <c r="O63" s="42"/>
      <c r="P63" s="42"/>
      <c r="Q63" s="42"/>
      <c r="R63" s="42"/>
      <c r="S63" s="42"/>
    </row>
    <row r="64" spans="1:19">
      <c r="A64" s="4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42"/>
      <c r="N64" s="42"/>
      <c r="O64" s="42"/>
      <c r="P64" s="42"/>
      <c r="Q64" s="42"/>
      <c r="R64" s="42"/>
      <c r="S64" s="42"/>
    </row>
    <row r="65" spans="1:19">
      <c r="A65" s="4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42"/>
      <c r="N65" s="42"/>
      <c r="O65" s="42"/>
      <c r="P65" s="42"/>
      <c r="Q65" s="42"/>
      <c r="R65" s="42"/>
      <c r="S65" s="42"/>
    </row>
    <row r="66" spans="1:19">
      <c r="A66" s="4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42"/>
      <c r="N66" s="42"/>
      <c r="O66" s="42"/>
      <c r="P66" s="42"/>
      <c r="Q66" s="42"/>
      <c r="R66" s="42"/>
      <c r="S66" s="42"/>
    </row>
    <row r="67" spans="1:19">
      <c r="A67" s="4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42"/>
      <c r="N67" s="42"/>
      <c r="O67" s="42"/>
      <c r="P67" s="42"/>
      <c r="Q67" s="42"/>
      <c r="R67" s="42"/>
      <c r="S67" s="42"/>
    </row>
    <row r="68" spans="1:19">
      <c r="A68" s="4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42"/>
      <c r="N68" s="42"/>
      <c r="O68" s="42"/>
      <c r="P68" s="42"/>
      <c r="Q68" s="42"/>
      <c r="R68" s="42"/>
      <c r="S68" s="42"/>
    </row>
    <row r="69" spans="1:19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</sheetData>
  <sheetProtection algorithmName="SHA-512" hashValue="RLFvsKAgjVKI1e5yY+0x8bwlvplskoyqbj0Z1uHHKqW9AM6Ravfxfon97fEE+Dj4TtwCTYrY0Sem9CPiq1NngQ==" saltValue="kp6h9/TTn4/vsWxz3rF3UA==" spinCount="100000" sheet="1" objects="1" scenarios="1"/>
  <protectedRanges>
    <protectedRange sqref="P4:Q7 C28:I36 K16:Q24 C16:I24 K28:Q36" name="Range1"/>
  </protectedRanges>
  <phoneticPr fontId="2" type="noConversion"/>
  <conditionalFormatting sqref="K16:P16 K28:P28">
    <cfRule type="expression" dxfId="22" priority="45">
      <formula>AND(K16&lt;&gt;0,C16&lt;&gt;0,K16/C16&gt;8000)</formula>
    </cfRule>
  </conditionalFormatting>
  <conditionalFormatting sqref="K16:P24 K28:P36">
    <cfRule type="expression" dxfId="21" priority="2">
      <formula>AND(K16&gt;0,C16&lt;=0)</formula>
    </cfRule>
    <cfRule type="expression" dxfId="20" priority="3">
      <formula>AND(K16="",C16&gt;0)</formula>
    </cfRule>
  </conditionalFormatting>
  <conditionalFormatting sqref="K17:P17 K29:P29">
    <cfRule type="expression" dxfId="19" priority="46">
      <formula>AND(K17&lt;&gt;0,C17&lt;&gt;0,OR(K17/C17&lt;8000,K17/C17&gt;10000))</formula>
    </cfRule>
  </conditionalFormatting>
  <conditionalFormatting sqref="K18:P18 K30:P30">
    <cfRule type="expression" dxfId="18" priority="47">
      <formula>AND(K18&lt;&gt;0,C18&lt;&gt;0,OR(K18/C18&lt;10000,K18/C18&gt;12000))</formula>
    </cfRule>
  </conditionalFormatting>
  <conditionalFormatting sqref="K19:P19 K31:P31">
    <cfRule type="expression" dxfId="17" priority="48">
      <formula>AND(K19&lt;&gt;0,C19&lt;&gt;0,OR(K19/C19&lt;12000,K19/C19&gt;15000))</formula>
    </cfRule>
  </conditionalFormatting>
  <conditionalFormatting sqref="K20:P20 K32:P32">
    <cfRule type="expression" dxfId="16" priority="49">
      <formula>AND(K20&lt;&gt;0,C20&lt;&gt;0,OR(K20/C20&lt;15000,K20/C20&gt;20000))</formula>
    </cfRule>
  </conditionalFormatting>
  <conditionalFormatting sqref="K21:P21 K33:P33">
    <cfRule type="expression" dxfId="15" priority="50">
      <formula>AND(K21&lt;&gt;0,C21&lt;&gt;0,OR(K21/C21&lt;20000,K21/C21&gt;25000))</formula>
    </cfRule>
  </conditionalFormatting>
  <conditionalFormatting sqref="K22:P22 K34:P34">
    <cfRule type="expression" dxfId="14" priority="51">
      <formula>AND(K22&lt;&gt;0,C22&lt;&gt;0,OR(K22/C22&lt;25000,K22/C22&gt;50000))</formula>
    </cfRule>
  </conditionalFormatting>
  <conditionalFormatting sqref="K23:P23 K35 P35">
    <cfRule type="expression" dxfId="13" priority="52">
      <formula>AND(K23&lt;&gt;0,C23&lt;&gt;0,OR(K23/C23&lt;50000,K23/C23&gt;100000))</formula>
    </cfRule>
  </conditionalFormatting>
  <conditionalFormatting sqref="K24:P24 K36:P36">
    <cfRule type="expression" dxfId="12" priority="53">
      <formula>AND(K24&lt;&gt;0,C24&lt;&gt;0,K24/C24&lt;100000)</formula>
    </cfRule>
  </conditionalFormatting>
  <conditionalFormatting sqref="P4:P7">
    <cfRule type="expression" dxfId="11" priority="1">
      <formula>AND($R$14&lt;&gt;0,$P4="")</formula>
    </cfRule>
  </conditionalFormatting>
  <dataValidations count="2">
    <dataValidation type="decimal" operator="greaterThan" allowBlank="1" showInputMessage="1" showErrorMessage="1" sqref="C28:I36 K16:Q24 C16:I24 K28:Q36" xr:uid="{277CD772-2899-4F10-9D3C-8FACCD4735C0}">
      <formula1>-99999999999999</formula1>
    </dataValidation>
    <dataValidation type="date" allowBlank="1" showInputMessage="1" showErrorMessage="1" error="Please insert in correct format, such as 31/12/2022" sqref="Q6 P6" xr:uid="{A5429162-8710-466C-9E4D-47B8E9A9A084}">
      <formula1>43831</formula1>
      <formula2>72686</formula2>
    </dataValidation>
  </dataValidations>
  <pageMargins left="0.7" right="0.7" top="0.75" bottom="0.75" header="0.3" footer="0.3"/>
  <pageSetup orientation="portrait" r:id="rId1"/>
  <headerFooter>
    <oddHeader>&amp;L&amp;"Calibri"&amp;10&amp;K7FAA39 | DNB PUBLIC |&amp;1#_x000D_</oddHeader>
  </headerFooter>
  <ignoredErrors>
    <ignoredError sqref="J13" formula="1"/>
    <ignoredError sqref="O39:P39" formulaRange="1"/>
    <ignoredError sqref="D9 E9:R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AB87F-19F5-49C7-AAF4-1ABED7587E55}">
  <dimension ref="A1:U69"/>
  <sheetViews>
    <sheetView tabSelected="1" zoomScale="90" zoomScaleNormal="90" workbookViewId="0">
      <selection activeCell="B41" sqref="B41:B52"/>
    </sheetView>
  </sheetViews>
  <sheetFormatPr defaultColWidth="0" defaultRowHeight="14.45" customHeight="1" zeroHeight="1"/>
  <cols>
    <col min="1" max="1" width="4.140625" style="2" customWidth="1"/>
    <col min="2" max="2" width="60.5703125" style="2" customWidth="1"/>
    <col min="3" max="8" width="16.42578125" style="2" customWidth="1"/>
    <col min="9" max="9" width="1.5703125" style="2" customWidth="1"/>
    <col min="10" max="16" width="16.42578125" style="2" customWidth="1"/>
    <col min="17" max="17" width="1.5703125" style="2" customWidth="1"/>
    <col min="18" max="18" width="16.42578125" style="2" customWidth="1"/>
    <col min="19" max="19" width="9.140625" style="2" customWidth="1"/>
    <col min="20" max="21" width="0" style="2" hidden="1" customWidth="1"/>
    <col min="22" max="16384" width="9.140625" style="2" hidden="1"/>
  </cols>
  <sheetData>
    <row r="1" spans="1:19" ht="21.6">
      <c r="A1" s="34" t="s">
        <v>0</v>
      </c>
      <c r="B1" s="34"/>
      <c r="C1" s="34"/>
      <c r="D1" s="34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15.95">
      <c r="A2" s="36" t="s">
        <v>1</v>
      </c>
      <c r="B2" s="36"/>
      <c r="C2" s="36"/>
      <c r="D2" s="3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17.25" customHeight="1">
      <c r="A3" s="36" t="s">
        <v>2</v>
      </c>
      <c r="B3" s="37"/>
      <c r="C3" s="37"/>
      <c r="D3" s="37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21" customHeight="1">
      <c r="A4" s="35"/>
      <c r="B4" s="38"/>
      <c r="C4" s="38"/>
      <c r="D4" s="38"/>
      <c r="E4" s="39"/>
      <c r="F4" s="39"/>
      <c r="G4" s="39"/>
      <c r="H4" s="40"/>
      <c r="I4" s="40"/>
      <c r="J4" s="40"/>
      <c r="K4" s="40"/>
      <c r="L4" s="40"/>
      <c r="M4" s="44" t="s">
        <v>3</v>
      </c>
      <c r="N4" s="57"/>
      <c r="O4" s="57"/>
      <c r="P4" s="61" t="s">
        <v>63</v>
      </c>
      <c r="Q4" s="69"/>
      <c r="R4" s="57"/>
      <c r="S4" s="35"/>
    </row>
    <row r="5" spans="1:19" ht="21" customHeight="1">
      <c r="A5" s="35"/>
      <c r="B5" s="38"/>
      <c r="C5" s="38"/>
      <c r="D5" s="38"/>
      <c r="E5" s="41"/>
      <c r="F5" s="41"/>
      <c r="G5" s="41"/>
      <c r="H5" s="40"/>
      <c r="I5" s="40"/>
      <c r="J5" s="40"/>
      <c r="K5" s="40"/>
      <c r="L5" s="40"/>
      <c r="M5" s="44" t="s">
        <v>4</v>
      </c>
      <c r="N5" s="55"/>
      <c r="O5" s="55"/>
      <c r="P5" s="61" t="s">
        <v>64</v>
      </c>
      <c r="Q5" s="69"/>
      <c r="R5" s="56"/>
      <c r="S5" s="35"/>
    </row>
    <row r="6" spans="1:19" ht="21" customHeight="1">
      <c r="A6" s="35"/>
      <c r="B6" s="38"/>
      <c r="C6" s="38"/>
      <c r="D6" s="38"/>
      <c r="E6" s="41"/>
      <c r="F6" s="41"/>
      <c r="G6" s="41"/>
      <c r="H6" s="40"/>
      <c r="I6" s="40"/>
      <c r="J6" s="40"/>
      <c r="K6" s="40"/>
      <c r="L6" s="40"/>
      <c r="M6" s="44" t="s">
        <v>5</v>
      </c>
      <c r="N6" s="55"/>
      <c r="O6" s="55"/>
      <c r="P6" s="62">
        <v>46022</v>
      </c>
      <c r="Q6" s="70"/>
      <c r="R6" s="56"/>
      <c r="S6" s="35"/>
    </row>
    <row r="7" spans="1:19" ht="21" customHeight="1">
      <c r="A7" s="37" t="s">
        <v>6</v>
      </c>
      <c r="B7" s="38"/>
      <c r="C7" s="38"/>
      <c r="D7" s="38"/>
      <c r="E7" s="41"/>
      <c r="F7" s="41"/>
      <c r="G7" s="41"/>
      <c r="H7" s="40"/>
      <c r="I7" s="40"/>
      <c r="J7" s="40"/>
      <c r="K7" s="40"/>
      <c r="L7" s="40"/>
      <c r="M7" s="44" t="s">
        <v>7</v>
      </c>
      <c r="N7" s="55"/>
      <c r="O7" s="55"/>
      <c r="P7" s="61" t="s">
        <v>65</v>
      </c>
      <c r="Q7" s="69"/>
      <c r="R7" s="56"/>
      <c r="S7" s="35"/>
    </row>
    <row r="8" spans="1:19">
      <c r="A8" s="14"/>
      <c r="B8" s="14"/>
      <c r="C8" s="79" t="s">
        <v>8</v>
      </c>
      <c r="D8" s="44"/>
      <c r="E8" s="57"/>
      <c r="F8" s="57"/>
      <c r="G8" s="57"/>
      <c r="H8" s="57"/>
      <c r="I8" s="57"/>
      <c r="J8" s="58"/>
      <c r="K8" s="44" t="s">
        <v>9</v>
      </c>
      <c r="L8" s="57"/>
      <c r="M8" s="57"/>
      <c r="N8" s="57"/>
      <c r="O8" s="57"/>
      <c r="P8" s="57"/>
      <c r="Q8" s="57"/>
      <c r="R8" s="57"/>
      <c r="S8" s="33"/>
    </row>
    <row r="9" spans="1:19">
      <c r="A9" s="14"/>
      <c r="B9" s="14"/>
      <c r="C9" s="43" t="s">
        <v>10</v>
      </c>
      <c r="D9" s="43" t="s">
        <v>11</v>
      </c>
      <c r="E9" s="43" t="s">
        <v>12</v>
      </c>
      <c r="F9" s="43" t="s">
        <v>13</v>
      </c>
      <c r="G9" s="43" t="s">
        <v>14</v>
      </c>
      <c r="H9" s="43" t="s">
        <v>15</v>
      </c>
      <c r="I9" s="43"/>
      <c r="J9" s="59" t="s">
        <v>16</v>
      </c>
      <c r="K9" s="45" t="s">
        <v>17</v>
      </c>
      <c r="L9" s="45" t="s">
        <v>18</v>
      </c>
      <c r="M9" s="45" t="s">
        <v>19</v>
      </c>
      <c r="N9" s="45" t="s">
        <v>20</v>
      </c>
      <c r="O9" s="45" t="s">
        <v>21</v>
      </c>
      <c r="P9" s="45" t="s">
        <v>22</v>
      </c>
      <c r="Q9" s="45"/>
      <c r="R9" s="60" t="s">
        <v>23</v>
      </c>
      <c r="S9" s="35"/>
    </row>
    <row r="10" spans="1:19" ht="96.75" customHeight="1">
      <c r="A10" s="14"/>
      <c r="B10" s="14"/>
      <c r="C10" s="14" t="s">
        <v>24</v>
      </c>
      <c r="D10" s="14" t="s">
        <v>25</v>
      </c>
      <c r="E10" s="14" t="s">
        <v>26</v>
      </c>
      <c r="F10" s="14" t="s">
        <v>27</v>
      </c>
      <c r="G10" s="14" t="s">
        <v>28</v>
      </c>
      <c r="H10" s="80" t="s">
        <v>29</v>
      </c>
      <c r="I10" s="81"/>
      <c r="J10" s="82" t="s">
        <v>30</v>
      </c>
      <c r="K10" s="83" t="s">
        <v>24</v>
      </c>
      <c r="L10" s="83" t="s">
        <v>25</v>
      </c>
      <c r="M10" s="83" t="s">
        <v>26</v>
      </c>
      <c r="N10" s="83" t="s">
        <v>27</v>
      </c>
      <c r="O10" s="83" t="s">
        <v>28</v>
      </c>
      <c r="P10" s="80" t="s">
        <v>29</v>
      </c>
      <c r="Q10" s="81"/>
      <c r="R10" s="82" t="s">
        <v>31</v>
      </c>
      <c r="S10" s="35"/>
    </row>
    <row r="11" spans="1:19">
      <c r="A11" s="50"/>
      <c r="B11" s="47" t="s">
        <v>32</v>
      </c>
      <c r="C11" s="35"/>
      <c r="D11" s="35"/>
      <c r="E11" s="35"/>
      <c r="F11" s="16"/>
      <c r="G11" s="16"/>
      <c r="H11" s="16"/>
      <c r="I11" s="16"/>
      <c r="J11" s="16"/>
      <c r="K11" s="35"/>
      <c r="L11" s="35"/>
      <c r="M11" s="35"/>
      <c r="N11" s="16"/>
      <c r="O11" s="16"/>
      <c r="P11" s="16"/>
      <c r="Q11" s="16"/>
      <c r="R11" s="17"/>
      <c r="S11" s="35"/>
    </row>
    <row r="12" spans="1:19">
      <c r="A12" s="51">
        <v>10</v>
      </c>
      <c r="B12" s="48" t="s">
        <v>33</v>
      </c>
      <c r="C12" s="66"/>
      <c r="D12" s="66"/>
      <c r="E12" s="66"/>
      <c r="F12" s="73">
        <f t="shared" ref="F12:H12" si="0">SUM(F16:F24)+SUM(F28:F36)</f>
        <v>3</v>
      </c>
      <c r="G12" s="73">
        <f t="shared" si="0"/>
        <v>0</v>
      </c>
      <c r="H12" s="73">
        <f t="shared" si="0"/>
        <v>3</v>
      </c>
      <c r="I12" s="74"/>
      <c r="J12" s="73">
        <f>SUM(C12:H12)</f>
        <v>6</v>
      </c>
      <c r="K12" s="66"/>
      <c r="L12" s="66"/>
      <c r="M12" s="66"/>
      <c r="N12" s="73">
        <f t="shared" ref="N12:P12" si="1">SUM(N16:N24)+SUM(N28:N36)</f>
        <v>121000</v>
      </c>
      <c r="O12" s="73">
        <f t="shared" si="1"/>
        <v>0</v>
      </c>
      <c r="P12" s="73">
        <f t="shared" si="1"/>
        <v>36000</v>
      </c>
      <c r="Q12" s="74"/>
      <c r="R12" s="73">
        <f>SUM(K12:P12)</f>
        <v>157000</v>
      </c>
      <c r="S12" s="35"/>
    </row>
    <row r="13" spans="1:19">
      <c r="A13" s="51">
        <v>20</v>
      </c>
      <c r="B13" s="48" t="s">
        <v>34</v>
      </c>
      <c r="C13" s="73">
        <f>SUM(C16:C24)+SUM(C28:C36)</f>
        <v>1</v>
      </c>
      <c r="D13" s="73">
        <f>SUM(D16:D24)+SUM(D28:D36)</f>
        <v>0</v>
      </c>
      <c r="E13" s="73">
        <f>SUM(E16:E24)+SUM(E28:E36)</f>
        <v>0</v>
      </c>
      <c r="F13" s="67"/>
      <c r="G13" s="67"/>
      <c r="H13" s="67"/>
      <c r="I13" s="74"/>
      <c r="J13" s="73">
        <f>SUM(C13:H13)</f>
        <v>1</v>
      </c>
      <c r="K13" s="73">
        <f>SUM(K16:K24)+SUM(K28:K36)</f>
        <v>33000</v>
      </c>
      <c r="L13" s="73">
        <f>SUM(L16:L24)+SUM(L28:L36)</f>
        <v>0</v>
      </c>
      <c r="M13" s="73">
        <f>SUM(M16:M24)+SUM(M28:M36)</f>
        <v>0</v>
      </c>
      <c r="N13" s="67"/>
      <c r="O13" s="67"/>
      <c r="P13" s="67"/>
      <c r="Q13" s="74"/>
      <c r="R13" s="73">
        <f>SUM(K13:P13)</f>
        <v>33000</v>
      </c>
      <c r="S13" s="35"/>
    </row>
    <row r="14" spans="1:19">
      <c r="A14" s="51">
        <v>30</v>
      </c>
      <c r="B14" s="47" t="s">
        <v>35</v>
      </c>
      <c r="C14" s="73">
        <f>SUM(C12:C13)</f>
        <v>1</v>
      </c>
      <c r="D14" s="73">
        <f>SUM(D12:D13)</f>
        <v>0</v>
      </c>
      <c r="E14" s="73">
        <f>SUM(E12:E13)</f>
        <v>0</v>
      </c>
      <c r="F14" s="73">
        <f t="shared" ref="F14:H14" si="2">SUM(F12:F13)</f>
        <v>3</v>
      </c>
      <c r="G14" s="73">
        <f t="shared" si="2"/>
        <v>0</v>
      </c>
      <c r="H14" s="73">
        <f t="shared" si="2"/>
        <v>3</v>
      </c>
      <c r="I14" s="75"/>
      <c r="J14" s="73">
        <f>SUM(C14:H14)</f>
        <v>7</v>
      </c>
      <c r="K14" s="73">
        <f>SUM(K12:K13)</f>
        <v>33000</v>
      </c>
      <c r="L14" s="73">
        <f>SUM(L12:L13)</f>
        <v>0</v>
      </c>
      <c r="M14" s="73">
        <f>SUM(M12:M13)</f>
        <v>0</v>
      </c>
      <c r="N14" s="73">
        <f t="shared" ref="N14:P14" si="3">SUM(N12:N13)</f>
        <v>121000</v>
      </c>
      <c r="O14" s="73">
        <f t="shared" si="3"/>
        <v>0</v>
      </c>
      <c r="P14" s="73">
        <f t="shared" si="3"/>
        <v>36000</v>
      </c>
      <c r="Q14" s="75"/>
      <c r="R14" s="73">
        <f>SUM(K14:P14)</f>
        <v>190000</v>
      </c>
      <c r="S14" s="35"/>
    </row>
    <row r="15" spans="1:19" ht="30" customHeight="1">
      <c r="A15" s="51"/>
      <c r="B15" s="46" t="s">
        <v>36</v>
      </c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35"/>
    </row>
    <row r="16" spans="1:19">
      <c r="A16" s="51">
        <v>40</v>
      </c>
      <c r="B16" s="48" t="s">
        <v>37</v>
      </c>
      <c r="C16" s="63"/>
      <c r="D16" s="63"/>
      <c r="E16" s="64"/>
      <c r="F16" s="64"/>
      <c r="G16" s="64"/>
      <c r="H16" s="71"/>
      <c r="I16" s="75"/>
      <c r="J16" s="73">
        <f t="shared" ref="J16:J24" si="4">SUM(C16:H16)</f>
        <v>0</v>
      </c>
      <c r="K16" s="52"/>
      <c r="L16" s="52"/>
      <c r="M16" s="52"/>
      <c r="N16" s="52"/>
      <c r="O16" s="52"/>
      <c r="P16" s="77"/>
      <c r="Q16" s="75"/>
      <c r="R16" s="73">
        <f t="shared" ref="R16:R24" si="5">SUM(K16:P16)</f>
        <v>0</v>
      </c>
      <c r="S16" s="35"/>
    </row>
    <row r="17" spans="1:19">
      <c r="A17" s="51">
        <v>50</v>
      </c>
      <c r="B17" s="48" t="s">
        <v>38</v>
      </c>
      <c r="C17" s="63"/>
      <c r="D17" s="63"/>
      <c r="E17" s="64"/>
      <c r="F17" s="64"/>
      <c r="G17" s="64"/>
      <c r="H17" s="71"/>
      <c r="I17" s="75"/>
      <c r="J17" s="73">
        <f t="shared" si="4"/>
        <v>0</v>
      </c>
      <c r="K17" s="52"/>
      <c r="L17" s="52"/>
      <c r="M17" s="52"/>
      <c r="N17" s="52"/>
      <c r="O17" s="52"/>
      <c r="P17" s="77"/>
      <c r="Q17" s="75"/>
      <c r="R17" s="73">
        <f t="shared" si="5"/>
        <v>0</v>
      </c>
      <c r="S17" s="35"/>
    </row>
    <row r="18" spans="1:19">
      <c r="A18" s="51">
        <v>60</v>
      </c>
      <c r="B18" s="48" t="s">
        <v>39</v>
      </c>
      <c r="C18" s="63"/>
      <c r="D18" s="63"/>
      <c r="E18" s="64"/>
      <c r="F18" s="64"/>
      <c r="G18" s="64"/>
      <c r="H18" s="71">
        <v>1</v>
      </c>
      <c r="I18" s="75"/>
      <c r="J18" s="73">
        <f t="shared" si="4"/>
        <v>1</v>
      </c>
      <c r="K18" s="65"/>
      <c r="L18" s="65"/>
      <c r="M18" s="65"/>
      <c r="N18" s="65"/>
      <c r="O18" s="65"/>
      <c r="P18" s="78">
        <v>11000</v>
      </c>
      <c r="Q18" s="75"/>
      <c r="R18" s="73">
        <f t="shared" si="5"/>
        <v>11000</v>
      </c>
      <c r="S18" s="35"/>
    </row>
    <row r="19" spans="1:19">
      <c r="A19" s="51">
        <v>70</v>
      </c>
      <c r="B19" s="49" t="s">
        <v>40</v>
      </c>
      <c r="C19" s="63"/>
      <c r="D19" s="63"/>
      <c r="E19" s="64"/>
      <c r="F19" s="64"/>
      <c r="G19" s="64"/>
      <c r="H19" s="71">
        <v>1</v>
      </c>
      <c r="I19" s="75"/>
      <c r="J19" s="73">
        <f t="shared" si="4"/>
        <v>1</v>
      </c>
      <c r="K19" s="65"/>
      <c r="L19" s="65"/>
      <c r="M19" s="65"/>
      <c r="N19" s="65"/>
      <c r="O19" s="65"/>
      <c r="P19" s="78">
        <v>14000</v>
      </c>
      <c r="Q19" s="75"/>
      <c r="R19" s="73">
        <f t="shared" si="5"/>
        <v>14000</v>
      </c>
      <c r="S19" s="35"/>
    </row>
    <row r="20" spans="1:19">
      <c r="A20" s="51">
        <v>80</v>
      </c>
      <c r="B20" s="48" t="s">
        <v>41</v>
      </c>
      <c r="C20" s="63"/>
      <c r="D20" s="63"/>
      <c r="E20" s="64"/>
      <c r="F20" s="64">
        <v>1</v>
      </c>
      <c r="G20" s="64"/>
      <c r="H20" s="71"/>
      <c r="I20" s="75"/>
      <c r="J20" s="73">
        <f t="shared" si="4"/>
        <v>1</v>
      </c>
      <c r="K20" s="65"/>
      <c r="L20" s="65"/>
      <c r="M20" s="65"/>
      <c r="N20" s="65">
        <v>17000</v>
      </c>
      <c r="O20" s="65"/>
      <c r="P20" s="78"/>
      <c r="Q20" s="75"/>
      <c r="R20" s="73">
        <f t="shared" si="5"/>
        <v>17000</v>
      </c>
      <c r="S20" s="35"/>
    </row>
    <row r="21" spans="1:19">
      <c r="A21" s="51">
        <v>90</v>
      </c>
      <c r="B21" s="48" t="s">
        <v>42</v>
      </c>
      <c r="C21" s="63"/>
      <c r="D21" s="63"/>
      <c r="E21" s="64"/>
      <c r="F21" s="64"/>
      <c r="G21" s="64"/>
      <c r="H21" s="71"/>
      <c r="I21" s="75"/>
      <c r="J21" s="73">
        <f t="shared" si="4"/>
        <v>0</v>
      </c>
      <c r="K21" s="65"/>
      <c r="L21" s="65"/>
      <c r="M21" s="65"/>
      <c r="N21" s="65"/>
      <c r="O21" s="65"/>
      <c r="P21" s="78"/>
      <c r="Q21" s="75"/>
      <c r="R21" s="73">
        <f t="shared" si="5"/>
        <v>0</v>
      </c>
      <c r="S21" s="35"/>
    </row>
    <row r="22" spans="1:19">
      <c r="A22" s="51">
        <v>100</v>
      </c>
      <c r="B22" s="48" t="s">
        <v>43</v>
      </c>
      <c r="C22" s="63">
        <v>1</v>
      </c>
      <c r="D22" s="63"/>
      <c r="E22" s="64"/>
      <c r="F22" s="64">
        <v>1</v>
      </c>
      <c r="G22" s="64"/>
      <c r="H22" s="71"/>
      <c r="I22" s="75"/>
      <c r="J22" s="73">
        <f t="shared" si="4"/>
        <v>2</v>
      </c>
      <c r="K22" s="65">
        <v>33000</v>
      </c>
      <c r="L22" s="65"/>
      <c r="M22" s="65"/>
      <c r="N22" s="65">
        <v>27000</v>
      </c>
      <c r="O22" s="65"/>
      <c r="P22" s="78"/>
      <c r="Q22" s="75"/>
      <c r="R22" s="73">
        <f t="shared" si="5"/>
        <v>60000</v>
      </c>
      <c r="S22" s="35"/>
    </row>
    <row r="23" spans="1:19">
      <c r="A23" s="51">
        <v>110</v>
      </c>
      <c r="B23" s="48" t="s">
        <v>44</v>
      </c>
      <c r="C23" s="63"/>
      <c r="D23" s="63"/>
      <c r="E23" s="64"/>
      <c r="F23" s="64"/>
      <c r="G23" s="64"/>
      <c r="H23" s="71"/>
      <c r="I23" s="75"/>
      <c r="J23" s="73">
        <f t="shared" si="4"/>
        <v>0</v>
      </c>
      <c r="K23" s="65"/>
      <c r="L23" s="65"/>
      <c r="M23" s="65"/>
      <c r="N23" s="65"/>
      <c r="O23" s="65"/>
      <c r="P23" s="78"/>
      <c r="Q23" s="75"/>
      <c r="R23" s="73">
        <f t="shared" si="5"/>
        <v>0</v>
      </c>
      <c r="S23" s="35"/>
    </row>
    <row r="24" spans="1:19">
      <c r="A24" s="51">
        <v>120</v>
      </c>
      <c r="B24" s="48" t="s">
        <v>45</v>
      </c>
      <c r="C24" s="63"/>
      <c r="D24" s="63"/>
      <c r="E24" s="64"/>
      <c r="F24" s="64"/>
      <c r="G24" s="64"/>
      <c r="H24" s="71"/>
      <c r="I24" s="75"/>
      <c r="J24" s="73">
        <f t="shared" si="4"/>
        <v>0</v>
      </c>
      <c r="K24" s="65"/>
      <c r="L24" s="65"/>
      <c r="M24" s="65"/>
      <c r="N24" s="65"/>
      <c r="O24" s="65"/>
      <c r="P24" s="78"/>
      <c r="Q24" s="75"/>
      <c r="R24" s="73">
        <f t="shared" si="5"/>
        <v>0</v>
      </c>
      <c r="S24" s="35"/>
    </row>
    <row r="25" spans="1:19">
      <c r="A25" s="51">
        <v>130</v>
      </c>
      <c r="B25" s="47" t="s">
        <v>46</v>
      </c>
      <c r="C25" s="18">
        <f>SUM(C16:C24)</f>
        <v>1</v>
      </c>
      <c r="D25" s="18">
        <f>SUM(D16:D24)</f>
        <v>0</v>
      </c>
      <c r="E25" s="18">
        <f t="shared" ref="E25:R25" si="6">SUM(E16:E24)</f>
        <v>0</v>
      </c>
      <c r="F25" s="18">
        <f t="shared" si="6"/>
        <v>2</v>
      </c>
      <c r="G25" s="18">
        <f t="shared" si="6"/>
        <v>0</v>
      </c>
      <c r="H25" s="72">
        <f t="shared" si="6"/>
        <v>2</v>
      </c>
      <c r="I25" s="76"/>
      <c r="J25" s="73">
        <f>SUM(J16:J24)</f>
        <v>5</v>
      </c>
      <c r="K25" s="18">
        <f t="shared" si="6"/>
        <v>33000</v>
      </c>
      <c r="L25" s="18">
        <f t="shared" si="6"/>
        <v>0</v>
      </c>
      <c r="M25" s="18">
        <f t="shared" si="6"/>
        <v>0</v>
      </c>
      <c r="N25" s="18">
        <f t="shared" si="6"/>
        <v>44000</v>
      </c>
      <c r="O25" s="18">
        <f t="shared" si="6"/>
        <v>0</v>
      </c>
      <c r="P25" s="72">
        <f t="shared" si="6"/>
        <v>25000</v>
      </c>
      <c r="Q25" s="76"/>
      <c r="R25" s="73">
        <f t="shared" si="6"/>
        <v>102000</v>
      </c>
      <c r="S25" s="35"/>
    </row>
    <row r="26" spans="1:19">
      <c r="A26" s="51">
        <v>140</v>
      </c>
      <c r="B26" s="47" t="s">
        <v>47</v>
      </c>
      <c r="C26" s="18" t="str">
        <f>IF(AND(C$14=(C$25+C$37),C16&gt;=0,C17&gt;=0,C18&gt;=0,C19&gt;=0,C20&gt;=0,C21&gt;=0,C22&gt;=0,C23&gt;=0,C24&gt;=0),"OK","NOK")</f>
        <v>OK</v>
      </c>
      <c r="D26" s="18" t="str">
        <f t="shared" ref="D26:H26" si="7">IF(AND(D$14=(D$25+D$37),D16&gt;=0,D17&gt;=0,D18&gt;=0,D19&gt;=0,D20&gt;=0,D21&gt;=0,D22&gt;=0,D23&gt;=0,D24&gt;=0),"OK","NOK")</f>
        <v>OK</v>
      </c>
      <c r="E26" s="18" t="str">
        <f t="shared" si="7"/>
        <v>OK</v>
      </c>
      <c r="F26" s="18" t="str">
        <f t="shared" si="7"/>
        <v>OK</v>
      </c>
      <c r="G26" s="18" t="str">
        <f t="shared" si="7"/>
        <v>OK</v>
      </c>
      <c r="H26" s="18" t="str">
        <f t="shared" si="7"/>
        <v>OK</v>
      </c>
      <c r="I26" s="76"/>
      <c r="J26" s="73" t="str">
        <f>IF(J14=(J25+J37),"OK","NOK")</f>
        <v>OK</v>
      </c>
      <c r="K26" s="18" t="str">
        <f t="shared" ref="K26:P26" si="8">IF(AND(K$14=(K$25+K$37),K16&gt;=0,K17&gt;=0,K18&gt;=0,K19&gt;=0,K20&gt;=0,K21&gt;=0,K22&gt;=0,K23&gt;=0,K24&gt;=0),"OK","NOK")</f>
        <v>OK</v>
      </c>
      <c r="L26" s="18" t="str">
        <f t="shared" si="8"/>
        <v>OK</v>
      </c>
      <c r="M26" s="18" t="str">
        <f t="shared" si="8"/>
        <v>OK</v>
      </c>
      <c r="N26" s="18" t="str">
        <f t="shared" si="8"/>
        <v>OK</v>
      </c>
      <c r="O26" s="18" t="str">
        <f t="shared" si="8"/>
        <v>OK</v>
      </c>
      <c r="P26" s="18" t="str">
        <f t="shared" si="8"/>
        <v>OK</v>
      </c>
      <c r="Q26" s="76"/>
      <c r="R26" s="73" t="str">
        <f>IF(AND(R$14=(R$25+R$37),R16&gt;=0,R17&gt;=0,R18&gt;=0,R19&gt;=0,R20&gt;=0,R21&gt;=0,R22&gt;=0,R23&gt;=0,R24&gt;=0),"OK","NOK")</f>
        <v>OK</v>
      </c>
      <c r="S26" s="35"/>
    </row>
    <row r="27" spans="1:19" ht="30" customHeight="1">
      <c r="A27" s="51"/>
      <c r="B27" s="46" t="s">
        <v>48</v>
      </c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35"/>
    </row>
    <row r="28" spans="1:19">
      <c r="A28" s="51">
        <v>150</v>
      </c>
      <c r="B28" s="48" t="s">
        <v>37</v>
      </c>
      <c r="C28" s="63"/>
      <c r="D28" s="63"/>
      <c r="E28" s="64"/>
      <c r="F28" s="64"/>
      <c r="G28" s="64"/>
      <c r="H28" s="71"/>
      <c r="I28" s="75"/>
      <c r="J28" s="73">
        <f t="shared" ref="J28:J36" si="9">SUM(C28:H28)</f>
        <v>0</v>
      </c>
      <c r="K28" s="52"/>
      <c r="L28" s="52"/>
      <c r="M28" s="52"/>
      <c r="N28" s="52"/>
      <c r="O28" s="52"/>
      <c r="P28" s="77"/>
      <c r="Q28" s="75"/>
      <c r="R28" s="73">
        <f t="shared" ref="R28:R36" si="10">SUM(K28:P28)</f>
        <v>0</v>
      </c>
      <c r="S28" s="35"/>
    </row>
    <row r="29" spans="1:19">
      <c r="A29" s="51">
        <v>160</v>
      </c>
      <c r="B29" s="48" t="s">
        <v>38</v>
      </c>
      <c r="C29" s="63"/>
      <c r="D29" s="63"/>
      <c r="E29" s="64"/>
      <c r="F29" s="64"/>
      <c r="G29" s="64"/>
      <c r="H29" s="71"/>
      <c r="I29" s="75"/>
      <c r="J29" s="73">
        <f t="shared" si="9"/>
        <v>0</v>
      </c>
      <c r="K29" s="52"/>
      <c r="L29" s="52"/>
      <c r="M29" s="52"/>
      <c r="N29" s="52"/>
      <c r="O29" s="52"/>
      <c r="P29" s="77"/>
      <c r="Q29" s="75"/>
      <c r="R29" s="73">
        <f t="shared" si="10"/>
        <v>0</v>
      </c>
      <c r="S29" s="35"/>
    </row>
    <row r="30" spans="1:19">
      <c r="A30" s="51">
        <v>170</v>
      </c>
      <c r="B30" s="48" t="s">
        <v>39</v>
      </c>
      <c r="C30" s="63"/>
      <c r="D30" s="63"/>
      <c r="E30" s="64"/>
      <c r="F30" s="64"/>
      <c r="G30" s="64"/>
      <c r="H30" s="71">
        <v>1</v>
      </c>
      <c r="I30" s="75"/>
      <c r="J30" s="73">
        <f t="shared" si="9"/>
        <v>1</v>
      </c>
      <c r="K30" s="65"/>
      <c r="L30" s="65"/>
      <c r="M30" s="65"/>
      <c r="N30" s="65"/>
      <c r="O30" s="65"/>
      <c r="P30" s="78">
        <v>11000</v>
      </c>
      <c r="Q30" s="75"/>
      <c r="R30" s="73">
        <f t="shared" si="10"/>
        <v>11000</v>
      </c>
      <c r="S30" s="35"/>
    </row>
    <row r="31" spans="1:19">
      <c r="A31" s="51">
        <v>180</v>
      </c>
      <c r="B31" s="49" t="s">
        <v>40</v>
      </c>
      <c r="C31" s="63"/>
      <c r="D31" s="63"/>
      <c r="E31" s="64"/>
      <c r="F31" s="64"/>
      <c r="G31" s="64"/>
      <c r="H31" s="71"/>
      <c r="I31" s="75"/>
      <c r="J31" s="73">
        <f t="shared" si="9"/>
        <v>0</v>
      </c>
      <c r="K31" s="65"/>
      <c r="L31" s="65"/>
      <c r="M31" s="65"/>
      <c r="N31" s="65"/>
      <c r="O31" s="65"/>
      <c r="P31" s="78"/>
      <c r="Q31" s="75"/>
      <c r="R31" s="73">
        <f t="shared" si="10"/>
        <v>0</v>
      </c>
      <c r="S31" s="35"/>
    </row>
    <row r="32" spans="1:19">
      <c r="A32" s="51">
        <v>190</v>
      </c>
      <c r="B32" s="48" t="s">
        <v>41</v>
      </c>
      <c r="C32" s="63"/>
      <c r="D32" s="63"/>
      <c r="E32" s="64"/>
      <c r="F32" s="64"/>
      <c r="G32" s="64"/>
      <c r="H32" s="71"/>
      <c r="I32" s="75"/>
      <c r="J32" s="73">
        <f t="shared" si="9"/>
        <v>0</v>
      </c>
      <c r="K32" s="65"/>
      <c r="L32" s="65"/>
      <c r="M32" s="65"/>
      <c r="N32" s="65"/>
      <c r="O32" s="65"/>
      <c r="P32" s="78"/>
      <c r="Q32" s="75"/>
      <c r="R32" s="73">
        <f t="shared" si="10"/>
        <v>0</v>
      </c>
      <c r="S32" s="35"/>
    </row>
    <row r="33" spans="1:19">
      <c r="A33" s="51">
        <v>200</v>
      </c>
      <c r="B33" s="48" t="s">
        <v>42</v>
      </c>
      <c r="C33" s="63"/>
      <c r="D33" s="63"/>
      <c r="E33" s="64"/>
      <c r="F33" s="64"/>
      <c r="G33" s="64"/>
      <c r="H33" s="71"/>
      <c r="I33" s="75"/>
      <c r="J33" s="73">
        <f t="shared" si="9"/>
        <v>0</v>
      </c>
      <c r="K33" s="65"/>
      <c r="L33" s="65"/>
      <c r="M33" s="65"/>
      <c r="N33" s="65"/>
      <c r="O33" s="65"/>
      <c r="P33" s="78"/>
      <c r="Q33" s="75"/>
      <c r="R33" s="73">
        <f t="shared" si="10"/>
        <v>0</v>
      </c>
      <c r="S33" s="35"/>
    </row>
    <row r="34" spans="1:19">
      <c r="A34" s="51">
        <v>210</v>
      </c>
      <c r="B34" s="48" t="s">
        <v>43</v>
      </c>
      <c r="C34" s="63"/>
      <c r="D34" s="63"/>
      <c r="E34" s="64"/>
      <c r="F34" s="64"/>
      <c r="G34" s="64"/>
      <c r="H34" s="71"/>
      <c r="I34" s="75"/>
      <c r="J34" s="73">
        <f t="shared" si="9"/>
        <v>0</v>
      </c>
      <c r="K34" s="65"/>
      <c r="L34" s="65"/>
      <c r="M34" s="65"/>
      <c r="N34" s="65"/>
      <c r="O34" s="65"/>
      <c r="P34" s="78"/>
      <c r="Q34" s="75"/>
      <c r="R34" s="73">
        <f t="shared" si="10"/>
        <v>0</v>
      </c>
      <c r="S34" s="35"/>
    </row>
    <row r="35" spans="1:19">
      <c r="A35" s="51">
        <v>220</v>
      </c>
      <c r="B35" s="48" t="s">
        <v>44</v>
      </c>
      <c r="C35" s="63"/>
      <c r="D35" s="63"/>
      <c r="E35" s="64"/>
      <c r="F35" s="64">
        <v>1</v>
      </c>
      <c r="G35" s="64"/>
      <c r="H35" s="71"/>
      <c r="I35" s="75"/>
      <c r="J35" s="73">
        <f t="shared" si="9"/>
        <v>1</v>
      </c>
      <c r="K35" s="65"/>
      <c r="L35" s="65"/>
      <c r="M35" s="65"/>
      <c r="N35" s="65">
        <v>77000</v>
      </c>
      <c r="O35" s="65"/>
      <c r="P35" s="78"/>
      <c r="Q35" s="75"/>
      <c r="R35" s="73">
        <f t="shared" si="10"/>
        <v>77000</v>
      </c>
      <c r="S35" s="35"/>
    </row>
    <row r="36" spans="1:19">
      <c r="A36" s="51">
        <v>230</v>
      </c>
      <c r="B36" s="48" t="s">
        <v>45</v>
      </c>
      <c r="C36" s="63"/>
      <c r="D36" s="63"/>
      <c r="E36" s="64"/>
      <c r="F36" s="64"/>
      <c r="G36" s="64"/>
      <c r="H36" s="71"/>
      <c r="I36" s="75"/>
      <c r="J36" s="73">
        <f t="shared" si="9"/>
        <v>0</v>
      </c>
      <c r="K36" s="65"/>
      <c r="L36" s="65"/>
      <c r="M36" s="65"/>
      <c r="N36" s="65"/>
      <c r="O36" s="65"/>
      <c r="P36" s="78"/>
      <c r="Q36" s="75"/>
      <c r="R36" s="73">
        <f t="shared" si="10"/>
        <v>0</v>
      </c>
      <c r="S36" s="35"/>
    </row>
    <row r="37" spans="1:19">
      <c r="A37" s="51">
        <v>240</v>
      </c>
      <c r="B37" s="47" t="s">
        <v>49</v>
      </c>
      <c r="C37" s="18">
        <f>SUM(C28:C36)</f>
        <v>0</v>
      </c>
      <c r="D37" s="18">
        <f>SUM(D28:D36)</f>
        <v>0</v>
      </c>
      <c r="E37" s="18">
        <f t="shared" ref="E37:P37" si="11">SUM(E28:E36)</f>
        <v>0</v>
      </c>
      <c r="F37" s="18">
        <f t="shared" si="11"/>
        <v>1</v>
      </c>
      <c r="G37" s="18">
        <f t="shared" si="11"/>
        <v>0</v>
      </c>
      <c r="H37" s="72">
        <f t="shared" si="11"/>
        <v>1</v>
      </c>
      <c r="I37" s="76"/>
      <c r="J37" s="73">
        <f t="shared" si="11"/>
        <v>2</v>
      </c>
      <c r="K37" s="18">
        <f t="shared" si="11"/>
        <v>0</v>
      </c>
      <c r="L37" s="18">
        <f t="shared" si="11"/>
        <v>0</v>
      </c>
      <c r="M37" s="18">
        <f t="shared" si="11"/>
        <v>0</v>
      </c>
      <c r="N37" s="18">
        <f t="shared" si="11"/>
        <v>77000</v>
      </c>
      <c r="O37" s="18">
        <f t="shared" si="11"/>
        <v>0</v>
      </c>
      <c r="P37" s="72">
        <f t="shared" si="11"/>
        <v>11000</v>
      </c>
      <c r="Q37" s="76"/>
      <c r="R37" s="73">
        <f>SUM(R28:R36)</f>
        <v>88000</v>
      </c>
      <c r="S37" s="66"/>
    </row>
    <row r="38" spans="1:19">
      <c r="A38" s="51">
        <v>250</v>
      </c>
      <c r="B38" s="47" t="s">
        <v>47</v>
      </c>
      <c r="C38" s="18" t="str">
        <f>IF(AND(C$14=(C$25+C$37),C28&gt;=0,C29&gt;=0,C30&gt;=0,C31&gt;=0,C32&gt;=0,C33&gt;=0,C34&gt;=0,C35&gt;=0,C36&gt;=0),"OK","NOK")</f>
        <v>OK</v>
      </c>
      <c r="D38" s="18" t="str">
        <f t="shared" ref="D38:H38" si="12">IF(AND(D$14=(D$25+D$37),D28&gt;=0,D29&gt;=0,D30&gt;=0,D31&gt;=0,D32&gt;=0,D33&gt;=0,D34&gt;=0,D35&gt;=0,D36&gt;=0),"OK","NOK")</f>
        <v>OK</v>
      </c>
      <c r="E38" s="18" t="str">
        <f t="shared" si="12"/>
        <v>OK</v>
      </c>
      <c r="F38" s="18" t="str">
        <f t="shared" si="12"/>
        <v>OK</v>
      </c>
      <c r="G38" s="18" t="str">
        <f t="shared" si="12"/>
        <v>OK</v>
      </c>
      <c r="H38" s="18" t="str">
        <f t="shared" si="12"/>
        <v>OK</v>
      </c>
      <c r="I38" s="76"/>
      <c r="J38" s="73" t="str">
        <f>IF(J14=(J25+J37),"OK","NOK")</f>
        <v>OK</v>
      </c>
      <c r="K38" s="18" t="str">
        <f t="shared" ref="K38:P38" si="13">IF(AND(K$14=(K$25+K$37),K28&gt;=0,K29&gt;=0,K30&gt;=0,K31&gt;=0,K32&gt;=0,K33&gt;=0,K34&gt;=0,K35&gt;=0,K36&gt;=0),"OK","NOK")</f>
        <v>OK</v>
      </c>
      <c r="L38" s="18" t="str">
        <f t="shared" si="13"/>
        <v>OK</v>
      </c>
      <c r="M38" s="18" t="str">
        <f t="shared" si="13"/>
        <v>OK</v>
      </c>
      <c r="N38" s="18" t="str">
        <f t="shared" si="13"/>
        <v>OK</v>
      </c>
      <c r="O38" s="18" t="str">
        <f t="shared" si="13"/>
        <v>OK</v>
      </c>
      <c r="P38" s="18" t="str">
        <f t="shared" si="13"/>
        <v>OK</v>
      </c>
      <c r="Q38" s="75"/>
      <c r="R38" s="73" t="str">
        <f>IF(AND(R$14=(R$25+R$37),R28&gt;=0,R29&gt;=0,R30&gt;=0,R31&gt;=0,R32&gt;=0,R33&gt;=0,R34&gt;=0,R35&gt;=0,R36&gt;=0),"OK","NOK")</f>
        <v>OK</v>
      </c>
      <c r="S38" s="66"/>
    </row>
    <row r="39" spans="1:19">
      <c r="A39" s="51">
        <v>260</v>
      </c>
      <c r="B39" s="47" t="s">
        <v>50</v>
      </c>
      <c r="C39" s="68"/>
      <c r="D39" s="67"/>
      <c r="E39" s="67" t="s">
        <v>51</v>
      </c>
      <c r="F39" s="67"/>
      <c r="G39" s="67"/>
      <c r="H39" s="67"/>
      <c r="I39" s="67"/>
      <c r="J39" s="67"/>
      <c r="K39" s="18">
        <v>0</v>
      </c>
      <c r="L39" s="18">
        <v>0</v>
      </c>
      <c r="M39" s="18">
        <v>0</v>
      </c>
      <c r="N39" s="18">
        <f>SUM(N16:N21)+SUM(N28:N33)+SUM(F22:F24)*25000+SUM(F34:F36)*25000</f>
        <v>67000</v>
      </c>
      <c r="O39" s="18">
        <f>SUM(O16:O21)+SUM(O28:O33)+SUM(G22:G24)*25000+SUM(G34:G36)*25000</f>
        <v>0</v>
      </c>
      <c r="P39" s="72">
        <f>SUM(P16:P21)+SUM(P28:P33)+SUM(H22:H24)*25000+SUM(H34:H36)*25000</f>
        <v>36000</v>
      </c>
      <c r="Q39" s="76"/>
      <c r="R39" s="73">
        <f>SUM(N39:P39)</f>
        <v>103000</v>
      </c>
      <c r="S39" s="66"/>
    </row>
    <row r="40" spans="1:19" ht="15" thickBo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42"/>
    </row>
    <row r="41" spans="1:19">
      <c r="A41" s="12"/>
      <c r="B41" s="84" t="s">
        <v>52</v>
      </c>
      <c r="C41" s="19"/>
      <c r="D41" s="19"/>
      <c r="E41" s="20"/>
      <c r="F41" s="21"/>
      <c r="G41" s="21"/>
      <c r="H41" s="21"/>
      <c r="I41" s="21"/>
      <c r="J41" s="21"/>
      <c r="K41" s="21"/>
      <c r="L41" s="21"/>
      <c r="M41" s="22"/>
      <c r="N41" s="13"/>
      <c r="O41" s="13"/>
      <c r="P41" s="13"/>
      <c r="Q41" s="13"/>
      <c r="R41" s="13"/>
      <c r="S41" s="42"/>
    </row>
    <row r="42" spans="1:19">
      <c r="A42" s="12"/>
      <c r="B42" s="85" t="s">
        <v>53</v>
      </c>
      <c r="C42" s="23"/>
      <c r="D42" s="23"/>
      <c r="E42" s="24"/>
      <c r="F42" s="13"/>
      <c r="G42" s="13"/>
      <c r="H42" s="13"/>
      <c r="I42" s="13"/>
      <c r="J42" s="13"/>
      <c r="K42" s="13"/>
      <c r="L42" s="13"/>
      <c r="M42" s="25"/>
      <c r="N42" s="13"/>
      <c r="O42" s="13"/>
      <c r="P42" s="13"/>
      <c r="Q42" s="13"/>
      <c r="R42" s="13"/>
      <c r="S42" s="42"/>
    </row>
    <row r="43" spans="1:19">
      <c r="A43" s="12"/>
      <c r="B43" s="85" t="s">
        <v>54</v>
      </c>
      <c r="C43" s="23"/>
      <c r="D43" s="23"/>
      <c r="E43" s="24"/>
      <c r="F43" s="13"/>
      <c r="G43" s="13"/>
      <c r="H43" s="13"/>
      <c r="I43" s="13"/>
      <c r="J43" s="13"/>
      <c r="K43" s="13"/>
      <c r="L43" s="13"/>
      <c r="M43" s="25"/>
      <c r="N43" s="13"/>
      <c r="O43" s="13"/>
      <c r="P43" s="13"/>
      <c r="Q43" s="13"/>
      <c r="R43" s="13"/>
      <c r="S43" s="42"/>
    </row>
    <row r="44" spans="1:19">
      <c r="A44" s="12"/>
      <c r="B44" s="86" t="s">
        <v>55</v>
      </c>
      <c r="C44" s="26"/>
      <c r="D44" s="26"/>
      <c r="E44" s="27"/>
      <c r="F44" s="13"/>
      <c r="G44" s="13"/>
      <c r="H44" s="13"/>
      <c r="I44" s="13"/>
      <c r="J44" s="13"/>
      <c r="K44" s="13"/>
      <c r="L44" s="13"/>
      <c r="M44" s="25"/>
      <c r="N44" s="13"/>
      <c r="O44" s="13"/>
      <c r="P44" s="13"/>
      <c r="Q44" s="13"/>
      <c r="R44" s="13"/>
      <c r="S44" s="42"/>
    </row>
    <row r="45" spans="1:19">
      <c r="A45" s="12"/>
      <c r="B45" s="85" t="s">
        <v>56</v>
      </c>
      <c r="C45" s="23"/>
      <c r="D45" s="23"/>
      <c r="E45" s="28"/>
      <c r="F45" s="13"/>
      <c r="G45" s="13"/>
      <c r="H45" s="13"/>
      <c r="I45" s="13"/>
      <c r="J45" s="13"/>
      <c r="K45" s="13"/>
      <c r="L45" s="13"/>
      <c r="M45" s="25"/>
      <c r="N45" s="13"/>
      <c r="O45" s="13"/>
      <c r="P45" s="13"/>
      <c r="Q45" s="13"/>
      <c r="R45" s="13"/>
      <c r="S45" s="42"/>
    </row>
    <row r="46" spans="1:19">
      <c r="A46" s="12"/>
      <c r="B46" s="85" t="s">
        <v>57</v>
      </c>
      <c r="C46" s="23"/>
      <c r="D46" s="23"/>
      <c r="E46" s="28"/>
      <c r="F46" s="13"/>
      <c r="G46" s="13"/>
      <c r="H46" s="13"/>
      <c r="I46" s="13"/>
      <c r="J46" s="13"/>
      <c r="K46" s="13"/>
      <c r="L46" s="13"/>
      <c r="M46" s="25"/>
      <c r="N46" s="13"/>
      <c r="O46" s="13"/>
      <c r="P46" s="13"/>
      <c r="Q46" s="13"/>
      <c r="R46" s="13"/>
      <c r="S46" s="42"/>
    </row>
    <row r="47" spans="1:19" ht="15" thickBot="1">
      <c r="A47" s="12"/>
      <c r="B47" s="87" t="s">
        <v>58</v>
      </c>
      <c r="C47" s="29"/>
      <c r="D47" s="29"/>
      <c r="E47" s="30"/>
      <c r="F47" s="31"/>
      <c r="G47" s="31"/>
      <c r="H47" s="31"/>
      <c r="I47" s="31"/>
      <c r="J47" s="31"/>
      <c r="K47" s="31"/>
      <c r="L47" s="31"/>
      <c r="M47" s="32"/>
      <c r="N47" s="13"/>
      <c r="O47" s="13"/>
      <c r="P47" s="13"/>
      <c r="Q47" s="13"/>
      <c r="R47" s="13"/>
      <c r="S47" s="42"/>
    </row>
    <row r="48" spans="1:19" ht="15" thickBot="1">
      <c r="A48" s="1"/>
      <c r="B48" s="8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2"/>
    </row>
    <row r="49" spans="1:19">
      <c r="A49" s="1"/>
      <c r="B49" s="89" t="s">
        <v>59</v>
      </c>
      <c r="C49" s="4"/>
      <c r="D49" s="4"/>
      <c r="E49" s="4"/>
      <c r="F49" s="5"/>
      <c r="G49" s="5"/>
      <c r="H49" s="5"/>
      <c r="I49" s="5"/>
      <c r="J49" s="5"/>
      <c r="K49" s="5"/>
      <c r="L49" s="5"/>
      <c r="M49" s="6"/>
      <c r="N49" s="3"/>
      <c r="O49" s="3"/>
      <c r="P49" s="3"/>
      <c r="Q49" s="3"/>
      <c r="R49" s="3"/>
      <c r="S49" s="42"/>
    </row>
    <row r="50" spans="1:19">
      <c r="A50" s="1"/>
      <c r="B50" s="90" t="s">
        <v>60</v>
      </c>
      <c r="C50" s="3"/>
      <c r="D50" s="3"/>
      <c r="E50" s="9"/>
      <c r="F50" s="3"/>
      <c r="G50" s="3"/>
      <c r="H50" s="3"/>
      <c r="I50" s="3"/>
      <c r="J50" s="3"/>
      <c r="K50" s="3"/>
      <c r="L50" s="3"/>
      <c r="M50" s="7"/>
      <c r="N50" s="3"/>
      <c r="O50" s="3"/>
      <c r="P50" s="3"/>
      <c r="Q50" s="3"/>
      <c r="R50" s="3"/>
      <c r="S50" s="42"/>
    </row>
    <row r="51" spans="1:19">
      <c r="A51" s="1"/>
      <c r="B51" s="90" t="s">
        <v>61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7"/>
      <c r="N51" s="3"/>
      <c r="O51" s="3"/>
      <c r="P51" s="3"/>
      <c r="Q51" s="3"/>
      <c r="R51" s="3"/>
      <c r="S51" s="42"/>
    </row>
    <row r="52" spans="1:19" ht="15" thickBot="1">
      <c r="A52" s="1"/>
      <c r="B52" s="91" t="s">
        <v>62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10"/>
      <c r="N52" s="11"/>
      <c r="O52" s="11"/>
      <c r="P52" s="11"/>
      <c r="Q52" s="11"/>
      <c r="R52" s="11"/>
      <c r="S52" s="42"/>
    </row>
    <row r="53" spans="1:19">
      <c r="A53" s="1"/>
      <c r="B53" s="54"/>
      <c r="C53" s="54"/>
      <c r="D53" s="54"/>
      <c r="E53" s="54"/>
      <c r="F53" s="54"/>
      <c r="G53" s="5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42"/>
    </row>
    <row r="54" spans="1:19">
      <c r="A54" s="42"/>
      <c r="B54" s="53"/>
      <c r="C54" s="53"/>
      <c r="D54" s="53"/>
      <c r="E54" s="53"/>
      <c r="F54" s="53"/>
      <c r="G54" s="53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</row>
    <row r="55" spans="1:19">
      <c r="A55" s="42"/>
      <c r="B55" s="53"/>
      <c r="C55" s="53"/>
      <c r="D55" s="53"/>
      <c r="E55" s="53"/>
      <c r="F55" s="53"/>
      <c r="G55" s="53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</row>
    <row r="56" spans="1:19">
      <c r="A56" s="4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42"/>
      <c r="N56" s="42"/>
      <c r="O56" s="42"/>
      <c r="P56" s="42"/>
      <c r="Q56" s="42"/>
      <c r="R56" s="42"/>
      <c r="S56" s="42"/>
    </row>
    <row r="57" spans="1:19">
      <c r="A57" s="4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42"/>
      <c r="N57" s="42"/>
      <c r="O57" s="42"/>
      <c r="P57" s="42"/>
      <c r="Q57" s="42"/>
      <c r="R57" s="42"/>
      <c r="S57" s="42"/>
    </row>
    <row r="58" spans="1:19">
      <c r="A58" s="4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42"/>
      <c r="N58" s="42"/>
      <c r="O58" s="42"/>
      <c r="P58" s="42"/>
      <c r="Q58" s="42"/>
      <c r="R58" s="42"/>
      <c r="S58" s="42"/>
    </row>
    <row r="59" spans="1:19">
      <c r="A59" s="4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42"/>
      <c r="N59" s="42"/>
      <c r="O59" s="42"/>
      <c r="P59" s="42"/>
      <c r="Q59" s="42"/>
      <c r="R59" s="42"/>
      <c r="S59" s="42"/>
    </row>
    <row r="60" spans="1:19">
      <c r="A60" s="4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42"/>
      <c r="N60" s="42"/>
      <c r="O60" s="42"/>
      <c r="P60" s="42"/>
      <c r="Q60" s="42"/>
      <c r="R60" s="42"/>
      <c r="S60" s="42"/>
    </row>
    <row r="61" spans="1:19">
      <c r="A61" s="4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42"/>
      <c r="N61" s="42"/>
      <c r="O61" s="42"/>
      <c r="P61" s="42"/>
      <c r="Q61" s="42"/>
      <c r="R61" s="42"/>
      <c r="S61" s="42"/>
    </row>
    <row r="62" spans="1:19">
      <c r="A62" s="4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42"/>
      <c r="N62" s="42"/>
      <c r="O62" s="42"/>
      <c r="P62" s="42"/>
      <c r="Q62" s="42"/>
      <c r="R62" s="42"/>
      <c r="S62" s="42"/>
    </row>
    <row r="63" spans="1:19">
      <c r="A63" s="4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42"/>
      <c r="N63" s="42"/>
      <c r="O63" s="42"/>
      <c r="P63" s="42"/>
      <c r="Q63" s="42"/>
      <c r="R63" s="42"/>
      <c r="S63" s="42"/>
    </row>
    <row r="64" spans="1:19">
      <c r="A64" s="4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42"/>
      <c r="N64" s="42"/>
      <c r="O64" s="42"/>
      <c r="P64" s="42"/>
      <c r="Q64" s="42"/>
      <c r="R64" s="42"/>
      <c r="S64" s="42"/>
    </row>
    <row r="65" spans="1:19">
      <c r="A65" s="4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42"/>
      <c r="N65" s="42"/>
      <c r="O65" s="42"/>
      <c r="P65" s="42"/>
      <c r="Q65" s="42"/>
      <c r="R65" s="42"/>
      <c r="S65" s="42"/>
    </row>
    <row r="66" spans="1:19">
      <c r="A66" s="4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42"/>
      <c r="N66" s="42"/>
      <c r="O66" s="42"/>
      <c r="P66" s="42"/>
      <c r="Q66" s="42"/>
      <c r="R66" s="42"/>
      <c r="S66" s="42"/>
    </row>
    <row r="67" spans="1:19">
      <c r="A67" s="4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42"/>
      <c r="N67" s="42"/>
      <c r="O67" s="42"/>
      <c r="P67" s="42"/>
      <c r="Q67" s="42"/>
      <c r="R67" s="42"/>
      <c r="S67" s="42"/>
    </row>
    <row r="68" spans="1:19">
      <c r="A68" s="4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42"/>
      <c r="N68" s="42"/>
      <c r="O68" s="42"/>
      <c r="P68" s="42"/>
      <c r="Q68" s="42"/>
      <c r="R68" s="42"/>
      <c r="S68" s="42"/>
    </row>
    <row r="69" spans="1:19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</sheetData>
  <protectedRanges>
    <protectedRange sqref="P4:Q7 C28:I36 K16:Q24 C16:I24 K28:Q36" name="Range1"/>
  </protectedRanges>
  <conditionalFormatting sqref="K16:P16 K28:P28">
    <cfRule type="expression" dxfId="10" priority="3">
      <formula>AND(K16&lt;&gt;0,C16&lt;&gt;0,K16/C16&gt;8000)</formula>
    </cfRule>
  </conditionalFormatting>
  <conditionalFormatting sqref="K16:P24 K28:P36">
    <cfRule type="expression" dxfId="9" priority="1">
      <formula>AND(K16&gt;0,C16&lt;=0)</formula>
    </cfRule>
    <cfRule type="expression" dxfId="8" priority="2">
      <formula>AND(K16="",C16&gt;0)</formula>
    </cfRule>
  </conditionalFormatting>
  <conditionalFormatting sqref="K17:P17 K29:P29">
    <cfRule type="expression" dxfId="7" priority="4">
      <formula>AND(K17&lt;&gt;0,C17&lt;&gt;0,OR(K17/C17&lt;8000,K17/C17&gt;10000))</formula>
    </cfRule>
  </conditionalFormatting>
  <conditionalFormatting sqref="K18:P18 K30:P30">
    <cfRule type="expression" dxfId="6" priority="5">
      <formula>AND(K18&lt;&gt;0,C18&lt;&gt;0,OR(K18/C18&lt;10000,K18/C18&gt;12000))</formula>
    </cfRule>
  </conditionalFormatting>
  <conditionalFormatting sqref="K19:P19 K31:P31">
    <cfRule type="expression" dxfId="5" priority="6">
      <formula>AND(K19&lt;&gt;0,C19&lt;&gt;0,OR(K19/C19&lt;12000,K19/C19&gt;15000))</formula>
    </cfRule>
  </conditionalFormatting>
  <conditionalFormatting sqref="K20:P20 K32:P32">
    <cfRule type="expression" dxfId="4" priority="7">
      <formula>AND(K20&lt;&gt;0,C20&lt;&gt;0,OR(K20/C20&lt;15000,K20/C20&gt;20000))</formula>
    </cfRule>
  </conditionalFormatting>
  <conditionalFormatting sqref="K21:P21 K33:P33">
    <cfRule type="expression" dxfId="3" priority="8">
      <formula>AND(K21&lt;&gt;0,C21&lt;&gt;0,OR(K21/C21&lt;20000,K21/C21&gt;25000))</formula>
    </cfRule>
  </conditionalFormatting>
  <conditionalFormatting sqref="K22:P22 K34:P34">
    <cfRule type="expression" dxfId="2" priority="9">
      <formula>AND(K22&lt;&gt;0,C22&lt;&gt;0,OR(K22/C22&lt;25000,K22/C22&gt;50000))</formula>
    </cfRule>
  </conditionalFormatting>
  <conditionalFormatting sqref="K23:P23 K35 P35">
    <cfRule type="expression" dxfId="1" priority="10">
      <formula>AND(K23&lt;&gt;0,C23&lt;&gt;0,OR(K23/C23&lt;50000,K23/C23&gt;100000))</formula>
    </cfRule>
  </conditionalFormatting>
  <conditionalFormatting sqref="K24:P24 K36:P36">
    <cfRule type="expression" dxfId="0" priority="11">
      <formula>AND(K24&lt;&gt;0,C24&lt;&gt;0,K24/C24&lt;100000)</formula>
    </cfRule>
  </conditionalFormatting>
  <dataValidations count="2">
    <dataValidation type="date" allowBlank="1" showInputMessage="1" showErrorMessage="1" error="Please insert in correct format, such as 31/12/2022" sqref="P6:Q6" xr:uid="{94E63589-45DE-406C-A124-4C2554191509}">
      <formula1>43831</formula1>
      <formula2>72686</formula2>
    </dataValidation>
    <dataValidation type="decimal" operator="greaterThan" allowBlank="1" showInputMessage="1" showErrorMessage="1" sqref="C28:I36 K16:Q24 C16:I24 K28:Q36" xr:uid="{4A0AB872-5F53-4118-97D8-3633E4531EEA}">
      <formula1>-99999999999999</formula1>
    </dataValidation>
  </dataValidations>
  <pageMargins left="0.7" right="0.7" top="0.75" bottom="0.75" header="0.3" footer="0.3"/>
  <pageSetup orientation="portrait" r:id="rId1"/>
  <headerFooter>
    <oddHeader>&amp;L&amp;"Calibri"&amp;10&amp;K7FAA39 | DNB PUBLIC |&amp;1#_x000D_</oddHeader>
  </headerFooter>
  <ignoredErrors>
    <ignoredError sqref="C9:R9" numberStoredAsText="1"/>
    <ignoredError sqref="N3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8e6e3d90a0498c44d1c8f50b765f78 xmlns="d9eb7c7e-3a87-48dc-a7b7-365e1e85ed01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Rapportages banken</TermName>
          <TermId xmlns="http://schemas.microsoft.com/office/infopath/2007/PartnerControls">c6c9504f-c58b-4a88-8bf5-78e7caa50b6f</TermId>
        </TermInfo>
      </Terms>
    </od8e6e3d90a0498c44d1c8f50b765f78>
    <DNB_Sjabloon xmlns="d9eb7c7e-3a87-48dc-a7b7-365e1e85ed01" xsi:nil="true"/>
    <DNB_EmAttachCount xmlns="d9eb7c7e-3a87-48dc-a7b7-365e1e85ed01" xsi:nil="true"/>
    <DNB_Distributie xmlns="d9eb7c7e-3a87-48dc-a7b7-365e1e85ed01">false</DNB_Distributie>
    <k78d06c55e064f7cae558702b609148c xmlns="0401d9c3-05aa-4f57-b702-bd2a7089090e">
      <Terms xmlns="http://schemas.microsoft.com/office/infopath/2007/PartnerControls"/>
    </k78d06c55e064f7cae558702b609148c>
    <IconOverlay xmlns="http://schemas.microsoft.com/sharepoint/v4" xsi:nil="true"/>
    <m2811a07b6c6fd47188d63596ada41d4 xmlns="d9eb7c7e-3a87-48dc-a7b7-365e1e85ed01">
      <Terms xmlns="http://schemas.microsoft.com/office/infopath/2007/PartnerControls"/>
    </m2811a07b6c6fd47188d63596ada41d4>
    <ce43ac4ada01bb4f0f5218f9cc256b90 xmlns="d9eb7c7e-3a87-48dc-a7b7-365e1e85ed01">
      <Terms xmlns="http://schemas.microsoft.com/office/infopath/2007/PartnerControls"/>
    </ce43ac4ada01bb4f0f5218f9cc256b90>
    <DNB_CCOntvanger xmlns="d9eb7c7e-3a87-48dc-a7b7-365e1e85ed01">
      <UserInfo>
        <DisplayName/>
        <AccountId xsi:nil="true"/>
        <AccountType/>
      </UserInfo>
    </DNB_CCOntvanger>
    <DNB_EmAttachmentNames xmlns="d9eb7c7e-3a87-48dc-a7b7-365e1e85ed01" xsi:nil="true"/>
    <DNB_AuteurFix xmlns="d9eb7c7e-3a87-48dc-a7b7-365e1e85ed01">
      <UserInfo>
        <DisplayName/>
        <AccountId xsi:nil="true"/>
        <AccountType/>
      </UserInfo>
    </DNB_AuteurFix>
    <f416c62b8084a6924c1caabc0cb60db6 xmlns="d9eb7c7e-3a87-48dc-a7b7-365e1e85ed01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Resolutie</TermName>
          <TermId xmlns="http://schemas.microsoft.com/office/infopath/2007/PartnerControls">da0abcb9-58c6-404b-9c06-03811fc5c556</TermId>
        </TermInfo>
      </Terms>
    </f416c62b8084a6924c1caabc0cb60db6>
    <DNB_Ontvanger xmlns="d9eb7c7e-3a87-48dc-a7b7-365e1e85ed01">
      <UserInfo>
        <DisplayName/>
        <AccountId xsi:nil="true"/>
        <AccountType/>
      </UserInfo>
    </DNB_Ontvanger>
    <DNB_EmTo xmlns="d9eb7c7e-3a87-48dc-a7b7-365e1e85ed01" xsi:nil="true"/>
    <DNB_EmCC xmlns="d9eb7c7e-3a87-48dc-a7b7-365e1e85ed01" xsi:nil="true"/>
    <_vti_ItemDeclaredRecord xmlns="http://schemas.microsoft.com/sharepoint/v3" xsi:nil="true"/>
    <DNB_EmFromName xmlns="d9eb7c7e-3a87-48dc-a7b7-365e1e85ed01" xsi:nil="true"/>
    <DNB_Opmerkingen xmlns="d9eb7c7e-3a87-48dc-a7b7-365e1e85ed01">wachtwoord = DGSCN_report_v1
</DNB_Opmerkingen>
    <DNB_EmDate xmlns="d9eb7c7e-3a87-48dc-a7b7-365e1e85ed01" xsi:nil="true"/>
    <TaxCatchAll xmlns="d9eb7c7e-3a87-48dc-a7b7-365e1e85ed01">
      <Value>164</Value>
      <Value>3</Value>
    </TaxCatchAll>
    <_dlc_DocId xmlns="http://schemas.dnb.nl/sharepoint">T052-457269207-403</_dlc_DocId>
    <_dlc_DocIdUrl xmlns="http://schemas.dnb.nl/sharepoint">
      <Url>https://dnbnl.sharepoint.com/sites/TK-DGS/_layouts/15/DocIdRedir.aspx?ID=T052-457269207-403</Url>
      <Description>T052-457269207-403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NB Taak Document" ma:contentTypeID="0x0101001A9AF98CE4D646E7BAD5E0A615FBC45700531684C5AA7845B1B8AD3BF3F8A4C4F80004D9D420AE8FD247ACE7B5931BDE88EE" ma:contentTypeVersion="44" ma:contentTypeDescription="DNB Taak Document" ma:contentTypeScope="" ma:versionID="aa355e5d36777948b60aaeb09736d8df">
  <xsd:schema xmlns:xsd="http://www.w3.org/2001/XMLSchema" xmlns:xs="http://www.w3.org/2001/XMLSchema" xmlns:p="http://schemas.microsoft.com/office/2006/metadata/properties" xmlns:ns1="http://schemas.microsoft.com/sharepoint/v3" xmlns:ns2="d9eb7c7e-3a87-48dc-a7b7-365e1e85ed01" xmlns:ns3="http://schemas.microsoft.com/sharepoint/v4" xmlns:ns4="0401d9c3-05aa-4f57-b702-bd2a7089090e" xmlns:ns5="http://schemas.dnb.nl/sharepoint" targetNamespace="http://schemas.microsoft.com/office/2006/metadata/properties" ma:root="true" ma:fieldsID="abb9a184293f809912fb8c34a7bb0213" ns1:_="" ns2:_="" ns3:_="" ns4:_="" ns5:_="">
    <xsd:import namespace="http://schemas.microsoft.com/sharepoint/v3"/>
    <xsd:import namespace="d9eb7c7e-3a87-48dc-a7b7-365e1e85ed01"/>
    <xsd:import namespace="http://schemas.microsoft.com/sharepoint/v4"/>
    <xsd:import namespace="0401d9c3-05aa-4f57-b702-bd2a7089090e"/>
    <xsd:import namespace="http://schemas.dnb.nl/sharepoint"/>
    <xsd:element name="properties">
      <xsd:complexType>
        <xsd:sequence>
          <xsd:element name="documentManagement">
            <xsd:complexType>
              <xsd:all>
                <xsd:element ref="ns2:DNB_AuteurFix" minOccurs="0"/>
                <xsd:element ref="ns2:DNB_Ontvanger" minOccurs="0"/>
                <xsd:element ref="ns2:DNB_CCOntvanger" minOccurs="0"/>
                <xsd:element ref="ns2:DNB_Opmerkingen" minOccurs="0"/>
                <xsd:element ref="ns2:DNB_Sjabloon" minOccurs="0"/>
                <xsd:element ref="ns2:DNB_EmTo" minOccurs="0"/>
                <xsd:element ref="ns2:DNB_EmFromName" minOccurs="0"/>
                <xsd:element ref="ns2:DNB_EmCC" minOccurs="0"/>
                <xsd:element ref="ns2:DNB_EmDate" minOccurs="0"/>
                <xsd:element ref="ns2:DNB_EmAttachCount" minOccurs="0"/>
                <xsd:element ref="ns2:DNB_EmAttachmentNames" minOccurs="0"/>
                <xsd:element ref="ns2:DNB_Distributie" minOccurs="0"/>
                <xsd:element ref="ns3:IconOverlay" minOccurs="0"/>
                <xsd:element ref="ns1:_vti_ItemDeclaredRecord" minOccurs="0"/>
                <xsd:element ref="ns4:k78d06c55e064f7cae558702b609148c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m2811a07b6c6fd47188d63596ada41d4" minOccurs="0"/>
                <xsd:element ref="ns1:_vti_ItemHoldRecordStatus" minOccurs="0"/>
                <xsd:element ref="ns2:f416c62b8084a6924c1caabc0cb60db6" minOccurs="0"/>
                <xsd:element ref="ns2:TaxCatchAllLabel" minOccurs="0"/>
                <xsd:element ref="ns5:_dlc_DocIdUrl" minOccurs="0"/>
                <xsd:element ref="ns2:TaxCatchAll" minOccurs="0"/>
                <xsd:element ref="ns2:_dlc_DocIdPersistId" minOccurs="0"/>
                <xsd:element ref="ns2:od8e6e3d90a0498c44d1c8f50b765f78" minOccurs="0"/>
                <xsd:element ref="ns2:ce43ac4ada01bb4f0f5218f9cc256b90" minOccurs="0"/>
                <xsd:element ref="ns5:_dlc_DocId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0" nillable="true" ma:displayName="Declared Record" ma:hidden="true" ma:internalName="_vti_ItemDeclaredRecord" ma:readOnly="false">
      <xsd:simpleType>
        <xsd:restriction base="dms:DateTime"/>
      </xsd:simpleType>
    </xsd:element>
    <xsd:element name="_vti_ItemHoldRecordStatus" ma:index="29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b7c7e-3a87-48dc-a7b7-365e1e85ed01" elementFormDefault="qualified">
    <xsd:import namespace="http://schemas.microsoft.com/office/2006/documentManagement/types"/>
    <xsd:import namespace="http://schemas.microsoft.com/office/infopath/2007/PartnerControls"/>
    <xsd:element name="DNB_AuteurFix" ma:index="6" nillable="true" ma:displayName="Author" ma:SearchPeopleOnly="false" ma:internalName="DNB_AuteurFix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Ontvanger" ma:index="7" nillable="true" ma:displayName="Recipient" ma:SearchPeopleOnly="false" ma:internalName="DNB_Ontvang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CCOntvanger" ma:index="8" nillable="true" ma:displayName="CC Recipient" ma:SearchPeopleOnly="false" ma:internalName="DNB_CCOntvang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Opmerkingen" ma:index="9" nillable="true" ma:displayName="Remarks" ma:hidden="true" ma:internalName="DNB_Opmerkingen">
      <xsd:simpleType>
        <xsd:restriction base="dms:Note"/>
      </xsd:simpleType>
    </xsd:element>
    <xsd:element name="DNB_Sjabloon" ma:index="10" nillable="true" ma:displayName="Sjabloon" ma:hidden="true" ma:internalName="DNB_Sjabloon">
      <xsd:simpleType>
        <xsd:restriction base="dms:Text"/>
      </xsd:simpleType>
    </xsd:element>
    <xsd:element name="DNB_EmTo" ma:index="11" nillable="true" ma:displayName="E-mail To" ma:hidden="true" ma:internalName="DNB_EmTo">
      <xsd:simpleType>
        <xsd:restriction base="dms:Note">
          <xsd:maxLength value="255"/>
        </xsd:restriction>
      </xsd:simpleType>
    </xsd:element>
    <xsd:element name="DNB_EmFromName" ma:index="12" nillable="true" ma:displayName="E-mail From" ma:hidden="true" ma:internalName="DNB_EmFromName">
      <xsd:simpleType>
        <xsd:restriction base="dms:Text"/>
      </xsd:simpleType>
    </xsd:element>
    <xsd:element name="DNB_EmCC" ma:index="13" nillable="true" ma:displayName="E-mail CC" ma:hidden="true" ma:internalName="DNB_EmCC">
      <xsd:simpleType>
        <xsd:restriction base="dms:Note">
          <xsd:maxLength value="255"/>
        </xsd:restriction>
      </xsd:simpleType>
    </xsd:element>
    <xsd:element name="DNB_EmDate" ma:index="14" nillable="true" ma:displayName="E-mail Date" ma:hidden="true" ma:internalName="DNB_EmDate">
      <xsd:simpleType>
        <xsd:restriction base="dms:DateTime"/>
      </xsd:simpleType>
    </xsd:element>
    <xsd:element name="DNB_EmAttachCount" ma:index="15" nillable="true" ma:displayName="E-mail Attachment Count" ma:hidden="true" ma:internalName="DNB_EmAttachCount">
      <xsd:simpleType>
        <xsd:restriction base="dms:Text"/>
      </xsd:simpleType>
    </xsd:element>
    <xsd:element name="DNB_EmAttachmentNames" ma:index="16" nillable="true" ma:displayName="E-mail Attachment Names" ma:hidden="true" ma:internalName="DNB_EmAttachmentNames">
      <xsd:simpleType>
        <xsd:restriction base="dms:Note">
          <xsd:maxLength value="255"/>
        </xsd:restriction>
      </xsd:simpleType>
    </xsd:element>
    <xsd:element name="DNB_Distributie" ma:index="17" nillable="true" ma:displayName="Distributie" ma:default="False" ma:internalName="DNB_Distributie">
      <xsd:simpleType>
        <xsd:restriction base="dms:Boolean"/>
      </xsd:simpleType>
    </xsd:element>
    <xsd:element name="m2811a07b6c6fd47188d63596ada41d4" ma:index="28" nillable="true" ma:taxonomy="true" ma:internalName="m2811a07b6c6fd47188d63596ada41d4" ma:taxonomyFieldName="DNB_Afdeling" ma:displayName="Department" ma:fieldId="{62811a07-b6c6-fd47-188d-63596ada41d4}" ma:sspId="b8135cd8-dd77-44d6-bdcc-adbf336672a2" ma:termSetId="f1bb8585-b79d-427a-822a-3c18649c7534" ma:anchorId="b61b89a1-fb9f-476c-9b0d-f5c5c893d3bc" ma:open="false" ma:isKeyword="false">
      <xsd:complexType>
        <xsd:sequence>
          <xsd:element ref="pc:Terms" minOccurs="0" maxOccurs="1"/>
        </xsd:sequence>
      </xsd:complexType>
    </xsd:element>
    <xsd:element name="f416c62b8084a6924c1caabc0cb60db6" ma:index="30" nillable="true" ma:taxonomy="true" ma:internalName="f416c62b8084a6924c1caabc0cb60db6" ma:taxonomyFieldName="DNB_Divisie" ma:displayName="Division" ma:default="3;#Resolutie|da0abcb9-58c6-404b-9c06-03811fc5c556" ma:fieldId="{f416c62b-8084-a692-4c1c-aabc0cb60db6}" ma:sspId="b8135cd8-dd77-44d6-bdcc-adbf336672a2" ma:termSetId="f1bb8585-b79d-427a-822a-3c18649c7534" ma:anchorId="b61b89a1-fb9f-476c-9b0d-f5c5c893d3bc" ma:open="false" ma:isKeyword="false">
      <xsd:complexType>
        <xsd:sequence>
          <xsd:element ref="pc:Terms" minOccurs="0" maxOccurs="1"/>
        </xsd:sequence>
      </xsd:complexType>
    </xsd:element>
    <xsd:element name="TaxCatchAllLabel" ma:index="31" nillable="true" ma:displayName="Taxonomy Catch All Column1" ma:description="" ma:hidden="true" ma:list="{17cc529f-bb15-479c-89b5-b705bafad7f3}" ma:internalName="TaxCatchAllLabel" ma:readOnly="true" ma:showField="CatchAllDataLabel" ma:web="d9eb7c7e-3a87-48dc-a7b7-365e1e85e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3" nillable="true" ma:displayName="Taxonomy Catch All Column" ma:description="" ma:hidden="true" ma:list="{17cc529f-bb15-479c-89b5-b705bafad7f3}" ma:internalName="TaxCatchAll" ma:showField="CatchAllData" ma:web="d9eb7c7e-3a87-48dc-a7b7-365e1e85e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3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d8e6e3d90a0498c44d1c8f50b765f78" ma:index="39" nillable="true" ma:taxonomy="true" ma:internalName="od8e6e3d90a0498c44d1c8f50b765f78" ma:taxonomyFieldName="DNB_Taaklabel" ma:displayName="DNB Label" ma:default="" ma:fieldId="{8d8e6e3d-90a0-498c-44d1-c8f50b765f78}" ma:taxonomyMulti="true" ma:sspId="b8135cd8-dd77-44d6-bdcc-adbf336672a2" ma:termSetId="090b21a2-0fe0-4d6c-a6c2-301ed207ecf5" ma:anchorId="a15a5135-30b4-414a-a467-7936d6fad435" ma:open="false" ma:isKeyword="false">
      <xsd:complexType>
        <xsd:sequence>
          <xsd:element ref="pc:Terms" minOccurs="0" maxOccurs="1"/>
        </xsd:sequence>
      </xsd:complexType>
    </xsd:element>
    <xsd:element name="ce43ac4ada01bb4f0f5218f9cc256b90" ma:index="40" nillable="true" ma:taxonomy="true" ma:internalName="ce43ac4ada01bb4f0f5218f9cc256b90" ma:taxonomyFieldName="DNB_Documenttype_2" ma:displayName="Documenttype" ma:default="" ma:fieldId="{ce43ac4a-da01-bb4f-0f52-18f9cc256b90}" ma:sspId="b8135cd8-dd77-44d6-bdcc-adbf336672a2" ma:termSetId="395ce03d-0244-47ca-98a5-087ed0cdc9f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4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1d9c3-05aa-4f57-b702-bd2a7089090e" elementFormDefault="qualified">
    <xsd:import namespace="http://schemas.microsoft.com/office/2006/documentManagement/types"/>
    <xsd:import namespace="http://schemas.microsoft.com/office/infopath/2007/PartnerControls"/>
    <xsd:element name="k78d06c55e064f7cae558702b609148c" ma:index="23" nillable="true" ma:taxonomy="true" ma:internalName="k78d06c55e064f7cae558702b609148c0" ma:taxonomyFieldName="DNB_Organisatie" ma:displayName="Organisatie" ma:fieldId="{478d06c5-5e06-4f7c-ae55-8702b609148c}" ma:sspId="b8135cd8-dd77-44d6-bdcc-adbf336672a2" ma:termSetId="cff3295c-381d-4bfc-9d04-386d5e3f8dd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dnb.nl/sharepoint" elementFormDefault="qualified">
    <xsd:import namespace="http://schemas.microsoft.com/office/2006/documentManagement/types"/>
    <xsd:import namespace="http://schemas.microsoft.com/office/infopath/2007/PartnerControls"/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4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DC391F-FFD7-422F-B847-AEF13B559261}"/>
</file>

<file path=customXml/itemProps2.xml><?xml version="1.0" encoding="utf-8"?>
<ds:datastoreItem xmlns:ds="http://schemas.openxmlformats.org/officeDocument/2006/customXml" ds:itemID="{811D44C2-D15F-4B13-B396-6F8E4B62FEFE}"/>
</file>

<file path=customXml/itemProps3.xml><?xml version="1.0" encoding="utf-8"?>
<ds:datastoreItem xmlns:ds="http://schemas.openxmlformats.org/officeDocument/2006/customXml" ds:itemID="{C02EEB23-CDE2-4970-A5A4-5F580AF923C9}"/>
</file>

<file path=customXml/itemProps4.xml><?xml version="1.0" encoding="utf-8"?>
<ds:datastoreItem xmlns:ds="http://schemas.openxmlformats.org/officeDocument/2006/customXml" ds:itemID="{3A860398-7FA9-446D-A975-1108F44F1420}"/>
</file>

<file path=docMetadata/LabelInfo.xml><?xml version="1.0" encoding="utf-8"?>
<clbl:labelList xmlns:clbl="http://schemas.microsoft.com/office/2020/mipLabelMetadata">
  <clbl:label id="{1ddf9560-f40a-4faa-b693-65e98d55b544}" enabled="1" method="Privileged" siteId="{9ecbd628-0072-405d-8567-32c6750b0d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 Nederlandsche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DGS-CN reporting schedule DNB - Banks - v1</dc:title>
  <dc:subject/>
  <dc:creator>Haaijen, F. (Ferry)</dc:creator>
  <cp:keywords/>
  <dc:description/>
  <cp:lastModifiedBy>Haaijen, F. (Ferry) (RE_REA)</cp:lastModifiedBy>
  <cp:revision/>
  <dcterms:created xsi:type="dcterms:W3CDTF">2021-02-18T03:11:53Z</dcterms:created>
  <dcterms:modified xsi:type="dcterms:W3CDTF">2026-03-02T13:56:05Z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66de4-5dca-4c3f-a068-8752a530ddaf_Enabled">
    <vt:lpwstr>true</vt:lpwstr>
  </property>
  <property fmtid="{D5CDD505-2E9C-101B-9397-08002B2CF9AE}" pid="3" name="MSIP_Label_6f566de4-5dca-4c3f-a068-8752a530ddaf_SetDate">
    <vt:lpwstr>2023-04-06T19:00:23Z</vt:lpwstr>
  </property>
  <property fmtid="{D5CDD505-2E9C-101B-9397-08002B2CF9AE}" pid="4" name="MSIP_Label_6f566de4-5dca-4c3f-a068-8752a530ddaf_Method">
    <vt:lpwstr>Standard</vt:lpwstr>
  </property>
  <property fmtid="{D5CDD505-2E9C-101B-9397-08002B2CF9AE}" pid="5" name="MSIP_Label_6f566de4-5dca-4c3f-a068-8752a530ddaf_Name">
    <vt:lpwstr>Internal</vt:lpwstr>
  </property>
  <property fmtid="{D5CDD505-2E9C-101B-9397-08002B2CF9AE}" pid="6" name="MSIP_Label_6f566de4-5dca-4c3f-a068-8752a530ddaf_SiteId">
    <vt:lpwstr>15521a29-ae87-45c6-bca9-fcbf3b9f3fc6</vt:lpwstr>
  </property>
  <property fmtid="{D5CDD505-2E9C-101B-9397-08002B2CF9AE}" pid="7" name="MSIP_Label_6f566de4-5dca-4c3f-a068-8752a530ddaf_ActionId">
    <vt:lpwstr>ac84dfe9-8c11-4688-b380-c73dfb65dd83</vt:lpwstr>
  </property>
  <property fmtid="{D5CDD505-2E9C-101B-9397-08002B2CF9AE}" pid="8" name="MSIP_Label_6f566de4-5dca-4c3f-a068-8752a530ddaf_ContentBits">
    <vt:lpwstr>0</vt:lpwstr>
  </property>
  <property fmtid="{D5CDD505-2E9C-101B-9397-08002B2CF9AE}" pid="9" name="ContentTypeId">
    <vt:lpwstr>0x0101001A9AF98CE4D646E7BAD5E0A615FBC45700531684C5AA7845B1B8AD3BF3F8A4C4F80004D9D420AE8FD247ACE7B5931BDE88EE</vt:lpwstr>
  </property>
  <property fmtid="{D5CDD505-2E9C-101B-9397-08002B2CF9AE}" pid="10" name="_dlc_DocIdItemGuid">
    <vt:lpwstr>f97cf722-2583-4966-97cd-6c20e73774ba</vt:lpwstr>
  </property>
  <property fmtid="{D5CDD505-2E9C-101B-9397-08002B2CF9AE}" pid="11" name="DNB_Taaklabel">
    <vt:lpwstr>164;#Rapportages banken|c6c9504f-c58b-4a88-8bf5-78e7caa50b6f</vt:lpwstr>
  </property>
  <property fmtid="{D5CDD505-2E9C-101B-9397-08002B2CF9AE}" pid="12" name="DNB_Organisatie">
    <vt:lpwstr/>
  </property>
  <property fmtid="{D5CDD505-2E9C-101B-9397-08002B2CF9AE}" pid="13" name="DNB_Documenttype_2">
    <vt:lpwstr/>
  </property>
  <property fmtid="{D5CDD505-2E9C-101B-9397-08002B2CF9AE}" pid="14" name="DNB_Afdeling">
    <vt:lpwstr/>
  </property>
  <property fmtid="{D5CDD505-2E9C-101B-9397-08002B2CF9AE}" pid="15" name="DNB_Divisie">
    <vt:lpwstr>3;#Resolutie|da0abcb9-58c6-404b-9c06-03811fc5c556</vt:lpwstr>
  </property>
  <property fmtid="{D5CDD505-2E9C-101B-9397-08002B2CF9AE}" pid="16" name="DNB_Status">
    <vt:lpwstr/>
  </property>
  <property fmtid="{D5CDD505-2E9C-101B-9397-08002B2CF9AE}" pid="17" name="lda0e043566dcacd3d66b94d90c3f946">
    <vt:lpwstr/>
  </property>
</Properties>
</file>