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TTI_ECIS_Intelligence\RisicoProfiel\2021 Risicoprofielen\BIMT\Vragenlijst\"/>
    </mc:Choice>
  </mc:AlternateContent>
  <workbookProtection workbookPassword="E481" lockStructure="1"/>
  <bookViews>
    <workbookView xWindow="0" yWindow="0" windowWidth="25200" windowHeight="12140" tabRatio="873"/>
  </bookViews>
  <sheets>
    <sheet name="Inleiding" sheetId="3" r:id="rId1"/>
    <sheet name="General_Algemeen" sheetId="5" r:id="rId2"/>
    <sheet name="PSP_Betaalinstelling" sheetId="1" r:id="rId3"/>
    <sheet name="Money_transfer" sheetId="10" r:id="rId4"/>
    <sheet name="Exchange_Wisselinstelling" sheetId="9" r:id="rId5"/>
    <sheet name="Mitigation_Beheersing" sheetId="16" r:id="rId6"/>
    <sheet name="Country list" sheetId="15" r:id="rId7"/>
    <sheet name="Glossary" sheetId="17" r:id="rId8"/>
    <sheet name="MIT_controle" sheetId="18" state="hidden" r:id="rId9"/>
    <sheet name="MIT_Lists" sheetId="19" state="hidden" r:id="rId10"/>
    <sheet name="Lists" sheetId="2" state="hidden" r:id="rId11"/>
    <sheet name="Controlemeldingen" sheetId="14" state="hidden" r:id="rId12"/>
  </sheets>
  <definedNames>
    <definedName name="_xlnm._FilterDatabase" localSheetId="4" hidden="1">Exchange_Wisselinstelling!$A$1:$N$96</definedName>
    <definedName name="_xlnm._FilterDatabase" localSheetId="5" hidden="1">Mitigation_Beheersing!$A$1:$I$1018</definedName>
    <definedName name="_xlnm._FilterDatabase" localSheetId="3" hidden="1">Money_transfer!$A$1:$N$220</definedName>
    <definedName name="_xlnm.Print_Area" localSheetId="7">Glossary!$B$1:$D$31</definedName>
    <definedName name="_xlnm.Print_Area" localSheetId="5">Mitigation_Beheersing!$A$1:$G$574</definedName>
    <definedName name="_xlnm.Print_Titles" localSheetId="5">Mitigation_Beheersing!#REF!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0" i="16" l="1"/>
  <c r="G281" i="16"/>
  <c r="G282" i="16"/>
  <c r="G283" i="16"/>
  <c r="G284" i="16"/>
  <c r="G285" i="16"/>
  <c r="G279" i="16"/>
  <c r="G43" i="5" l="1"/>
  <c r="G572" i="16" l="1"/>
  <c r="G569" i="16"/>
  <c r="G568" i="16"/>
  <c r="G567" i="16"/>
  <c r="G566" i="16"/>
  <c r="G565" i="16"/>
  <c r="G564" i="16"/>
  <c r="G560" i="16"/>
  <c r="G559" i="16"/>
  <c r="G556" i="16"/>
  <c r="G555" i="16"/>
  <c r="G554" i="16"/>
  <c r="G553" i="16"/>
  <c r="G548" i="16"/>
  <c r="G547" i="16"/>
  <c r="G546" i="16"/>
  <c r="G545" i="16"/>
  <c r="G544" i="16"/>
  <c r="G540" i="16"/>
  <c r="G539" i="16"/>
  <c r="G538" i="16"/>
  <c r="G537" i="16"/>
  <c r="G536" i="16"/>
  <c r="G528" i="16"/>
  <c r="G525" i="16"/>
  <c r="G524" i="16"/>
  <c r="G523" i="16"/>
  <c r="G522" i="16"/>
  <c r="G521" i="16"/>
  <c r="G520" i="16"/>
  <c r="G516" i="16"/>
  <c r="G515" i="16"/>
  <c r="G514" i="16"/>
  <c r="G513" i="16"/>
  <c r="G512" i="16"/>
  <c r="G511" i="16"/>
  <c r="G507" i="16"/>
  <c r="G504" i="16"/>
  <c r="G501" i="16"/>
  <c r="G499" i="16"/>
  <c r="G498" i="16"/>
  <c r="G497" i="16"/>
  <c r="G496" i="16"/>
  <c r="G493" i="16"/>
  <c r="G492" i="16"/>
  <c r="G491" i="16"/>
  <c r="G490" i="16"/>
  <c r="G487" i="16"/>
  <c r="G486" i="16"/>
  <c r="G485" i="16"/>
  <c r="G484" i="16"/>
  <c r="G483" i="16"/>
  <c r="G482" i="16"/>
  <c r="G481" i="16"/>
  <c r="G478" i="16"/>
  <c r="G477" i="16"/>
  <c r="G476" i="16"/>
  <c r="G475" i="16"/>
  <c r="G474" i="16"/>
  <c r="G473" i="16"/>
  <c r="G472" i="16"/>
  <c r="G469" i="16"/>
  <c r="G468" i="16"/>
  <c r="G467" i="16"/>
  <c r="G466" i="16"/>
  <c r="G465" i="16"/>
  <c r="G464" i="16"/>
  <c r="G463" i="16"/>
  <c r="G458" i="16"/>
  <c r="G456" i="16"/>
  <c r="G453" i="16"/>
  <c r="G450" i="16"/>
  <c r="G448" i="16"/>
  <c r="G447" i="16"/>
  <c r="G446" i="16"/>
  <c r="G445" i="16"/>
  <c r="G442" i="16"/>
  <c r="G441" i="16"/>
  <c r="G440" i="16"/>
  <c r="G439" i="16"/>
  <c r="G436" i="16"/>
  <c r="G435" i="16"/>
  <c r="G434" i="16"/>
  <c r="G433" i="16"/>
  <c r="G432" i="16"/>
  <c r="G429" i="16"/>
  <c r="G428" i="16"/>
  <c r="G427" i="16"/>
  <c r="G426" i="16"/>
  <c r="G425" i="16"/>
  <c r="G424" i="16"/>
  <c r="G423" i="16"/>
  <c r="G420" i="16"/>
  <c r="G419" i="16"/>
  <c r="G418" i="16"/>
  <c r="G417" i="16"/>
  <c r="G416" i="16"/>
  <c r="G415" i="16"/>
  <c r="G414" i="16"/>
  <c r="G411" i="16"/>
  <c r="G403" i="16"/>
  <c r="G400" i="16"/>
  <c r="G399" i="16"/>
  <c r="G398" i="16"/>
  <c r="G397" i="16"/>
  <c r="G396" i="16"/>
  <c r="G395" i="16"/>
  <c r="G394" i="16"/>
  <c r="G390" i="16"/>
  <c r="G387" i="16"/>
  <c r="G386" i="16"/>
  <c r="G385" i="16"/>
  <c r="G384" i="16"/>
  <c r="G383" i="16"/>
  <c r="G382" i="16"/>
  <c r="G381" i="16"/>
  <c r="G375" i="16"/>
  <c r="G372" i="16"/>
  <c r="G371" i="16"/>
  <c r="G370" i="16"/>
  <c r="G369" i="16"/>
  <c r="G368" i="16"/>
  <c r="G365" i="16"/>
  <c r="G364" i="16"/>
  <c r="G361" i="16"/>
  <c r="G358" i="16"/>
  <c r="G357" i="16"/>
  <c r="G356" i="16"/>
  <c r="G355" i="16"/>
  <c r="G354" i="16"/>
  <c r="G353" i="16"/>
  <c r="G352" i="16"/>
  <c r="G351" i="16"/>
  <c r="G350" i="16"/>
  <c r="G345" i="16"/>
  <c r="G342" i="16"/>
  <c r="G339" i="16"/>
  <c r="G335" i="16"/>
  <c r="G334" i="16"/>
  <c r="G332" i="16"/>
  <c r="G331" i="16"/>
  <c r="G330" i="16"/>
  <c r="G329" i="16"/>
  <c r="G328" i="16"/>
  <c r="G327" i="16"/>
  <c r="G323" i="16"/>
  <c r="G322" i="16"/>
  <c r="G321" i="16"/>
  <c r="G320" i="16"/>
  <c r="G319" i="16"/>
  <c r="G316" i="16"/>
  <c r="G312" i="16"/>
  <c r="G309" i="16"/>
  <c r="G308" i="16"/>
  <c r="G307" i="16"/>
  <c r="G304" i="16"/>
  <c r="G303" i="16"/>
  <c r="G302" i="16"/>
  <c r="G301" i="16"/>
  <c r="G300" i="16"/>
  <c r="G299" i="16"/>
  <c r="G298" i="16"/>
  <c r="G297" i="16"/>
  <c r="G296" i="16"/>
  <c r="G292" i="16"/>
  <c r="G288" i="16"/>
  <c r="G274" i="16"/>
  <c r="G271" i="16"/>
  <c r="G268" i="16"/>
  <c r="G265" i="16"/>
  <c r="G262" i="16"/>
  <c r="G261" i="16"/>
  <c r="G260" i="16"/>
  <c r="G258" i="16"/>
  <c r="G256" i="16"/>
  <c r="G253" i="16"/>
  <c r="G252" i="16"/>
  <c r="G251" i="16"/>
  <c r="G248" i="16"/>
  <c r="G245" i="16"/>
  <c r="G242" i="16"/>
  <c r="G241" i="16"/>
  <c r="G240" i="16"/>
  <c r="G239" i="16"/>
  <c r="G238" i="16"/>
  <c r="G237" i="16"/>
  <c r="G236" i="16"/>
  <c r="G235" i="16"/>
  <c r="G234" i="16"/>
  <c r="G233" i="16"/>
  <c r="G230" i="16"/>
  <c r="G229" i="16"/>
  <c r="G226" i="16"/>
  <c r="G225" i="16"/>
  <c r="G224" i="16"/>
  <c r="G223" i="16"/>
  <c r="G222" i="16"/>
  <c r="G221" i="16"/>
  <c r="G220" i="16"/>
  <c r="G217" i="16"/>
  <c r="G216" i="16"/>
  <c r="G215" i="16"/>
  <c r="G211" i="16"/>
  <c r="G208" i="16"/>
  <c r="G205" i="16"/>
  <c r="G202" i="16"/>
  <c r="G201" i="16"/>
  <c r="G200" i="16"/>
  <c r="G199" i="16"/>
  <c r="G198" i="16"/>
  <c r="G197" i="16"/>
  <c r="G193" i="16"/>
  <c r="G192" i="16"/>
  <c r="G191" i="16"/>
  <c r="G190" i="16"/>
  <c r="G186" i="16"/>
  <c r="G185" i="16"/>
  <c r="G184" i="16"/>
  <c r="G183" i="16"/>
  <c r="G182" i="16"/>
  <c r="G181" i="16"/>
  <c r="G180" i="16"/>
  <c r="G179" i="16"/>
  <c r="G178" i="16"/>
  <c r="G177" i="16"/>
  <c r="G172" i="16"/>
  <c r="G171" i="16"/>
  <c r="G170" i="16"/>
  <c r="G169" i="16"/>
  <c r="G168" i="16"/>
  <c r="G167" i="16"/>
  <c r="G166" i="16"/>
  <c r="G165" i="16"/>
  <c r="G164" i="16"/>
  <c r="G163" i="16"/>
  <c r="G162" i="16"/>
  <c r="G158" i="16"/>
  <c r="G157" i="16"/>
  <c r="G156" i="16"/>
  <c r="G153" i="16"/>
  <c r="G152" i="16"/>
  <c r="G151" i="16"/>
  <c r="G150" i="16"/>
  <c r="G149" i="16"/>
  <c r="G148" i="16"/>
  <c r="G144" i="16"/>
  <c r="G143" i="16"/>
  <c r="G142" i="16"/>
  <c r="G137" i="16"/>
  <c r="G136" i="16"/>
  <c r="G135" i="16"/>
  <c r="G134" i="16"/>
  <c r="G133" i="16"/>
  <c r="G132" i="16"/>
  <c r="G131" i="16"/>
  <c r="G130" i="16"/>
  <c r="G129" i="16"/>
  <c r="G128" i="16"/>
  <c r="G127" i="16"/>
  <c r="G126" i="16"/>
  <c r="G125" i="16"/>
  <c r="G124" i="16"/>
  <c r="G123" i="16"/>
  <c r="G122" i="16"/>
  <c r="G121" i="16"/>
  <c r="G120" i="16"/>
  <c r="G119" i="16"/>
  <c r="G112" i="16"/>
  <c r="G109" i="16"/>
  <c r="G108" i="16"/>
  <c r="G107" i="16"/>
  <c r="G104" i="16"/>
  <c r="G103" i="16"/>
  <c r="G102" i="16"/>
  <c r="G101" i="16"/>
  <c r="G100" i="16"/>
  <c r="G97" i="16"/>
  <c r="G96" i="16"/>
  <c r="G95" i="16"/>
  <c r="G94" i="16"/>
  <c r="G93" i="16"/>
  <c r="G92" i="16"/>
  <c r="G91" i="16"/>
  <c r="G88" i="16"/>
  <c r="G86" i="16"/>
  <c r="G83" i="16"/>
  <c r="G79" i="16"/>
  <c r="G76" i="16"/>
  <c r="G75" i="16"/>
  <c r="G74" i="16"/>
  <c r="G73" i="16"/>
  <c r="G72" i="16"/>
  <c r="G71" i="16"/>
  <c r="G67" i="16"/>
  <c r="G66" i="16"/>
  <c r="G63" i="16"/>
  <c r="G62" i="16"/>
  <c r="G61" i="16"/>
  <c r="G60" i="16"/>
  <c r="G59" i="16"/>
  <c r="G58" i="16"/>
  <c r="G54" i="16"/>
  <c r="G53" i="16"/>
  <c r="G52" i="16"/>
  <c r="G51" i="16"/>
  <c r="G50" i="16"/>
  <c r="G49" i="16"/>
  <c r="G45" i="16"/>
  <c r="G42" i="16"/>
  <c r="G41" i="16"/>
  <c r="G40" i="16"/>
  <c r="G39" i="16"/>
  <c r="G38" i="16"/>
  <c r="G37" i="16"/>
  <c r="G36" i="16"/>
  <c r="G35" i="16"/>
  <c r="G34" i="16"/>
  <c r="G33" i="16"/>
  <c r="G32" i="16"/>
  <c r="G31" i="16"/>
  <c r="G27" i="16"/>
  <c r="G26" i="16"/>
  <c r="G23" i="16"/>
  <c r="G22" i="16"/>
  <c r="G21" i="16"/>
  <c r="G20" i="16"/>
  <c r="G19" i="16"/>
  <c r="G16" i="16"/>
  <c r="G22" i="5" l="1"/>
  <c r="G884" i="1" l="1"/>
  <c r="G65" i="10" l="1"/>
  <c r="G64" i="10"/>
  <c r="G63" i="10"/>
  <c r="G62" i="10"/>
  <c r="G59" i="10"/>
  <c r="G58" i="10"/>
  <c r="G55" i="10"/>
  <c r="G61" i="10" l="1"/>
  <c r="G60" i="10"/>
  <c r="G57" i="10"/>
  <c r="G56" i="10"/>
  <c r="G951" i="1"/>
  <c r="G950" i="1"/>
  <c r="G925" i="1" l="1"/>
  <c r="G924" i="1"/>
  <c r="G923" i="1"/>
  <c r="G913" i="1"/>
  <c r="G912" i="1"/>
  <c r="G886" i="1"/>
  <c r="G883" i="1"/>
  <c r="G885" i="1"/>
  <c r="G882" i="1"/>
  <c r="G881" i="1"/>
  <c r="G880" i="1"/>
  <c r="G879" i="1"/>
  <c r="G878" i="1"/>
  <c r="G42" i="5" l="1"/>
  <c r="G41" i="5"/>
  <c r="G899" i="1" l="1"/>
  <c r="G184" i="10" l="1"/>
  <c r="G85" i="10"/>
  <c r="G86" i="10"/>
  <c r="G87" i="10"/>
  <c r="G88" i="10"/>
  <c r="G89" i="10"/>
  <c r="G84" i="10"/>
  <c r="G212" i="10" l="1"/>
  <c r="G211" i="10"/>
  <c r="G210" i="10"/>
  <c r="G209" i="10"/>
  <c r="G208" i="10"/>
  <c r="G207" i="10"/>
  <c r="G206" i="10"/>
  <c r="G205" i="10"/>
  <c r="G202" i="10"/>
  <c r="G201" i="10"/>
  <c r="G200" i="10"/>
  <c r="G199" i="10"/>
  <c r="G198" i="10"/>
  <c r="G197" i="10"/>
  <c r="G196" i="10"/>
  <c r="G195" i="10"/>
  <c r="G179" i="10"/>
  <c r="G170" i="10"/>
  <c r="G163" i="10"/>
  <c r="G164" i="10"/>
  <c r="G165" i="10"/>
  <c r="G166" i="10"/>
  <c r="G167" i="10"/>
  <c r="G168" i="10"/>
  <c r="G169" i="10"/>
  <c r="G136" i="10"/>
  <c r="G137" i="10"/>
  <c r="G138" i="10"/>
  <c r="G139" i="10"/>
  <c r="G140" i="10"/>
  <c r="G81" i="10"/>
  <c r="G76" i="10"/>
  <c r="G77" i="10"/>
  <c r="G932" i="1"/>
  <c r="G936" i="1"/>
  <c r="G948" i="1"/>
  <c r="G911" i="1" l="1"/>
  <c r="G914" i="1"/>
  <c r="G915" i="1"/>
  <c r="G916" i="1"/>
  <c r="G917" i="1"/>
  <c r="G628" i="1" l="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345" i="1"/>
  <c r="G309" i="1"/>
  <c r="G310" i="1"/>
  <c r="G290" i="1"/>
  <c r="G291" i="1"/>
  <c r="G23" i="1" l="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C42" i="5" l="1"/>
  <c r="C41" i="5"/>
  <c r="C40" i="5"/>
  <c r="G40" i="5" s="1"/>
  <c r="G35" i="5" l="1"/>
  <c r="G36" i="5"/>
  <c r="G148" i="10" l="1"/>
  <c r="G617" i="1" l="1"/>
  <c r="G76" i="9" l="1"/>
  <c r="G73" i="9"/>
  <c r="G50" i="5" l="1"/>
  <c r="G49" i="5"/>
  <c r="G72" i="9"/>
  <c r="G191" i="10" l="1"/>
  <c r="G190" i="10"/>
  <c r="G189" i="10"/>
  <c r="G188" i="10"/>
  <c r="G187" i="10"/>
  <c r="G176" i="10"/>
  <c r="G34" i="5"/>
  <c r="G33" i="5"/>
  <c r="G32" i="5"/>
  <c r="G31" i="5"/>
  <c r="G30" i="5"/>
  <c r="G29" i="5"/>
  <c r="G28" i="5"/>
  <c r="G27" i="5"/>
  <c r="G67" i="9" l="1"/>
  <c r="G64" i="9"/>
  <c r="G63" i="9"/>
  <c r="G62" i="9"/>
  <c r="G61" i="9"/>
  <c r="G60" i="9"/>
  <c r="G52" i="9"/>
  <c r="G91" i="9"/>
  <c r="G47" i="9"/>
  <c r="G46" i="9"/>
  <c r="G41" i="9" l="1"/>
  <c r="G218" i="10"/>
  <c r="G119" i="10"/>
  <c r="G112" i="10"/>
  <c r="G109" i="10"/>
  <c r="G98" i="10"/>
  <c r="G95" i="10"/>
  <c r="G79" i="10" l="1"/>
  <c r="G78" i="10"/>
  <c r="G75" i="10"/>
  <c r="G74" i="10"/>
  <c r="G73" i="10"/>
  <c r="G72" i="10"/>
  <c r="G53" i="10"/>
  <c r="G295" i="1" l="1"/>
  <c r="G325" i="1"/>
  <c r="G317" i="1"/>
  <c r="G292" i="1"/>
  <c r="G289" i="1"/>
  <c r="G288" i="1"/>
  <c r="G287" i="1"/>
  <c r="G286" i="1"/>
  <c r="G285" i="1"/>
  <c r="G284" i="1"/>
  <c r="G283" i="1"/>
  <c r="G282" i="1"/>
  <c r="G281" i="1"/>
  <c r="G280" i="1"/>
  <c r="G596" i="1"/>
  <c r="G273" i="1"/>
  <c r="G623" i="1" l="1"/>
  <c r="G16" i="10"/>
  <c r="G920" i="1"/>
  <c r="G919" i="1"/>
  <c r="G902" i="1"/>
  <c r="G900" i="1"/>
  <c r="G620" i="1"/>
  <c r="G335" i="1"/>
  <c r="G315" i="1"/>
  <c r="G314" i="1"/>
  <c r="G14" i="1" l="1"/>
  <c r="G215" i="10" l="1"/>
  <c r="G92" i="10"/>
  <c r="G173" i="10"/>
  <c r="G159" i="10"/>
  <c r="G156" i="10"/>
  <c r="G155" i="10"/>
  <c r="G154" i="10"/>
  <c r="G153" i="10"/>
  <c r="G145" i="10"/>
  <c r="G144" i="10"/>
  <c r="G143" i="10"/>
  <c r="G142" i="10"/>
  <c r="G141" i="10"/>
  <c r="G135" i="10"/>
  <c r="G134" i="10"/>
  <c r="G133" i="10"/>
  <c r="G132" i="10"/>
  <c r="G131" i="10"/>
  <c r="G130" i="10"/>
  <c r="G129" i="10"/>
  <c r="G128" i="10"/>
  <c r="G127" i="10"/>
  <c r="G126" i="10"/>
  <c r="G116" i="10"/>
  <c r="G115" i="10"/>
  <c r="G106" i="10"/>
  <c r="G105" i="10"/>
  <c r="G104" i="10"/>
  <c r="G103" i="10"/>
  <c r="G102" i="10"/>
  <c r="G10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15" i="10"/>
  <c r="G14" i="10"/>
  <c r="G57" i="9"/>
  <c r="G56" i="9"/>
  <c r="G55" i="9"/>
  <c r="G88" i="9"/>
  <c r="G87" i="9"/>
  <c r="G83" i="9"/>
  <c r="G82" i="9"/>
  <c r="G81" i="9"/>
  <c r="G80" i="9"/>
  <c r="G37" i="9"/>
  <c r="G36" i="9"/>
  <c r="G35" i="9"/>
  <c r="G30" i="9"/>
  <c r="G29" i="9"/>
  <c r="G28" i="9"/>
  <c r="G24" i="9"/>
  <c r="G23" i="9"/>
  <c r="G16" i="9"/>
  <c r="G21" i="5" l="1"/>
  <c r="G20" i="5"/>
  <c r="G19" i="5"/>
  <c r="G18" i="5"/>
  <c r="G17" i="5"/>
  <c r="G16" i="5"/>
  <c r="G15" i="5"/>
  <c r="G14" i="5"/>
  <c r="G13" i="5"/>
  <c r="G330" i="1" l="1"/>
  <c r="G331" i="1"/>
  <c r="G332" i="1"/>
  <c r="G329" i="1"/>
  <c r="G307" i="1"/>
  <c r="G308" i="1"/>
  <c r="G940" i="1"/>
  <c r="G939" i="1"/>
  <c r="G935" i="1"/>
  <c r="G931" i="1"/>
  <c r="G894" i="1"/>
  <c r="G895" i="1"/>
  <c r="G896" i="1"/>
  <c r="G897" i="1"/>
  <c r="G898" i="1"/>
  <c r="G901" i="1"/>
  <c r="G903" i="1"/>
  <c r="G904" i="1"/>
  <c r="G905" i="1"/>
  <c r="G906" i="1"/>
  <c r="G907" i="1"/>
  <c r="G908" i="1"/>
  <c r="G909" i="1"/>
  <c r="G910" i="1"/>
  <c r="G918" i="1"/>
  <c r="G921" i="1"/>
  <c r="G922" i="1"/>
  <c r="G893" i="1"/>
  <c r="G892" i="1"/>
  <c r="G891" i="1"/>
  <c r="G627" i="1"/>
  <c r="G614" i="1"/>
  <c r="G613" i="1"/>
  <c r="G612" i="1"/>
  <c r="G611" i="1"/>
  <c r="G605" i="1"/>
  <c r="G606" i="1"/>
  <c r="G607" i="1"/>
  <c r="G608" i="1"/>
  <c r="G604" i="1"/>
  <c r="G340" i="1"/>
  <c r="G339" i="1"/>
  <c r="G338" i="1"/>
  <c r="G322" i="1"/>
  <c r="G321" i="1"/>
  <c r="G304" i="1"/>
  <c r="G305" i="1"/>
  <c r="G306" i="1"/>
  <c r="G300" i="1"/>
  <c r="G301" i="1"/>
  <c r="G302" i="1"/>
  <c r="G303" i="1"/>
  <c r="G311" i="1"/>
  <c r="G299" i="1"/>
  <c r="G22" i="1"/>
  <c r="G15" i="1"/>
  <c r="G945" i="1"/>
  <c r="G944" i="1"/>
  <c r="G928" i="1"/>
  <c r="G16" i="1"/>
</calcChain>
</file>

<file path=xl/sharedStrings.xml><?xml version="1.0" encoding="utf-8"?>
<sst xmlns="http://schemas.openxmlformats.org/spreadsheetml/2006/main" count="5061" uniqueCount="3261">
  <si>
    <t>Laos</t>
  </si>
  <si>
    <t>Iran</t>
  </si>
  <si>
    <t>Sri Lanka</t>
  </si>
  <si>
    <t>Vanuatu</t>
  </si>
  <si>
    <t>Bancontact</t>
  </si>
  <si>
    <t>SOFORT</t>
  </si>
  <si>
    <t>(SEPA) credit transfer</t>
  </si>
  <si>
    <t>Debit card</t>
  </si>
  <si>
    <t>Credit card</t>
  </si>
  <si>
    <t>Monero</t>
  </si>
  <si>
    <t>Ether</t>
  </si>
  <si>
    <t>Afghanistan</t>
  </si>
  <si>
    <t>Coffeeshops, growshops</t>
  </si>
  <si>
    <t>Consultancy</t>
  </si>
  <si>
    <t>Cybercrime</t>
  </si>
  <si>
    <t>Real-time</t>
  </si>
  <si>
    <t>Post-event</t>
  </si>
  <si>
    <t>Wwft</t>
  </si>
  <si>
    <t>COMPLIANCE</t>
  </si>
  <si>
    <t>AUDIT</t>
  </si>
  <si>
    <t>&lt;25%</t>
  </si>
  <si>
    <t>25%-50%</t>
  </si>
  <si>
    <t>50%-75%</t>
  </si>
  <si>
    <t>&gt;75%</t>
  </si>
  <si>
    <t>Paysafecard</t>
  </si>
  <si>
    <t>Vouchers</t>
  </si>
  <si>
    <t>PayPal</t>
  </si>
  <si>
    <t/>
  </si>
  <si>
    <t>Finland</t>
  </si>
  <si>
    <t>Malta</t>
  </si>
  <si>
    <t>Portugal</t>
  </si>
  <si>
    <t>Liechtenstein</t>
  </si>
  <si>
    <t>Cash</t>
  </si>
  <si>
    <t>Lijst 1</t>
  </si>
  <si>
    <t>Lijst 2</t>
  </si>
  <si>
    <t>Lijst 3</t>
  </si>
  <si>
    <t>Lijst 4</t>
  </si>
  <si>
    <t>Antwoordopties algemeen</t>
  </si>
  <si>
    <t>MIT.D.     Compliance &amp; Audit</t>
  </si>
  <si>
    <t>MIT.E.     Governance</t>
  </si>
  <si>
    <t>postcode</t>
  </si>
  <si>
    <t>GEN.01</t>
  </si>
  <si>
    <t>GEN.02</t>
  </si>
  <si>
    <t>GEN.03</t>
  </si>
  <si>
    <t>GEN.04</t>
  </si>
  <si>
    <t>GEN.05</t>
  </si>
  <si>
    <t>GEN.06</t>
  </si>
  <si>
    <t>GEN.07</t>
  </si>
  <si>
    <t>GEN.08</t>
  </si>
  <si>
    <t>GEN.09</t>
  </si>
  <si>
    <t>GEN.10</t>
  </si>
  <si>
    <t>GEN.11</t>
  </si>
  <si>
    <t>GEN.12</t>
  </si>
  <si>
    <t>Antwoordopties specifiek</t>
  </si>
  <si>
    <t>GEN.11.01</t>
  </si>
  <si>
    <t>GEN.11.02</t>
  </si>
  <si>
    <t>GEN.11.03</t>
  </si>
  <si>
    <t>GEN.11.04</t>
  </si>
  <si>
    <t>GEN.11.05</t>
  </si>
  <si>
    <t>GEN.11.06</t>
  </si>
  <si>
    <t>GEN.11.07</t>
  </si>
  <si>
    <t>GEN.11.08</t>
  </si>
  <si>
    <t>GEN.12.01</t>
  </si>
  <si>
    <t>GEN.12.02</t>
  </si>
  <si>
    <t>PSP.01</t>
  </si>
  <si>
    <t>PSP.01.01</t>
  </si>
  <si>
    <t>PSP.01.02</t>
  </si>
  <si>
    <t>PSP.01.03</t>
  </si>
  <si>
    <t>PSP.03</t>
  </si>
  <si>
    <t>PSP.04</t>
  </si>
  <si>
    <t>PSP.05</t>
  </si>
  <si>
    <t>PSP.06</t>
  </si>
  <si>
    <t>PSP.07.01</t>
  </si>
  <si>
    <t>PSP.07.02</t>
  </si>
  <si>
    <t>PSP.08</t>
  </si>
  <si>
    <t>PSP.09</t>
  </si>
  <si>
    <t>PSP.09.01</t>
  </si>
  <si>
    <t>PSP.09.02</t>
  </si>
  <si>
    <t>PSP.11</t>
  </si>
  <si>
    <t>PSP.12</t>
  </si>
  <si>
    <t>PSP.13</t>
  </si>
  <si>
    <t>PSP.14</t>
  </si>
  <si>
    <t>PSP.15</t>
  </si>
  <si>
    <t>PSP.16</t>
  </si>
  <si>
    <t>PSP.16.01</t>
  </si>
  <si>
    <t>PSP.16.02</t>
  </si>
  <si>
    <t>PSP.16.03</t>
  </si>
  <si>
    <t>PSP.17</t>
  </si>
  <si>
    <t>PSP.17.01</t>
  </si>
  <si>
    <t>PSP.17.02</t>
  </si>
  <si>
    <t>PSP.17.03</t>
  </si>
  <si>
    <t>PSP.17.04</t>
  </si>
  <si>
    <t>PSP.18</t>
  </si>
  <si>
    <t>PSP.19</t>
  </si>
  <si>
    <t>PSP.20</t>
  </si>
  <si>
    <t>PSP.21</t>
  </si>
  <si>
    <t>PSP.22</t>
  </si>
  <si>
    <t>PSP.23</t>
  </si>
  <si>
    <t>PSP.25.01</t>
  </si>
  <si>
    <t>PSP.25.02</t>
  </si>
  <si>
    <t>PSP.26.01</t>
  </si>
  <si>
    <t>PSP.26.02</t>
  </si>
  <si>
    <t>MTO.01</t>
  </si>
  <si>
    <t>MTO.01.01</t>
  </si>
  <si>
    <t>MTO.01.02</t>
  </si>
  <si>
    <t>MTO.01.03</t>
  </si>
  <si>
    <t>MTO.02</t>
  </si>
  <si>
    <t>MTO.02.01</t>
  </si>
  <si>
    <t>MTO.02.02</t>
  </si>
  <si>
    <t>MTO.02.03</t>
  </si>
  <si>
    <t>MTO.02.04</t>
  </si>
  <si>
    <t>MTO.02.05</t>
  </si>
  <si>
    <t>MTO.02.06</t>
  </si>
  <si>
    <t>MTO.02.07</t>
  </si>
  <si>
    <t>MTO.02.08</t>
  </si>
  <si>
    <t>MTO.02.09</t>
  </si>
  <si>
    <t>MTO.02.10</t>
  </si>
  <si>
    <t>MTO.02.11</t>
  </si>
  <si>
    <t>MTO.02.12</t>
  </si>
  <si>
    <t>MTO.02.13</t>
  </si>
  <si>
    <t>MTO.02.14</t>
  </si>
  <si>
    <t>MTO.02.15</t>
  </si>
  <si>
    <t>MTO.02.16</t>
  </si>
  <si>
    <t>MTO.02.17</t>
  </si>
  <si>
    <t>MTO.02.18</t>
  </si>
  <si>
    <t>MTO.02.19</t>
  </si>
  <si>
    <t>MTO.02.20</t>
  </si>
  <si>
    <t>MTO.02.21</t>
  </si>
  <si>
    <t>MTO.02.22</t>
  </si>
  <si>
    <t>MTO.02.23</t>
  </si>
  <si>
    <t>MTO.02.24</t>
  </si>
  <si>
    <t>MTO.02.25</t>
  </si>
  <si>
    <t>MTO.02.26</t>
  </si>
  <si>
    <t>MTO.02.27</t>
  </si>
  <si>
    <t>MTO.02.28</t>
  </si>
  <si>
    <t>MTO.02.29</t>
  </si>
  <si>
    <t>MTO.02.30</t>
  </si>
  <si>
    <t>MTO.03</t>
  </si>
  <si>
    <t>MTO.04.01</t>
  </si>
  <si>
    <t>MTO.04.02</t>
  </si>
  <si>
    <t>MTO.04.03</t>
  </si>
  <si>
    <t>MTO.04.04</t>
  </si>
  <si>
    <t>MTO.04.05</t>
  </si>
  <si>
    <t>MTO.04.06</t>
  </si>
  <si>
    <t>MTO.05</t>
  </si>
  <si>
    <t>MTO.06</t>
  </si>
  <si>
    <t>MTO.07.02</t>
  </si>
  <si>
    <t>MTO.08</t>
  </si>
  <si>
    <t>MTO.09</t>
  </si>
  <si>
    <t>MTO.10</t>
  </si>
  <si>
    <t>MTO.11</t>
  </si>
  <si>
    <t>MTO.12</t>
  </si>
  <si>
    <t>MTO.13</t>
  </si>
  <si>
    <t>MTO.14</t>
  </si>
  <si>
    <t>MTO.15</t>
  </si>
  <si>
    <t>MTO.16</t>
  </si>
  <si>
    <t>MTO.17</t>
  </si>
  <si>
    <t>MTO.18</t>
  </si>
  <si>
    <t>MTO.19</t>
  </si>
  <si>
    <t>MTO.20</t>
  </si>
  <si>
    <t>MTO.21</t>
  </si>
  <si>
    <t>MTO.22</t>
  </si>
  <si>
    <t>MTO.23</t>
  </si>
  <si>
    <t>MTO.25</t>
  </si>
  <si>
    <t>MTO.26</t>
  </si>
  <si>
    <t>MTO.27</t>
  </si>
  <si>
    <t>MTO.28</t>
  </si>
  <si>
    <t>EXC.01</t>
  </si>
  <si>
    <t>EXC.02</t>
  </si>
  <si>
    <t>EXC.02.01</t>
  </si>
  <si>
    <t>EXC.02.02</t>
  </si>
  <si>
    <t>EXC.03</t>
  </si>
  <si>
    <t>EXC.03.01</t>
  </si>
  <si>
    <t>EXC.03.02</t>
  </si>
  <si>
    <t>EXC.03.03</t>
  </si>
  <si>
    <t>EXC.04</t>
  </si>
  <si>
    <t>EXC.04.01</t>
  </si>
  <si>
    <t>EXC.04.02</t>
  </si>
  <si>
    <t>EXC.04.03</t>
  </si>
  <si>
    <t>EXC.05</t>
  </si>
  <si>
    <t>EXC.06</t>
  </si>
  <si>
    <t>EXC.07</t>
  </si>
  <si>
    <t>EXC.08</t>
  </si>
  <si>
    <t>EXC.09</t>
  </si>
  <si>
    <t>EXC.09.01</t>
  </si>
  <si>
    <t>EXC.09.02</t>
  </si>
  <si>
    <t>EXC.09.03</t>
  </si>
  <si>
    <t>EXC.10</t>
  </si>
  <si>
    <t>EXC.10.01</t>
  </si>
  <si>
    <t>EXC.10.02</t>
  </si>
  <si>
    <t>EXC.10.03</t>
  </si>
  <si>
    <t>EXC.10.04</t>
  </si>
  <si>
    <t>EXC.10.05</t>
  </si>
  <si>
    <t>EXC.11</t>
  </si>
  <si>
    <t>EXC.12.01</t>
  </si>
  <si>
    <t>EXC.12.02</t>
  </si>
  <si>
    <t>EXC.13</t>
  </si>
  <si>
    <t>EXC.14</t>
  </si>
  <si>
    <t>EXC.14.01</t>
  </si>
  <si>
    <t>EXC.14.02</t>
  </si>
  <si>
    <t>EXC.14.03</t>
  </si>
  <si>
    <t>EXC.14.04</t>
  </si>
  <si>
    <t>EXC.15</t>
  </si>
  <si>
    <t>EXC.15.01</t>
  </si>
  <si>
    <t>EXC.15.02</t>
  </si>
  <si>
    <t>EXC.16</t>
  </si>
  <si>
    <t>MIT.01</t>
  </si>
  <si>
    <t>MIT.02</t>
  </si>
  <si>
    <t>MIT.03</t>
  </si>
  <si>
    <t>MIT.04</t>
  </si>
  <si>
    <t>MIT.04.01</t>
  </si>
  <si>
    <t>MIT.04.02</t>
  </si>
  <si>
    <t>MIT.04.03</t>
  </si>
  <si>
    <t>MIT.04.04</t>
  </si>
  <si>
    <t>MIT.04.05</t>
  </si>
  <si>
    <t>MIT.04.06</t>
  </si>
  <si>
    <t>MIT.04.07</t>
  </si>
  <si>
    <t>MIT.04.08</t>
  </si>
  <si>
    <t>MIT.04.09</t>
  </si>
  <si>
    <t>MIT.04.10</t>
  </si>
  <si>
    <t>MIT.04.11</t>
  </si>
  <si>
    <t>MIT.04.12</t>
  </si>
  <si>
    <t>MIT.05</t>
  </si>
  <si>
    <t>MIT.05.01</t>
  </si>
  <si>
    <t>MIT.05.02</t>
  </si>
  <si>
    <t>MIT.05.03</t>
  </si>
  <si>
    <t>MIT.05.04</t>
  </si>
  <si>
    <t>MIT.05.05</t>
  </si>
  <si>
    <t>MIT.05.06</t>
  </si>
  <si>
    <t>MIT.05.07</t>
  </si>
  <si>
    <t>MIT.05.08</t>
  </si>
  <si>
    <t>MIT.05.09</t>
  </si>
  <si>
    <t>MIT.05.10</t>
  </si>
  <si>
    <t>MIT.06</t>
  </si>
  <si>
    <t>MIT.07</t>
  </si>
  <si>
    <t>MIT.08</t>
  </si>
  <si>
    <t>MIT.10</t>
  </si>
  <si>
    <t>MIT.11</t>
  </si>
  <si>
    <t>MIT.12</t>
  </si>
  <si>
    <t>MIT.13</t>
  </si>
  <si>
    <t>MIT.14.01</t>
  </si>
  <si>
    <t>MIT.14.02</t>
  </si>
  <si>
    <t>MIT.14.03</t>
  </si>
  <si>
    <t>MIT.16</t>
  </si>
  <si>
    <t>MIT.16.01</t>
  </si>
  <si>
    <t>MIT.16.02</t>
  </si>
  <si>
    <t>MIT.16.03</t>
  </si>
  <si>
    <t>MIT.18</t>
  </si>
  <si>
    <t>MIT.18.01</t>
  </si>
  <si>
    <t>MIT.18.02</t>
  </si>
  <si>
    <t>MIT.18.03</t>
  </si>
  <si>
    <t>MIT.18.04</t>
  </si>
  <si>
    <t>MIT.19</t>
  </si>
  <si>
    <t>MIT.21</t>
  </si>
  <si>
    <t>MIT.22</t>
  </si>
  <si>
    <t>MIT.23</t>
  </si>
  <si>
    <t>MIT.24</t>
  </si>
  <si>
    <t>MIT.25</t>
  </si>
  <si>
    <t>MIT.26</t>
  </si>
  <si>
    <t>MIT.27</t>
  </si>
  <si>
    <t>MIT.30</t>
  </si>
  <si>
    <t>MIT.31</t>
  </si>
  <si>
    <t>MIT.33</t>
  </si>
  <si>
    <t>MIT.34</t>
  </si>
  <si>
    <t>MIT.36</t>
  </si>
  <si>
    <t>MIT.37</t>
  </si>
  <si>
    <t>MIT.38</t>
  </si>
  <si>
    <t>MIT.40</t>
  </si>
  <si>
    <t>MIT.41</t>
  </si>
  <si>
    <t>MIT.42</t>
  </si>
  <si>
    <t>MIT.43</t>
  </si>
  <si>
    <t>MIT.43.01</t>
  </si>
  <si>
    <t>MIT.43.02</t>
  </si>
  <si>
    <t>MIT.43.03</t>
  </si>
  <si>
    <t>MIT.43.04</t>
  </si>
  <si>
    <t>MIT.45</t>
  </si>
  <si>
    <t>MIT.46</t>
  </si>
  <si>
    <t>MIT.47</t>
  </si>
  <si>
    <t>MIT.48</t>
  </si>
  <si>
    <t>MIT.49</t>
  </si>
  <si>
    <t>MIT.50</t>
  </si>
  <si>
    <t>MIT.51</t>
  </si>
  <si>
    <t>MIT.52</t>
  </si>
  <si>
    <t>MIT.53</t>
  </si>
  <si>
    <t>MIT.54.01</t>
  </si>
  <si>
    <t>MIT.54.02</t>
  </si>
  <si>
    <t>MIT.55</t>
  </si>
  <si>
    <t>MIT.56</t>
  </si>
  <si>
    <t>MIT.57</t>
  </si>
  <si>
    <t>MIT.58</t>
  </si>
  <si>
    <t>MIT.59</t>
  </si>
  <si>
    <t>MIT.60</t>
  </si>
  <si>
    <t>MIT.61</t>
  </si>
  <si>
    <t>MIT.62.01</t>
  </si>
  <si>
    <t>MIT.62.02</t>
  </si>
  <si>
    <t>MIT.64</t>
  </si>
  <si>
    <t>MIT.52, MIT.56</t>
  </si>
  <si>
    <t>MIT.50, MIT.51, MIT.57, MIT.58</t>
  </si>
  <si>
    <t>MIT.47, MIT.54</t>
  </si>
  <si>
    <t>MIT.48, MIT.55</t>
  </si>
  <si>
    <t>MIT.13 , MIT.30</t>
  </si>
  <si>
    <t>Pakistan</t>
  </si>
  <si>
    <t>Instructions: please read this first</t>
  </si>
  <si>
    <t>Based on the international guidelines of the Financial Action Task Force (FATF) and European financial supervision authorities (EBA, EIOPA and ESMA), DNB conducts an annual survey among financial institutions into inherent integrity risks of money laundering, terrorist financing and corruption. In the context of this survey, we would ask your institution to fill in a questionnaire again this year.</t>
  </si>
  <si>
    <t>Your answers will allow us to create an overview of the integrity risks inherent in the geographical presence, customers, products, and transactions of payment institutions. They will help us evaluate the controls that your institution has in place to manage and mitigate these integrity risks. We will use the answers given to draw up an individual risk profile for each of the participating institutions, which will then serve as a basis for our integrity supervision.</t>
  </si>
  <si>
    <t>Integrity risks questionnaire</t>
  </si>
  <si>
    <t>Any questions?</t>
  </si>
  <si>
    <t>Thank you for your cooperation.</t>
  </si>
  <si>
    <t>If any questions are unclear, or if you encounter any problems in completing the questionnaire, please email us at: irap@dnb.nl.</t>
  </si>
  <si>
    <t xml:space="preserve">Your answer to question 11 (on the "General" tab) determines which questions are applicable to your institution. </t>
  </si>
  <si>
    <t>At the end of each section, you can add comments to one or more of your answers if you want. Please refer to the relevant question number when adding any comments.</t>
  </si>
  <si>
    <t>You have the option to save your answers at any time and complete the questionnaire later.</t>
  </si>
  <si>
    <t>If you want, you can print the completed questionnaire for your own records.</t>
  </si>
  <si>
    <t xml:space="preserve">Note: after submitting the questionnaire, you will not be able to make any changes to your answers or to the information you have provided! </t>
  </si>
  <si>
    <t>We will treat the information that you provide confidentially.</t>
  </si>
  <si>
    <t>(If you do not have the relevant information at your disposal yet, please fill in the most recent figures. In that case, please state in the comments field to which period your answers relate.)</t>
  </si>
  <si>
    <t>Enter a name</t>
  </si>
  <si>
    <t>Enter a position</t>
  </si>
  <si>
    <t>Enter a department</t>
  </si>
  <si>
    <t>Enter a telephone number</t>
  </si>
  <si>
    <t>Enter an email address</t>
  </si>
  <si>
    <t>Make a selection from the drop-down menu</t>
  </si>
  <si>
    <t>Add comments (optional)</t>
  </si>
  <si>
    <t>Enter an amount rounded to whole euros</t>
  </si>
  <si>
    <t>Make a selection from the drop-down menu/add comments</t>
  </si>
  <si>
    <t xml:space="preserve">Please specify (obligatory) </t>
  </si>
  <si>
    <t>Select answer and enter a number</t>
  </si>
  <si>
    <t>Enter a number (or 0)</t>
  </si>
  <si>
    <t>Enter amounts (or 0) in all cells</t>
  </si>
  <si>
    <t>Enter the number and the amount to the nearest whole euros</t>
  </si>
  <si>
    <t>Answer the questions on this tab</t>
  </si>
  <si>
    <t>Enter the postcode and house number</t>
  </si>
  <si>
    <t>Verification messages</t>
  </si>
  <si>
    <t>&lt;Please enter your answer here:&gt;</t>
  </si>
  <si>
    <t>&lt;select answer&gt;</t>
  </si>
  <si>
    <t>n/a</t>
  </si>
  <si>
    <t>Yes</t>
  </si>
  <si>
    <t>No</t>
  </si>
  <si>
    <t>Don't know</t>
  </si>
  <si>
    <t>No, we apply transaction limits for all customers</t>
  </si>
  <si>
    <t>Yes, for some customers we don't apply transaction limits</t>
  </si>
  <si>
    <t>We don't apply transaction limits</t>
  </si>
  <si>
    <t xml:space="preserve">Yes, my institution has a documented process in place </t>
  </si>
  <si>
    <t xml:space="preserve">Yes, my institution has a process in place, but this has not been documented </t>
  </si>
  <si>
    <t xml:space="preserve">No, my institution does not have a process in place </t>
  </si>
  <si>
    <t>less than 1 year ago</t>
  </si>
  <si>
    <t>between 1 and 2 years ago</t>
  </si>
  <si>
    <t>between 2 and 3 years ago</t>
  </si>
  <si>
    <t>More than 3 years ago</t>
  </si>
  <si>
    <t>at least once a year</t>
  </si>
  <si>
    <t>once every two years</t>
  </si>
  <si>
    <t>once every three years or longer</t>
  </si>
  <si>
    <t>Involved</t>
  </si>
  <si>
    <t>Not involved</t>
  </si>
  <si>
    <t>SIRA process is fully embedded in the overall risk management process</t>
  </si>
  <si>
    <t>SIRA process is to some extent consistent with the overall risk management process.</t>
  </si>
  <si>
    <t>SlRA process and overall management process are two separate processes</t>
  </si>
  <si>
    <t>There is no SIRA process in place</t>
  </si>
  <si>
    <t>Yes, formulated in a descriptive manner</t>
  </si>
  <si>
    <t>Yes, with verifiable indicators or threshold values</t>
  </si>
  <si>
    <t>no</t>
  </si>
  <si>
    <t>Yes, in all cases</t>
  </si>
  <si>
    <t>Yes, only for higher risks (based on pre-set criteria/indicators)</t>
  </si>
  <si>
    <t>no review</t>
  </si>
  <si>
    <t>twice a year or more often</t>
  </si>
  <si>
    <t>once a year</t>
  </si>
  <si>
    <t>Yes, manually</t>
  </si>
  <si>
    <t>Yes, electronically</t>
  </si>
  <si>
    <t>Real-time and post-event</t>
  </si>
  <si>
    <t>There is no detection of unusual transactions or possible unusual transactions in place</t>
  </si>
  <si>
    <t>Yes, intermittently</t>
  </si>
  <si>
    <t>Yes, periodically</t>
  </si>
  <si>
    <t>Yes, as standard approach to transaction monitoring</t>
  </si>
  <si>
    <t>Yes, as an experimental approach in addition to the existing transaction monitoring system</t>
  </si>
  <si>
    <t>No, but we have definite plans to implement this technology in 2018.</t>
  </si>
  <si>
    <t>No, this is not relevant for our institution</t>
  </si>
  <si>
    <t>No, but we expect to do this in the future</t>
  </si>
  <si>
    <t>Yes, to entities within the group to which my institution belongs</t>
  </si>
  <si>
    <t>Yes, completely or partially outsourced</t>
  </si>
  <si>
    <t>Yes, at least biannually</t>
  </si>
  <si>
    <t>Yes, at least annually</t>
  </si>
  <si>
    <t xml:space="preserve">Yes, at least every two years </t>
  </si>
  <si>
    <t>Yes, assessment sufficient</t>
  </si>
  <si>
    <t>Yes, assessment sufficient with findings</t>
  </si>
  <si>
    <t>Yes, assessment insufficient</t>
  </si>
  <si>
    <t>Internal</t>
  </si>
  <si>
    <t>External</t>
  </si>
  <si>
    <t>Both in-company and outsourced</t>
  </si>
  <si>
    <t>Once every quarter or more often</t>
  </si>
  <si>
    <t>once every six months</t>
  </si>
  <si>
    <t>once a year or less</t>
  </si>
  <si>
    <t>no report</t>
  </si>
  <si>
    <t>Not applicable, my institution has no subsidiaries or branch offices outside the Netherlands</t>
  </si>
  <si>
    <t>Yes, periodically (fixed or frequent item on the agenda)</t>
  </si>
  <si>
    <t>Yes, irregularly (e.g. based on incidents, new developments)</t>
  </si>
  <si>
    <t>Not</t>
  </si>
  <si>
    <t>Name tab</t>
  </si>
  <si>
    <t>Name of institution</t>
  </si>
  <si>
    <t>DNB account number of your organisation</t>
  </si>
  <si>
    <t>Reporter's name</t>
  </si>
  <si>
    <t>Reporter's position</t>
  </si>
  <si>
    <t>Reporter's department</t>
  </si>
  <si>
    <t>Reporter's telephone number</t>
  </si>
  <si>
    <t>Reporter's email address</t>
  </si>
  <si>
    <t>Name of person with ultimate responsibility</t>
  </si>
  <si>
    <t>Position of person with ultimate responsibility</t>
  </si>
  <si>
    <t>Name of board member holding ultimate responsibility</t>
  </si>
  <si>
    <t>Control</t>
  </si>
  <si>
    <t>Answer</t>
  </si>
  <si>
    <t>Does your institution hold a licence issued by DNB, or has your institution been registered by DNB as a branch of a licence holder having its registered office in the EEA? Please indicate below which licence or registration your institution has.</t>
  </si>
  <si>
    <t>The officer bearing ultimate responsibility, as stated under general information (part A) of this questionnaire declares that 
(please answer both questions)</t>
  </si>
  <si>
    <t xml:space="preserve">- this questionnaire was completed truthfully and not misleadingly. 
</t>
  </si>
  <si>
    <t xml:space="preserve">- the information as provided in this questionnaire gives a fair presentation of the customer portfolio, the organisation and the operational management of my institution. 
</t>
  </si>
  <si>
    <t>Number of branches</t>
  </si>
  <si>
    <t>Number of cross-border notifications</t>
  </si>
  <si>
    <t>Number of agencies</t>
  </si>
  <si>
    <t>Total</t>
  </si>
  <si>
    <t>Number active during reporting period</t>
  </si>
  <si>
    <t xml:space="preserve">We define a participating interest as a parent or subsidiary company providing capital to a legal entity in order to establish a long-term relationship with this entity for the good of its own activities. Please report your direct and indirect interests of 20% or more (or the interests of entities belonging to your institution adding up to 20% or more) and only report legal entities supporting or engaging in electronic money activities. </t>
  </si>
  <si>
    <t>Number of participating interests</t>
  </si>
  <si>
    <t>Bahamas</t>
  </si>
  <si>
    <t>Ethiopia</t>
  </si>
  <si>
    <t>Yemen</t>
  </si>
  <si>
    <t>North Korea</t>
  </si>
  <si>
    <t>Serbia</t>
  </si>
  <si>
    <t>Syria</t>
  </si>
  <si>
    <t>Tunisia</t>
  </si>
  <si>
    <t xml:space="preserve">Comments to the above questions on part PSP.A (optional):
</t>
  </si>
  <si>
    <t>GEN.A.     General information</t>
  </si>
  <si>
    <t>GEN.B.      Type of license</t>
  </si>
  <si>
    <t>Based on your license, you must complete the following tabs</t>
  </si>
  <si>
    <t>GEN.C.     Management statement</t>
  </si>
  <si>
    <t>PSP.A.      Questions on national and international presence</t>
  </si>
  <si>
    <t>MTO.A.      Questions on national and international presence</t>
  </si>
  <si>
    <t>EXC.A.    Questions on national presence</t>
  </si>
  <si>
    <t>PSP.B.      Questions on products, services and transactions</t>
  </si>
  <si>
    <t>MTO.B.     Questions on products, services and transactions</t>
  </si>
  <si>
    <t>EXC.B.   Questions on products, services and transactions</t>
  </si>
  <si>
    <t>For the payment methods listed below please state whether your institution processes related payments and if it plays a role in the cash flow chain (i.e. funds are deposited on your customer accounts foundation at any moment).
Select the appropriate answer for each item.</t>
  </si>
  <si>
    <t>iDEAL</t>
  </si>
  <si>
    <t>Debit card/creditcard (Visa, Mastercard, American Express, etc.) including not present</t>
  </si>
  <si>
    <t>AfterPay</t>
  </si>
  <si>
    <t>Gift cards</t>
  </si>
  <si>
    <t>Other</t>
  </si>
  <si>
    <t>Number of merchants</t>
  </si>
  <si>
    <t>Transaction volume (EUR)</t>
  </si>
  <si>
    <t>PSP.09.a</t>
  </si>
  <si>
    <t>PSP.09.b</t>
  </si>
  <si>
    <t>Does your institution offer accounts in a currency other than the euro?</t>
  </si>
  <si>
    <t>If your institution offers accounts in a currency other than the euro, please specify which currency or currencies</t>
  </si>
  <si>
    <t>State whether your institution processes payments via point of sale terminals (card present transactions)</t>
  </si>
  <si>
    <t>Bitcoins:</t>
  </si>
  <si>
    <t>Other cryptos</t>
  </si>
  <si>
    <t>Volume expressed in terms of crypto value*</t>
  </si>
  <si>
    <t>* Volume expressed in terms of crypto value refers to the value at the moment of the transaction being exectued.</t>
  </si>
  <si>
    <t>State whether your institution facilitates crypto payments for the merchant, with or without the assistance of a partner.</t>
  </si>
  <si>
    <t>Number of transactions</t>
  </si>
  <si>
    <t>PSP.14.a</t>
  </si>
  <si>
    <t>PSP.14.b</t>
  </si>
  <si>
    <t>PSP.14.c</t>
  </si>
  <si>
    <t>Merchants in the Netherlands</t>
  </si>
  <si>
    <t>Merchants within EEA outside the Netherlands</t>
  </si>
  <si>
    <t>Merchants outside EEA</t>
  </si>
  <si>
    <t>PSP.16.a</t>
  </si>
  <si>
    <t>PSP.16.b</t>
  </si>
  <si>
    <t>Comments to the above questions on part PSP.B (optional):</t>
  </si>
  <si>
    <t>PSP.C.     Questions on merchants</t>
  </si>
  <si>
    <t xml:space="preserve">Note: the questions below relate to the merchants with whom your institution entered into a business relationship as defined in the Anti-Money Laundering and Anti-Terrorist Financing Act (Wwft) </t>
  </si>
  <si>
    <t>Not or not yet categorised</t>
  </si>
  <si>
    <t>Low risk</t>
  </si>
  <si>
    <t>Medium/standard risk</t>
  </si>
  <si>
    <t>High/elevated risk</t>
  </si>
  <si>
    <t>"Unacceptable" risk</t>
  </si>
  <si>
    <t>"Standard" risk</t>
  </si>
  <si>
    <t>“Enhanced” risk</t>
  </si>
  <si>
    <t>of whom not having their registered office in the Netherlands</t>
  </si>
  <si>
    <t>Number of UBOs</t>
  </si>
  <si>
    <t>Medicines</t>
  </si>
  <si>
    <t>High-value traders (e.g cars, ships)</t>
  </si>
  <si>
    <t>Jewellers</t>
  </si>
  <si>
    <t>Loose diamonds traders</t>
  </si>
  <si>
    <t>Gold traders</t>
  </si>
  <si>
    <t>Issuers of cryptotokens (issued through an Initial Coin Offering)</t>
  </si>
  <si>
    <t>Crowdfunding for a purpose and destination in non-high risk countries.</t>
  </si>
  <si>
    <t>Crowdfunding for a purpose and destination in high-risk countries.</t>
  </si>
  <si>
    <t>Payouts in online gaming</t>
  </si>
  <si>
    <t>Adult entertainment (online)</t>
  </si>
  <si>
    <t>Travel agencies</t>
  </si>
  <si>
    <t>Religious institutions with destination in high-risk countries</t>
  </si>
  <si>
    <t>Religious institutions with destination in non-high risk countries</t>
  </si>
  <si>
    <t>Payins in online gaming</t>
  </si>
  <si>
    <t>Traders and/or trading platforms and/or crypto wallet providers</t>
  </si>
  <si>
    <t>Trust offices</t>
  </si>
  <si>
    <t>Object companies and conduit companies of trust offices</t>
  </si>
  <si>
    <t>Albania</t>
  </si>
  <si>
    <t>Algeria</t>
  </si>
  <si>
    <t>Andorra</t>
  </si>
  <si>
    <t>Angola</t>
  </si>
  <si>
    <t>Armenia</t>
  </si>
  <si>
    <t>Aruba</t>
  </si>
  <si>
    <t>Azerbaijan</t>
  </si>
  <si>
    <t>Bahrain</t>
  </si>
  <si>
    <t>Bangladesh</t>
  </si>
  <si>
    <t>Barbados</t>
  </si>
  <si>
    <t>Belarus</t>
  </si>
  <si>
    <t>Belize</t>
  </si>
  <si>
    <t>Bermuda</t>
  </si>
  <si>
    <t>Bosnia &amp; Herzegovina</t>
  </si>
  <si>
    <t>Brazil</t>
  </si>
  <si>
    <t>Bulgaria</t>
  </si>
  <si>
    <t>Cambodia</t>
  </si>
  <si>
    <t>Cayman Islands</t>
  </si>
  <si>
    <t>Central African Republic</t>
  </si>
  <si>
    <t>China</t>
  </si>
  <si>
    <t>Costa Rica</t>
  </si>
  <si>
    <t>Curacao</t>
  </si>
  <si>
    <t>Cyprus</t>
  </si>
  <si>
    <t>Egypt</t>
  </si>
  <si>
    <t>Equatorial Guinea</t>
  </si>
  <si>
    <t>Eritrea</t>
  </si>
  <si>
    <t>Philippines</t>
  </si>
  <si>
    <t>Georgia</t>
  </si>
  <si>
    <t>Gibraltar</t>
  </si>
  <si>
    <t>Grenada</t>
  </si>
  <si>
    <t>Guernsey</t>
  </si>
  <si>
    <t>Guinea</t>
  </si>
  <si>
    <t>Guinea-Bissau</t>
  </si>
  <si>
    <t>Haiti</t>
  </si>
  <si>
    <t>Hong Kong</t>
  </si>
  <si>
    <t>Hungary</t>
  </si>
  <si>
    <t>Isle of Man</t>
  </si>
  <si>
    <t>India</t>
  </si>
  <si>
    <t>Indonesia</t>
  </si>
  <si>
    <t>Iraq</t>
  </si>
  <si>
    <t>Ivory Coast</t>
  </si>
  <si>
    <t>Jersey</t>
  </si>
  <si>
    <t>Kenya</t>
  </si>
  <si>
    <t>Kuwait</t>
  </si>
  <si>
    <t>Latvia</t>
  </si>
  <si>
    <t>Lebanon</t>
  </si>
  <si>
    <t>Liberia</t>
  </si>
  <si>
    <t>Libya</t>
  </si>
  <si>
    <t>Luxembourg</t>
  </si>
  <si>
    <t>Macedonia</t>
  </si>
  <si>
    <t>Mali</t>
  </si>
  <si>
    <t>Morocco</t>
  </si>
  <si>
    <t>Marshall Islands</t>
  </si>
  <si>
    <t>Moldova</t>
  </si>
  <si>
    <t>Monaco</t>
  </si>
  <si>
    <t>Mozambique</t>
  </si>
  <si>
    <t>Myanmar</t>
  </si>
  <si>
    <t>Nepal</t>
  </si>
  <si>
    <t>Nigeria</t>
  </si>
  <si>
    <t>Ukraine</t>
  </si>
  <si>
    <t>Uzbekistan</t>
  </si>
  <si>
    <t>Panama</t>
  </si>
  <si>
    <t>Papua New Guinea</t>
  </si>
  <si>
    <t>Paraguay</t>
  </si>
  <si>
    <t>Poland</t>
  </si>
  <si>
    <t>Romania</t>
  </si>
  <si>
    <t>Saudi Arabia</t>
  </si>
  <si>
    <t>Sudan</t>
  </si>
  <si>
    <t>Somalia</t>
  </si>
  <si>
    <t>Suriname</t>
  </si>
  <si>
    <t>Switzerland</t>
  </si>
  <si>
    <t>Tanzania</t>
  </si>
  <si>
    <t>Thailand</t>
  </si>
  <si>
    <t>Turkey</t>
  </si>
  <si>
    <t>Turkmenistan</t>
  </si>
  <si>
    <t>Uganda</t>
  </si>
  <si>
    <t>Uruguay</t>
  </si>
  <si>
    <t>United Arab Emirates</t>
  </si>
  <si>
    <t>Venezuela</t>
  </si>
  <si>
    <t>Vietnam</t>
  </si>
  <si>
    <t>Zimbabwe</t>
  </si>
  <si>
    <t>South Sudan</t>
  </si>
  <si>
    <t>Volume expressed in euro</t>
  </si>
  <si>
    <t>State the number of active merchants for whom your institution has not yet identified whether they can be classified as PEPs: 
PEP = politically exposed person</t>
  </si>
  <si>
    <t>State the number of active merchants of whom your institution does not know the UBO. 
UBO = Ultimate Beneficial Owner.</t>
  </si>
  <si>
    <t xml:space="preserve">State the number of UBOs that your institution has identified in the Netherlands as PEPs not residing in the Netherlands: 
</t>
  </si>
  <si>
    <r>
      <t xml:space="preserve">Number of merchants exited for integrity reasons </t>
    </r>
    <r>
      <rPr>
        <b/>
        <sz val="8"/>
        <rFont val="Verdana"/>
        <family val="2"/>
      </rPr>
      <t>after</t>
    </r>
    <r>
      <rPr>
        <sz val="8"/>
        <rFont val="Verdana"/>
        <family val="2"/>
      </rPr>
      <t xml:space="preserve"> acceptance</t>
    </r>
  </si>
  <si>
    <r>
      <t xml:space="preserve">Number of merchants rejected for integrity reasons </t>
    </r>
    <r>
      <rPr>
        <b/>
        <sz val="8"/>
        <rFont val="Verdana"/>
        <family val="2"/>
      </rPr>
      <t>before or during</t>
    </r>
    <r>
      <rPr>
        <sz val="8"/>
        <rFont val="Verdana"/>
        <family val="2"/>
      </rPr>
      <t xml:space="preserve"> the due diligence process based on your institution's policies.</t>
    </r>
  </si>
  <si>
    <t>Notes to the above questions on part PSP.C (optional):</t>
  </si>
  <si>
    <t xml:space="preserve">My institution holds a licence issued by DNB to operate as a payment service provider (Section 2:3b and f of the Wft, service 1-8, with the exception of service 6) </t>
  </si>
  <si>
    <t xml:space="preserve">My institution has been registered by DNB as a branch of a payment service provider having its registered office in the EEA (Section 2:3e of the Wft, service 1-8, with the exception of service 6) </t>
  </si>
  <si>
    <t xml:space="preserve">My institution holds a licence issued by DNB to operate as a payment service provider (Section 2:3b and f of the Wft, service 6) </t>
  </si>
  <si>
    <t xml:space="preserve">My institution has been registered by DNB as a branch of a payment service provider having its registered office in the EEA (Section 2:3e of the Wft, service 6). </t>
  </si>
  <si>
    <t xml:space="preserve">My institution is a payment institution having its registered office in the EEA and performs cross-border services in the Netherlands (through agents) based on an EU passport (Section 2:3e of the Wft, service 6) </t>
  </si>
  <si>
    <t>My institution holds a licence issued by DNB to operate as an electronic money institution (Section 2:10b of the Wft)</t>
  </si>
  <si>
    <t>My institution has been registered by DNB as a branch in the Netherlands of an electronic money institution having its registered office in the EEA (Section 2:10e of the Wft)</t>
  </si>
  <si>
    <t>If at question GEN.11 you answered that your institution holds a licence issued by DNB: 
How many branches and agencies does your institution have?</t>
  </si>
  <si>
    <t>In the Netherlands</t>
  </si>
  <si>
    <t>Abroad</t>
  </si>
  <si>
    <t xml:space="preserve">If at question GEN.11 you answered that your institution holds a licence issued by DNB: 
For each of the countries listed below, state your institution's physical presence in the form of
   -one or more branch offices
   -one or more agencies
   -one or more participating interests
</t>
  </si>
  <si>
    <t xml:space="preserve">We define a participating interest as a parent or subsidiary company providing capital to a legal entity in order to establish a long-term relationship with this entity for the good of its own activities. Please report your direct and indirect interests of 20% or more (or the interests of entities belonging to your institution adding up to 20% or more) and only report legal entities supporting or engaging in money transfer activities. </t>
  </si>
  <si>
    <t>MTO.01.a</t>
  </si>
  <si>
    <t>MTO.01.b</t>
  </si>
  <si>
    <t>MTO.02.a</t>
  </si>
  <si>
    <t>MTO.02.b</t>
  </si>
  <si>
    <t>MTO.02.c</t>
  </si>
  <si>
    <r>
      <rPr>
        <b/>
        <sz val="9"/>
        <color rgb="FF44546A" tint="-0.249977111117893"/>
        <rFont val="Verdana"/>
        <family val="2"/>
      </rPr>
      <t>Number of branches</t>
    </r>
  </si>
  <si>
    <r>
      <rPr>
        <b/>
        <sz val="9"/>
        <color rgb="FF44546A" tint="-0.249977111117893"/>
        <rFont val="Verdana"/>
        <family val="2"/>
      </rPr>
      <t>Number of agencies</t>
    </r>
  </si>
  <si>
    <t>Belgium</t>
  </si>
  <si>
    <t>(Greek) Cyprus</t>
  </si>
  <si>
    <t>Denmark</t>
  </si>
  <si>
    <t>Germany</t>
  </si>
  <si>
    <t>Estonia</t>
  </si>
  <si>
    <t>France</t>
  </si>
  <si>
    <t>Greece</t>
  </si>
  <si>
    <t>Ireland</t>
  </si>
  <si>
    <t>Italy</t>
  </si>
  <si>
    <t>Croatia</t>
  </si>
  <si>
    <t>Lithuania</t>
  </si>
  <si>
    <t>Austria</t>
  </si>
  <si>
    <t>Slovenia</t>
  </si>
  <si>
    <t>Slovakia</t>
  </si>
  <si>
    <t>Spain</t>
  </si>
  <si>
    <t>Czech Republic</t>
  </si>
  <si>
    <t>United Kingdom</t>
  </si>
  <si>
    <t>Sweden</t>
  </si>
  <si>
    <t>Norway</t>
  </si>
  <si>
    <t>Iceland</t>
  </si>
  <si>
    <t xml:space="preserve">Comments to the above questions on part MTO.A (optional):
</t>
  </si>
  <si>
    <t>For each of the payment methods and payment instruments listed below, indicate whether you accept this method/instrument for carrying out a money transfer.
Select the appropriate answer for each item.</t>
  </si>
  <si>
    <t>Online bank transfers/debit card payments</t>
  </si>
  <si>
    <t>Pre-paid cards</t>
  </si>
  <si>
    <t>Cryptos</t>
  </si>
  <si>
    <t>For each payment method and instrument, please state the percentage of the total transaction volume used for executing money transfers in the past calendar year.
Note: only numbers may be entered in this table</t>
  </si>
  <si>
    <t xml:space="preserve">less than 10% </t>
  </si>
  <si>
    <t xml:space="preserve">between 10% and 50% </t>
  </si>
  <si>
    <t>more than 50%)</t>
  </si>
  <si>
    <t>State the number of planned unusual transactions in the Netherlands that your institution rejected in the past calendar year:</t>
  </si>
  <si>
    <r>
      <rPr>
        <b/>
        <sz val="9"/>
        <color rgb="FF44546A" tint="-0.249977111117893"/>
        <rFont val="Verdana"/>
        <family val="2"/>
      </rPr>
      <t>Number of transactions</t>
    </r>
  </si>
  <si>
    <t xml:space="preserve">Are there customers (or group of customers) for which your institution does not apply transaction limits?
</t>
  </si>
  <si>
    <t>Limits</t>
  </si>
  <si>
    <t>State the transaction limits that your institution applies:
If your institution applies multiple transaction limits, please list these in a separate annex (Excel).
Note: only numbers may be entered in this table</t>
  </si>
  <si>
    <t>per transaction</t>
  </si>
  <si>
    <t>daily</t>
  </si>
  <si>
    <t>weekly</t>
  </si>
  <si>
    <t>monthly</t>
  </si>
  <si>
    <t>quarterly</t>
  </si>
  <si>
    <t>yearly</t>
  </si>
  <si>
    <t>If your institution uses different limits for different groups of customers, please describe these limits below.
Select "N.A." if this question does not apply to your organisation.</t>
  </si>
  <si>
    <t>Does your institution or agency offer safety deposit boxes for rent?</t>
  </si>
  <si>
    <t>Total number of locations on which safety deposit boxes are offered for rent:</t>
  </si>
  <si>
    <t>Comments to the above questions on part MTO.B (optional):</t>
  </si>
  <si>
    <t>MTO.C.     Questions on customers</t>
  </si>
  <si>
    <t>Charities or foundations with destination in high-risk countries</t>
  </si>
  <si>
    <t>Sex industry</t>
  </si>
  <si>
    <t>Antiques traders</t>
  </si>
  <si>
    <t>Precious metals traders</t>
  </si>
  <si>
    <t>Coffeeshops and growshops</t>
  </si>
  <si>
    <t>Gambling companies and slot-machine operators</t>
  </si>
  <si>
    <t>On how many customers (private and business) did your institution provide information to law enforcement services such as the police, the Fiscal Investigation and Detection Service (FIOD)or the Public Prosecution Service in the context of investigations related to undermining crime?</t>
  </si>
  <si>
    <t>Did you designate any agencies or local branches of your institution in the Netherlands as high-risk with respect to undermining crime?</t>
  </si>
  <si>
    <t>If you designated any agencies or local branches of your institution in the Netherlands as high-risk, please list the first five branches by size (postcode and house number)</t>
  </si>
  <si>
    <t>house number</t>
  </si>
  <si>
    <t>If your institution uses other risk category names, please select the most applicable category.</t>
  </si>
  <si>
    <r>
      <rPr>
        <b/>
        <sz val="9"/>
        <color rgb="FF44546A" tint="-0.249977111117893"/>
        <rFont val="Verdana"/>
        <family val="2"/>
      </rPr>
      <t>Number of customers</t>
    </r>
  </si>
  <si>
    <t xml:space="preserve">State the number of customers in the Netherlands that your institution rejected for integrity reasons in the past calendar year: </t>
  </si>
  <si>
    <t>State the number of customers mentioned on sanctions lists that your institution detected in the past calendar year:</t>
  </si>
  <si>
    <t>State the number of agents that your institution rejected for integrity reasons in the past calendar year:</t>
  </si>
  <si>
    <t>State the number of agents that your institution exited for integrity reasons in the past calendar year and state how many of these agents were exited for integrity reasons:</t>
  </si>
  <si>
    <t>State the number of new agents that your institution registered in the past calendar year:</t>
  </si>
  <si>
    <r>
      <rPr>
        <b/>
        <sz val="9"/>
        <color rgb="FF44546A" tint="-0.249977111117893"/>
        <rFont val="Verdana"/>
        <family val="2"/>
      </rPr>
      <t>Number of agents</t>
    </r>
  </si>
  <si>
    <t>At how many locations do you offer exchange services?</t>
  </si>
  <si>
    <t>INTRODUCTION</t>
  </si>
  <si>
    <r>
      <rPr>
        <b/>
        <sz val="9"/>
        <color theme="1"/>
        <rFont val="Calibri"/>
        <family val="2"/>
      </rPr>
      <t>TRANSACTIONS</t>
    </r>
  </si>
  <si>
    <t xml:space="preserve">During the past calendar year, how many exchange transactions did you perform for the following types of customers? And what the volume of these transactions? 
</t>
  </si>
  <si>
    <t>Natural persons</t>
  </si>
  <si>
    <t>Corporate customers</t>
  </si>
  <si>
    <t>Volume of transactions (EUR)</t>
  </si>
  <si>
    <t>EXC.02.a</t>
  </si>
  <si>
    <t>EXC.02.b</t>
  </si>
  <si>
    <r>
      <rPr>
        <b/>
        <sz val="9"/>
        <color rgb="FF44546A" tint="-0.249977111117893"/>
        <rFont val="Verdana"/>
        <family val="2"/>
      </rPr>
      <t>Volume of transactions (EUR)</t>
    </r>
  </si>
  <si>
    <t xml:space="preserve">During the past calendar year, how many exchange transactions did you perform in the following categories of transactions And what was the volume of these transactions? 
</t>
  </si>
  <si>
    <t>Large denominations* to small denominations**</t>
  </si>
  <si>
    <t>Small denominations to large denominations</t>
  </si>
  <si>
    <t>Foreign currency ***</t>
  </si>
  <si>
    <t xml:space="preserve">Note: 
*large denominations: EURO banknotes of €100, €200 and €500
**small denominations: EURO banknotes of €5, €10, €20 and €50
*** foreign currency: exchange of all types of currency: foreign currency to EUR, EUR to foreign currency, and foreign currency  to foreign currency
</t>
  </si>
  <si>
    <t>EXC.03.a</t>
  </si>
  <si>
    <t>EXC.03.b</t>
  </si>
  <si>
    <t xml:space="preserve">During the past calendar year, how many exchange transactions did you perform in the following categories of transactions, with a transaction value of EUR 15,000 or more?
</t>
  </si>
  <si>
    <t xml:space="preserve">Note: 
*large denominations: EURO banknotes of €100, €200 and €500
**small denominations: EURO banknotes of €5, €10, €20 and €50
*** foreign currency: exchange of all types of currency: foreign currency to EUR, EUR to foreign currency, and foreign currency to foreign currency
</t>
  </si>
  <si>
    <t>Which of the answers to the questions about "transactions" above are based on estimates?
If the numbers and volumes you entered are not based on estimates, please select "n/a"</t>
  </si>
  <si>
    <t>PURCHASE AND SALE OF BANKNOTES</t>
  </si>
  <si>
    <t>From which party or parties do you purchase banknotes for performing the exchange transactions?</t>
  </si>
  <si>
    <t>To which party or parties do you sell any surplus currency?</t>
  </si>
  <si>
    <r>
      <rPr>
        <b/>
        <sz val="9"/>
        <color theme="1"/>
        <rFont val="Calibri"/>
        <family val="2"/>
      </rPr>
      <t>ONLINE EXCHANGE TRANSACTIONS</t>
    </r>
  </si>
  <si>
    <t>State whether it is possible at your institution to order currency online and have it delivered.</t>
  </si>
  <si>
    <t>Number of online currency orders</t>
  </si>
  <si>
    <t>Number of unique customers making online currency orders</t>
  </si>
  <si>
    <t>Total volume of online currency orders (EUR)</t>
  </si>
  <si>
    <t>Credit card (Visa, Mastercard, American Express etc.)</t>
  </si>
  <si>
    <t>cryptos</t>
  </si>
  <si>
    <t>If you answered "yes" to question EXC.08:
State the number and volume of online orders for the past calendar year.
If you answered "no" to question EXC.08, please enter 0 (zero).</t>
  </si>
  <si>
    <r>
      <rPr>
        <b/>
        <sz val="9"/>
        <color rgb="FF44546A" tint="-0.249977111117893"/>
        <rFont val="Verdana"/>
        <family val="2"/>
      </rPr>
      <t>Number/volume</t>
    </r>
  </si>
  <si>
    <t>If you answered "yes" to question EXC.10.05: specify which payment methods.
If you answered "no" to question EXC.10.05, please select "n/a".</t>
  </si>
  <si>
    <t>EXC.C.       Questions on customers</t>
  </si>
  <si>
    <t xml:space="preserve">Please state the  number of corporate customers for which you performed exchange transactions during the past calendar year.
</t>
  </si>
  <si>
    <t>Total, irrespective of exchange transaction category</t>
  </si>
  <si>
    <t xml:space="preserve">Please state the number of customers for which you performed exchange transactions during the past calendar year, with individual transaction values of EUR 15,000 or more.
</t>
  </si>
  <si>
    <t>Which of the answers to the above questions about "customers" are based on estimates?
If the numbers and volumes you entered are not based on estimates, please select "n/a"</t>
  </si>
  <si>
    <r>
      <rPr>
        <b/>
        <sz val="9"/>
        <color rgb="FF44546A" tint="-0.249977111117893"/>
        <rFont val="Verdana"/>
        <family val="2"/>
      </rPr>
      <t>Number of corporate customers</t>
    </r>
  </si>
  <si>
    <t>Number of customers</t>
  </si>
  <si>
    <t>State whether your institution applies a threshold for verifying a customer's identity.</t>
  </si>
  <si>
    <t xml:space="preserve">State your institution's threshold for verifying a customer's identity and performing customer due diligence.
</t>
  </si>
  <si>
    <t>If you answered "yes" to question EXC.12.01: Please state the threshold.
If you answered "no" to question EXC.12.01, please enter 0 (zero).</t>
  </si>
  <si>
    <t>Money laundering</t>
  </si>
  <si>
    <t xml:space="preserve">Terrorist financing </t>
  </si>
  <si>
    <t xml:space="preserve">Circumvention of sanctions regulations </t>
  </si>
  <si>
    <t>Corruption (bribery)</t>
  </si>
  <si>
    <t xml:space="preserve">Conflicts of interests </t>
  </si>
  <si>
    <t>External fraud and embezzlement (by customers or other business relations)</t>
  </si>
  <si>
    <t>Included in SIRA (yes/no)</t>
  </si>
  <si>
    <t>MIT.04.b</t>
  </si>
  <si>
    <t>MIT.04.a</t>
  </si>
  <si>
    <t>Compiling</t>
  </si>
  <si>
    <t>Approving</t>
  </si>
  <si>
    <t>Evaluating</t>
  </si>
  <si>
    <t>Amending</t>
  </si>
  <si>
    <t>Consulting</t>
  </si>
  <si>
    <t>Management board</t>
  </si>
  <si>
    <t>Supervisory board</t>
  </si>
  <si>
    <t>External consultant</t>
  </si>
  <si>
    <t>MIT.05.a</t>
  </si>
  <si>
    <t>MIT.05.b</t>
  </si>
  <si>
    <t>MIT.05.c</t>
  </si>
  <si>
    <t>MIT.05.d</t>
  </si>
  <si>
    <t>MIT.05.e</t>
  </si>
  <si>
    <t>MIT.05.f</t>
  </si>
  <si>
    <t>service provision to countries</t>
  </si>
  <si>
    <t>product groups</t>
  </si>
  <si>
    <t>distribution channels</t>
  </si>
  <si>
    <t>Cryptos*</t>
  </si>
  <si>
    <t>Low-risk customers</t>
  </si>
  <si>
    <t>Medium-risk customers</t>
  </si>
  <si>
    <t>High-risk customers</t>
  </si>
  <si>
    <t>Amounts of individual transactions</t>
  </si>
  <si>
    <t>Volume of transactions</t>
  </si>
  <si>
    <t>Counterparties</t>
  </si>
  <si>
    <t>Countries</t>
  </si>
  <si>
    <t>State whether your institution monitors transactions and how this is done.</t>
  </si>
  <si>
    <t>High-risk countries</t>
  </si>
  <si>
    <t>Offshore jurisdictions</t>
  </si>
  <si>
    <t xml:space="preserve">PEPs </t>
  </si>
  <si>
    <t>Cash transactions</t>
  </si>
  <si>
    <t>National sanctions lists</t>
  </si>
  <si>
    <t>EU sanctions lists</t>
  </si>
  <si>
    <t>OFAC lists</t>
  </si>
  <si>
    <t xml:space="preserve">Periodic check of all customers </t>
  </si>
  <si>
    <t>Periodic check of customers with higher risk profiles only</t>
  </si>
  <si>
    <t>Check based on updated sanctions lists</t>
  </si>
  <si>
    <t xml:space="preserve">Check following changes at customer (e.g. change of UBO) </t>
  </si>
  <si>
    <t>Check (yes/no)</t>
  </si>
  <si>
    <t>State whether your institution, when performing customer transactions, checks whether a customer or a counterparty is mentioned on sanctions lists.
These concern transactions that your institution performs for or on behalf of its customers or with professional and non-professional counterparties.</t>
  </si>
  <si>
    <t>Number of hits</t>
  </si>
  <si>
    <t>CDD customer acceptance</t>
  </si>
  <si>
    <t>CDD periodic customer review</t>
  </si>
  <si>
    <t>Transaction monitoring</t>
  </si>
  <si>
    <t>Alerts processing</t>
  </si>
  <si>
    <t>Reporting of unusual transactions</t>
  </si>
  <si>
    <t>Sanctions screening</t>
  </si>
  <si>
    <t>State how your institution ensures that parties to whom activities are outsourced comply with the legal requirements pursuant to the Wft, Wwft and the Sanctions Act 1977. 
Select one or more of the following options.</t>
  </si>
  <si>
    <t>Reporting obligation or periodic reporting obligation</t>
  </si>
  <si>
    <t>Training</t>
  </si>
  <si>
    <t>Certification</t>
  </si>
  <si>
    <t xml:space="preserve">The right to perform an audit or have an audit performed </t>
  </si>
  <si>
    <t>Other measures</t>
  </si>
  <si>
    <t>Sanctions Act and sanctions regulations</t>
  </si>
  <si>
    <t>MIT.43.a</t>
  </si>
  <si>
    <t>MIT.43.b</t>
  </si>
  <si>
    <t>State for your institution whether employees (or a group of employees) are required to attend training programmes or courses in the following areas:
- Wwft
- Sanctions Act and sanctions regulations
- Wft/other integrity risks</t>
  </si>
  <si>
    <t>Staff with customer contact</t>
  </si>
  <si>
    <t>Compliance staff</t>
  </si>
  <si>
    <t>Audit staff</t>
  </si>
  <si>
    <t>Management board/senior management</t>
  </si>
  <si>
    <t>prevention of bribery and/or conflicts of interests.</t>
  </si>
  <si>
    <t>other integrity risks</t>
  </si>
  <si>
    <t>Customer due diligence (acceptance and/or review)</t>
  </si>
  <si>
    <t>Transaction monitoring and reporting of unusual transactions</t>
  </si>
  <si>
    <t>Third-party due diligence</t>
  </si>
  <si>
    <t>State the organisational unit to which the compliance function with respect to monitoring of integrity risk has been allocated in your institution.</t>
  </si>
  <si>
    <t>State whether your organisation's compliance function monitors compliance with the AML/CFT regulations by subsidiary companies or branch offices abroad.</t>
  </si>
  <si>
    <t>Structure and effectiveness of SIRA</t>
  </si>
  <si>
    <t>State whether in the past two calendar years, the audit function of your organisation performed an audit on integrity risk management, particularly on AML/CFT management by subsidiary companies or branch offices abroad.</t>
  </si>
  <si>
    <t>Reference period and date</t>
  </si>
  <si>
    <t>Please complete the questions that are applicable to your institutions in full. If you are asked to enter a number and your answer is "zero", please enter a "0" in the relevant answer field. If a question is not applicable to your institution, you can also enter a "0". If your answer meets the set requirements, the red text in the "verification" column will disappear. Please answer all questions.</t>
  </si>
  <si>
    <t>GEN.11.09</t>
  </si>
  <si>
    <t>GEN.11.10</t>
  </si>
  <si>
    <t xml:space="preserve">My institution holds a licence issued by DNB to operate as an exchange institution (Section 2:54j(1) of the Wft) </t>
  </si>
  <si>
    <t>My institution has been registered by DNB as a branch in the Netherlands of a payment service provider or bank having its registered office in the EEA and, in that capacity, conducts the business of exchange services (Section 2:54l (4) of the Wft)</t>
  </si>
  <si>
    <t>My institution holds a licence by DNB to operate as a bank or payment service provider and, in that capacity, conducts the business of exchange services (Section 2:54i(2) of the Wft)</t>
  </si>
  <si>
    <t>If at question GEN.11 you answered that your institution holds a licence issued by DNB: 
How many branch offices and agencies does your institution have and how many of these were active in the past calendar year?</t>
  </si>
  <si>
    <t>PSP.01.a</t>
  </si>
  <si>
    <t>PSP.01.b</t>
  </si>
  <si>
    <t>If at question GEN.11 you answered that your institution holds a licence issued by DNB: 
For each of the countries listed below, state your institution's physical presence in the form of
   -one or more branch offices
   -one or more agencies
   -one or more participating interests
   -cross-border activities
The country list is sorted by ISO alpha-2 code.</t>
  </si>
  <si>
    <t>Cross-border activities (1 = yes and 0 = no)</t>
  </si>
  <si>
    <t>PSP.02.001</t>
  </si>
  <si>
    <t>PSP.02.002</t>
  </si>
  <si>
    <t>PSP.02.003</t>
  </si>
  <si>
    <t>PSP.02.004</t>
  </si>
  <si>
    <t>PSP.02.005</t>
  </si>
  <si>
    <t>PSP.02.006</t>
  </si>
  <si>
    <t>PSP.02.007</t>
  </si>
  <si>
    <t>PSP.02.008</t>
  </si>
  <si>
    <t>PSP.02.009</t>
  </si>
  <si>
    <t>PSP.02.010</t>
  </si>
  <si>
    <t>PSP.02.011</t>
  </si>
  <si>
    <t>PSP.02.012</t>
  </si>
  <si>
    <t>PSP.02.013</t>
  </si>
  <si>
    <t>PSP.02.014</t>
  </si>
  <si>
    <t>PSP.02.015</t>
  </si>
  <si>
    <t>PSP.02.016</t>
  </si>
  <si>
    <t>PSP.02.017</t>
  </si>
  <si>
    <t>PSP.02.018</t>
  </si>
  <si>
    <t>PSP.02.019</t>
  </si>
  <si>
    <t>PSP.02.020</t>
  </si>
  <si>
    <t>PSP.02.021</t>
  </si>
  <si>
    <t>PSP.02.022</t>
  </si>
  <si>
    <t>PSP.02.023</t>
  </si>
  <si>
    <t>PSP.02.024</t>
  </si>
  <si>
    <t>PSP.02.025</t>
  </si>
  <si>
    <t>PSP.02.026</t>
  </si>
  <si>
    <t>PSP.02.027</t>
  </si>
  <si>
    <t>PSP.02.028</t>
  </si>
  <si>
    <t>PSP.02.029</t>
  </si>
  <si>
    <t>PSP.02.030</t>
  </si>
  <si>
    <t>PSP.02.031</t>
  </si>
  <si>
    <t>PSP.02.032</t>
  </si>
  <si>
    <t>PSP.02.033</t>
  </si>
  <si>
    <t>PSP.02.034</t>
  </si>
  <si>
    <t>PSP.02.035</t>
  </si>
  <si>
    <t>PSP.02.036</t>
  </si>
  <si>
    <t>PSP.02.037</t>
  </si>
  <si>
    <t>PSP.02.038</t>
  </si>
  <si>
    <t>PSP.02.039</t>
  </si>
  <si>
    <t>PSP.02.040</t>
  </si>
  <si>
    <t>PSP.02.041</t>
  </si>
  <si>
    <t>PSP.02.042</t>
  </si>
  <si>
    <t>PSP.02.043</t>
  </si>
  <si>
    <t>PSP.02.044</t>
  </si>
  <si>
    <t>PSP.02.045</t>
  </si>
  <si>
    <t>PSP.02.046</t>
  </si>
  <si>
    <t>PSP.02.047</t>
  </si>
  <si>
    <t>PSP.02.048</t>
  </si>
  <si>
    <t>PSP.02.049</t>
  </si>
  <si>
    <t>PSP.02.050</t>
  </si>
  <si>
    <t>PSP.02.051</t>
  </si>
  <si>
    <t>PSP.02.052</t>
  </si>
  <si>
    <t>PSP.02.053</t>
  </si>
  <si>
    <t>PSP.02.054</t>
  </si>
  <si>
    <t>PSP.02.055</t>
  </si>
  <si>
    <t>PSP.02.056</t>
  </si>
  <si>
    <t>PSP.02.057</t>
  </si>
  <si>
    <t>PSP.02.058</t>
  </si>
  <si>
    <t>PSP.02.059</t>
  </si>
  <si>
    <t>PSP.02.060</t>
  </si>
  <si>
    <t>PSP.02.061</t>
  </si>
  <si>
    <t>PSP.02.062</t>
  </si>
  <si>
    <t>PSP.02.063</t>
  </si>
  <si>
    <t>PSP.02.064</t>
  </si>
  <si>
    <t>PSP.02.065</t>
  </si>
  <si>
    <t>PSP.02.066</t>
  </si>
  <si>
    <t>PSP.02.067</t>
  </si>
  <si>
    <t>PSP.02.068</t>
  </si>
  <si>
    <t>PSP.02.069</t>
  </si>
  <si>
    <t>PSP.02.070</t>
  </si>
  <si>
    <t>PSP.02.071</t>
  </si>
  <si>
    <t>PSP.02.072</t>
  </si>
  <si>
    <t>PSP.02.073</t>
  </si>
  <si>
    <t>PSP.02.074</t>
  </si>
  <si>
    <t>PSP.02.075</t>
  </si>
  <si>
    <t>PSP.02.076</t>
  </si>
  <si>
    <t>PSP.02.077</t>
  </si>
  <si>
    <t>PSP.02.078</t>
  </si>
  <si>
    <t>PSP.02.079</t>
  </si>
  <si>
    <t>PSP.02.080</t>
  </si>
  <si>
    <t>PSP.02.081</t>
  </si>
  <si>
    <t>PSP.02.082</t>
  </si>
  <si>
    <t>PSP.02.083</t>
  </si>
  <si>
    <t>PSP.02.084</t>
  </si>
  <si>
    <t>PSP.02.085</t>
  </si>
  <si>
    <t>PSP.02.086</t>
  </si>
  <si>
    <t>PSP.02.087</t>
  </si>
  <si>
    <t>PSP.02.088</t>
  </si>
  <si>
    <t>PSP.02.089</t>
  </si>
  <si>
    <t>PSP.02.090</t>
  </si>
  <si>
    <t>PSP.02.091</t>
  </si>
  <si>
    <t>PSP.02.092</t>
  </si>
  <si>
    <t>PSP.02.093</t>
  </si>
  <si>
    <t>PSP.02.094</t>
  </si>
  <si>
    <t>PSP.02.095</t>
  </si>
  <si>
    <t>PSP.02.096</t>
  </si>
  <si>
    <t>PSP.02.097</t>
  </si>
  <si>
    <t>PSP.02.098</t>
  </si>
  <si>
    <t>PSP.02.099</t>
  </si>
  <si>
    <t>PSP.02.100</t>
  </si>
  <si>
    <t>PSP.02.101</t>
  </si>
  <si>
    <t>PSP.02.102</t>
  </si>
  <si>
    <t>PSP.02.103</t>
  </si>
  <si>
    <t>PSP.02.104</t>
  </si>
  <si>
    <t>PSP.02.105</t>
  </si>
  <si>
    <t>PSP.02.106</t>
  </si>
  <si>
    <t>PSP.02.107</t>
  </si>
  <si>
    <t>PSP.02.108</t>
  </si>
  <si>
    <t>PSP.02.109</t>
  </si>
  <si>
    <t>PSP.02.110</t>
  </si>
  <si>
    <t>PSP.02.111</t>
  </si>
  <si>
    <t>PSP.02.112</t>
  </si>
  <si>
    <t>PSP.02.113</t>
  </si>
  <si>
    <t>PSP.02.114</t>
  </si>
  <si>
    <t>PSP.02.115</t>
  </si>
  <si>
    <t>PSP.02.116</t>
  </si>
  <si>
    <t>PSP.02.117</t>
  </si>
  <si>
    <t>PSP.02.118</t>
  </si>
  <si>
    <t>PSP.02.119</t>
  </si>
  <si>
    <t>PSP.02.120</t>
  </si>
  <si>
    <t>PSP.02.121</t>
  </si>
  <si>
    <t>PSP.02.122</t>
  </si>
  <si>
    <t>PSP.02.123</t>
  </si>
  <si>
    <t>PSP.02.124</t>
  </si>
  <si>
    <t>PSP.02.125</t>
  </si>
  <si>
    <t>PSP.02.126</t>
  </si>
  <si>
    <t>PSP.02.127</t>
  </si>
  <si>
    <t>PSP.02.128</t>
  </si>
  <si>
    <t>PSP.02.129</t>
  </si>
  <si>
    <t>PSP.02.130</t>
  </si>
  <si>
    <t>PSP.02.131</t>
  </si>
  <si>
    <t>PSP.02.132</t>
  </si>
  <si>
    <t>PSP.02.133</t>
  </si>
  <si>
    <t>PSP.02.134</t>
  </si>
  <si>
    <t>PSP.02.135</t>
  </si>
  <si>
    <t>PSP.02.136</t>
  </si>
  <si>
    <t>PSP.02.137</t>
  </si>
  <si>
    <t>PSP.02.138</t>
  </si>
  <si>
    <t>PSP.02.139</t>
  </si>
  <si>
    <t>PSP.02.140</t>
  </si>
  <si>
    <t>PSP.02.141</t>
  </si>
  <si>
    <t>PSP.02.142</t>
  </si>
  <si>
    <t>PSP.02.143</t>
  </si>
  <si>
    <t>PSP.02.144</t>
  </si>
  <si>
    <t>PSP.02.145</t>
  </si>
  <si>
    <t>PSP.02.146</t>
  </si>
  <si>
    <t>PSP.02.147</t>
  </si>
  <si>
    <t>PSP.02.148</t>
  </si>
  <si>
    <t>PSP.02.149</t>
  </si>
  <si>
    <t>PSP.02.150</t>
  </si>
  <si>
    <t>PSP.02.151</t>
  </si>
  <si>
    <t>PSP.02.152</t>
  </si>
  <si>
    <t>PSP.02.153</t>
  </si>
  <si>
    <t>PSP.02.154</t>
  </si>
  <si>
    <t>PSP.02.155</t>
  </si>
  <si>
    <t>PSP.02.156</t>
  </si>
  <si>
    <t>PSP.02.157</t>
  </si>
  <si>
    <t>PSP.02.158</t>
  </si>
  <si>
    <t>PSP.02.159</t>
  </si>
  <si>
    <t>PSP.02.160</t>
  </si>
  <si>
    <t>PSP.02.161</t>
  </si>
  <si>
    <t>PSP.02.162</t>
  </si>
  <si>
    <t>PSP.02.163</t>
  </si>
  <si>
    <t>PSP.02.164</t>
  </si>
  <si>
    <t>PSP.02.165</t>
  </si>
  <si>
    <t>PSP.02.166</t>
  </si>
  <si>
    <t>PSP.02.167</t>
  </si>
  <si>
    <t>PSP.02.168</t>
  </si>
  <si>
    <t>PSP.02.169</t>
  </si>
  <si>
    <t>PSP.02.170</t>
  </si>
  <si>
    <t>PSP.02.171</t>
  </si>
  <si>
    <t>PSP.02.172</t>
  </si>
  <si>
    <t>PSP.02.173</t>
  </si>
  <si>
    <t>PSP.02.174</t>
  </si>
  <si>
    <t>PSP.02.175</t>
  </si>
  <si>
    <t>PSP.02.176</t>
  </si>
  <si>
    <t>PSP.02.177</t>
  </si>
  <si>
    <t>PSP.02.178</t>
  </si>
  <si>
    <t>PSP.02.179</t>
  </si>
  <si>
    <t>PSP.02.180</t>
  </si>
  <si>
    <t>PSP.02.181</t>
  </si>
  <si>
    <t>PSP.02.182</t>
  </si>
  <si>
    <t>PSP.02.183</t>
  </si>
  <si>
    <t>PSP.02.184</t>
  </si>
  <si>
    <t>PSP.02.185</t>
  </si>
  <si>
    <t>PSP.02.186</t>
  </si>
  <si>
    <t>PSP.02.187</t>
  </si>
  <si>
    <t>PSP.02.188</t>
  </si>
  <si>
    <t>PSP.02.189</t>
  </si>
  <si>
    <t>PSP.02.190</t>
  </si>
  <si>
    <t>PSP.02.191</t>
  </si>
  <si>
    <t>PSP.02.192</t>
  </si>
  <si>
    <t>PSP.02.193</t>
  </si>
  <si>
    <t>PSP.02.194</t>
  </si>
  <si>
    <t>PSP.02.195</t>
  </si>
  <si>
    <t>PSP.02.196</t>
  </si>
  <si>
    <t>PSP.02.197</t>
  </si>
  <si>
    <t>PSP.02.198</t>
  </si>
  <si>
    <t>PSP.02.199</t>
  </si>
  <si>
    <t>PSP.02.200</t>
  </si>
  <si>
    <t>PSP.02.201</t>
  </si>
  <si>
    <t>PSP.02.202</t>
  </si>
  <si>
    <t>PSP.02.203</t>
  </si>
  <si>
    <t>PSP.02.204</t>
  </si>
  <si>
    <t>PSP.02.205</t>
  </si>
  <si>
    <t>PSP.02.206</t>
  </si>
  <si>
    <t>PSP.02.207</t>
  </si>
  <si>
    <t>PSP.02.208</t>
  </si>
  <si>
    <t>PSP.02.209</t>
  </si>
  <si>
    <t>PSP.02.210</t>
  </si>
  <si>
    <t>PSP.02.211</t>
  </si>
  <si>
    <t>PSP.02.212</t>
  </si>
  <si>
    <t>PSP.02.213</t>
  </si>
  <si>
    <t>PSP.02.214</t>
  </si>
  <si>
    <t>PSP.02.215</t>
  </si>
  <si>
    <t>PSP.02.216</t>
  </si>
  <si>
    <t>PSP.02.217</t>
  </si>
  <si>
    <t>PSP.02.218</t>
  </si>
  <si>
    <t>PSP.02.219</t>
  </si>
  <si>
    <t>PSP.02.220</t>
  </si>
  <si>
    <t>PSP.02.221</t>
  </si>
  <si>
    <t>PSP.02.222</t>
  </si>
  <si>
    <t>PSP.02.223</t>
  </si>
  <si>
    <t>PSP.02.224</t>
  </si>
  <si>
    <t>PSP.02.225</t>
  </si>
  <si>
    <t>PSP.02.226</t>
  </si>
  <si>
    <t>PSP.02.227</t>
  </si>
  <si>
    <t>PSP.02.228</t>
  </si>
  <si>
    <t>PSP.02.229</t>
  </si>
  <si>
    <t>PSP.02.230</t>
  </si>
  <si>
    <t>PSP.02.231</t>
  </si>
  <si>
    <t>PSP.02.232</t>
  </si>
  <si>
    <t>PSP.02.233</t>
  </si>
  <si>
    <t>PSP.02.234</t>
  </si>
  <si>
    <t>PSP.02.235</t>
  </si>
  <si>
    <t>PSP.02.236</t>
  </si>
  <si>
    <t>PSP.02.237</t>
  </si>
  <si>
    <t>PSP.02.238</t>
  </si>
  <si>
    <t>PSP.02.239</t>
  </si>
  <si>
    <t>PSP.02.240</t>
  </si>
  <si>
    <t>PSP.02.241</t>
  </si>
  <si>
    <t>PSP.02.242</t>
  </si>
  <si>
    <t>PSP.02.243</t>
  </si>
  <si>
    <t>PSP.02.244</t>
  </si>
  <si>
    <t>PSP.02.245</t>
  </si>
  <si>
    <t>PSP.02.246</t>
  </si>
  <si>
    <t>PSP.02.247</t>
  </si>
  <si>
    <t>PSP.02.248</t>
  </si>
  <si>
    <t>PSP.02.249</t>
  </si>
  <si>
    <t>Andorra (AD)</t>
  </si>
  <si>
    <t>United Arab Emirates (AE)</t>
  </si>
  <si>
    <t>Afghanistan (AF)</t>
  </si>
  <si>
    <t>Antigua and Barbuda (AG)</t>
  </si>
  <si>
    <t>Anguilla (AI)</t>
  </si>
  <si>
    <t>Albania (AL)</t>
  </si>
  <si>
    <t>Armenia (AM)</t>
  </si>
  <si>
    <t>Angola (AO)</t>
  </si>
  <si>
    <t>Antarctica (AQ)</t>
  </si>
  <si>
    <t>Argentina (AR)</t>
  </si>
  <si>
    <t>American Samoa (AS)</t>
  </si>
  <si>
    <t>Austria (AT)</t>
  </si>
  <si>
    <t>Australia (AU)</t>
  </si>
  <si>
    <t>Aruba (AW)</t>
  </si>
  <si>
    <t>Åland Islands (AX)</t>
  </si>
  <si>
    <t>Azerbaijan (AZ)</t>
  </si>
  <si>
    <t>Bosnia &amp; Herzegovina (BA)</t>
  </si>
  <si>
    <t>Barbados (BB)</t>
  </si>
  <si>
    <t>Bangladesh (BD)</t>
  </si>
  <si>
    <t>Belgium (BE)</t>
  </si>
  <si>
    <t>Burkina Faso (BF)</t>
  </si>
  <si>
    <t>Bulgaria (BG)</t>
  </si>
  <si>
    <t>Bahrain (BH)</t>
  </si>
  <si>
    <t>Burundi (BI)</t>
  </si>
  <si>
    <t>Benin (BJ)</t>
  </si>
  <si>
    <t>Saint Barthélemy (BL)</t>
  </si>
  <si>
    <t>Bermuda (BM)</t>
  </si>
  <si>
    <t>Brunei (BN)</t>
  </si>
  <si>
    <t>Bolivia (BO)</t>
  </si>
  <si>
    <t>Bonaire, Sint Eustatius and Saba (BQ)</t>
  </si>
  <si>
    <t>Brazil (BR)</t>
  </si>
  <si>
    <t>Bahamas (BS)</t>
  </si>
  <si>
    <t>Bhutan (BT)</t>
  </si>
  <si>
    <t>Bouvet Island (BV)</t>
  </si>
  <si>
    <t>Botswana (BW)</t>
  </si>
  <si>
    <t>Belarus (BY)</t>
  </si>
  <si>
    <t>Belize (BZ)</t>
  </si>
  <si>
    <t>Canada (CA)</t>
  </si>
  <si>
    <t>Cocos (Keeling) Islands (CC)</t>
  </si>
  <si>
    <t>Democratic Republic of the Congo (CD)</t>
  </si>
  <si>
    <t>Central African Republic (CF)</t>
  </si>
  <si>
    <t>Congo, Republic of (Brazzaville) (CG)</t>
  </si>
  <si>
    <t>Switzerland (CH)</t>
  </si>
  <si>
    <t>Ivory Coast (CI)</t>
  </si>
  <si>
    <t>Cook Islands (CK)</t>
  </si>
  <si>
    <t>Chile (CL)</t>
  </si>
  <si>
    <t>Cameroon (CM)</t>
  </si>
  <si>
    <t>China (CN)</t>
  </si>
  <si>
    <t>Colombia (CO)</t>
  </si>
  <si>
    <t>Costa Rica (CR)</t>
  </si>
  <si>
    <t>Cuba (CU)</t>
  </si>
  <si>
    <t>Cape Verde (CV)</t>
  </si>
  <si>
    <t>Curacao (CW)</t>
  </si>
  <si>
    <t>Christmas Island (CX)</t>
  </si>
  <si>
    <t>Cyprus (CY)</t>
  </si>
  <si>
    <t>Czech Republic (CZ)</t>
  </si>
  <si>
    <t>Germany (DE)</t>
  </si>
  <si>
    <t>Djibouti (DJ)</t>
  </si>
  <si>
    <t>Denmark (DK)</t>
  </si>
  <si>
    <t>Dominica (DM)</t>
  </si>
  <si>
    <t>Dominican Republic (DO)</t>
  </si>
  <si>
    <t>Algeria (DZ)</t>
  </si>
  <si>
    <t>Ecuador (EC)</t>
  </si>
  <si>
    <t>Estonia (EE)</t>
  </si>
  <si>
    <t>Egypt (EG)</t>
  </si>
  <si>
    <t>Western Sahara (EH)</t>
  </si>
  <si>
    <t>Eritrea (ER)</t>
  </si>
  <si>
    <t>Spain (ES)</t>
  </si>
  <si>
    <t>Ethiopia (ET)</t>
  </si>
  <si>
    <t>Finland (FI)</t>
  </si>
  <si>
    <t>Fiji (FJ)</t>
  </si>
  <si>
    <t>Falkland Islands (FK)</t>
  </si>
  <si>
    <t>Micronesia, Federal States of (FM)</t>
  </si>
  <si>
    <t>Faroe Islands (FO)</t>
  </si>
  <si>
    <t>France (FR)</t>
  </si>
  <si>
    <t>Gabon (GA)</t>
  </si>
  <si>
    <t>United Kingdom (GB)</t>
  </si>
  <si>
    <t>Grenada (GD)</t>
  </si>
  <si>
    <t>Georgia (GE)</t>
  </si>
  <si>
    <t>French Guiana (GF)</t>
  </si>
  <si>
    <t>Guernsey (GG)</t>
  </si>
  <si>
    <t>Ghana (GH)</t>
  </si>
  <si>
    <t>Gibraltar (GI)</t>
  </si>
  <si>
    <t>Greenland (GL)</t>
  </si>
  <si>
    <t>Gambia (GM)</t>
  </si>
  <si>
    <t>Guinea (GN)</t>
  </si>
  <si>
    <t>Guadeloupe (GP)</t>
  </si>
  <si>
    <t>Equatorial Guinea (GQ)</t>
  </si>
  <si>
    <t>Greece (GR)</t>
  </si>
  <si>
    <t>South Georgia and the South Sandwich Islands (GS)</t>
  </si>
  <si>
    <t>Guatemala (GT)</t>
  </si>
  <si>
    <t>Guam (GU)</t>
  </si>
  <si>
    <t>Guinea-Bissau (GW)</t>
  </si>
  <si>
    <t>Guyana (GY)</t>
  </si>
  <si>
    <t>Hong Kong (HK)</t>
  </si>
  <si>
    <t>Heard Island and McDonald Islands (HM)</t>
  </si>
  <si>
    <t>Honduras (HN)</t>
  </si>
  <si>
    <t>Croatia (HR)</t>
  </si>
  <si>
    <t>Haiti (HT)</t>
  </si>
  <si>
    <t>Hungary (HU)</t>
  </si>
  <si>
    <t>Indonesia (ID)</t>
  </si>
  <si>
    <t>Ireland (IE)</t>
  </si>
  <si>
    <t>Israel (IL)</t>
  </si>
  <si>
    <t>Isle of Man (IM)</t>
  </si>
  <si>
    <t>India (IN)</t>
  </si>
  <si>
    <t>British Indian Ocean Territory (the) (IO)</t>
  </si>
  <si>
    <t>Iraq (IQ)</t>
  </si>
  <si>
    <t>Iran (IR)</t>
  </si>
  <si>
    <t>Iceland (IS)</t>
  </si>
  <si>
    <t>Italy (IT)</t>
  </si>
  <si>
    <t>Jersey (JE)</t>
  </si>
  <si>
    <t>Jamaica (JM)</t>
  </si>
  <si>
    <t>Jordan (JO)</t>
  </si>
  <si>
    <t>Japan (JP)</t>
  </si>
  <si>
    <t>Kenya (KE)</t>
  </si>
  <si>
    <t>Kyrgyzstan (KG)</t>
  </si>
  <si>
    <t>Cambodia (KH)</t>
  </si>
  <si>
    <t>Kiribati (KI)</t>
  </si>
  <si>
    <t>Comoros (KM)</t>
  </si>
  <si>
    <t>Saint Kitts and Nevis (KN)</t>
  </si>
  <si>
    <t>North Korea (KP)</t>
  </si>
  <si>
    <t>South Korea (KR)</t>
  </si>
  <si>
    <t>Kuwait (KW)</t>
  </si>
  <si>
    <t>Cayman Islands (KY)</t>
  </si>
  <si>
    <t>Kazakhstan (KZ)</t>
  </si>
  <si>
    <t>Lao, People's Democratic Republic (LA)</t>
  </si>
  <si>
    <t>Lebanon (LB)</t>
  </si>
  <si>
    <t>Saint Lucia (LC)</t>
  </si>
  <si>
    <t>Liechtenstein (LI)</t>
  </si>
  <si>
    <t>Sri Lanka (LK)</t>
  </si>
  <si>
    <t>Liberia (LR)</t>
  </si>
  <si>
    <t>Lesotho (LS)</t>
  </si>
  <si>
    <t>Lithuania (LT)</t>
  </si>
  <si>
    <t>Luxembourg (LU)</t>
  </si>
  <si>
    <t>Latvia (LV)</t>
  </si>
  <si>
    <t>Libya (LY)</t>
  </si>
  <si>
    <t>Morocco (MA)</t>
  </si>
  <si>
    <t>Monaco (MC)</t>
  </si>
  <si>
    <t>Moldova (MD)</t>
  </si>
  <si>
    <t>Montenegro (ME)</t>
  </si>
  <si>
    <t>Madagascar (MG)</t>
  </si>
  <si>
    <t>Marshall Islands (MH)</t>
  </si>
  <si>
    <t>Macedonia (MK)</t>
  </si>
  <si>
    <t>Mali (ML)</t>
  </si>
  <si>
    <t>Myanmar (MM)</t>
  </si>
  <si>
    <t>Mongolia (MN)</t>
  </si>
  <si>
    <t>Macao (MO)</t>
  </si>
  <si>
    <t>Northern Mariana Islands (MP)</t>
  </si>
  <si>
    <t>Martinique (MQ)</t>
  </si>
  <si>
    <t>Mauritania (MR)</t>
  </si>
  <si>
    <t>Montserrat (MS)</t>
  </si>
  <si>
    <t>Malta (MT)</t>
  </si>
  <si>
    <t>Mauritius (MU)</t>
  </si>
  <si>
    <t>Maldives (MV)</t>
  </si>
  <si>
    <t>Malawi (MW)</t>
  </si>
  <si>
    <t>Mexico (MX)</t>
  </si>
  <si>
    <t>Malaysia (MY)</t>
  </si>
  <si>
    <t>Mozambique (MZ)</t>
  </si>
  <si>
    <t>Namibia (NA)</t>
  </si>
  <si>
    <t>New Caledonia (NC)</t>
  </si>
  <si>
    <t>Niger (NE)</t>
  </si>
  <si>
    <t>Norfolk Island (NF)</t>
  </si>
  <si>
    <t>Nigeria (NG)</t>
  </si>
  <si>
    <t>Nicaragua (NI)</t>
  </si>
  <si>
    <t>Netherlands (NL)</t>
  </si>
  <si>
    <t>Norway (NO)</t>
  </si>
  <si>
    <t>Nepal (NP)</t>
  </si>
  <si>
    <t>Nauru (NR)</t>
  </si>
  <si>
    <t>Niue (NU)</t>
  </si>
  <si>
    <t>New Zealand (NZ)</t>
  </si>
  <si>
    <t>Oman (OM)</t>
  </si>
  <si>
    <t>Panama (PA)</t>
  </si>
  <si>
    <t>Peru (PE)</t>
  </si>
  <si>
    <t>French Polynesia (PF)</t>
  </si>
  <si>
    <t>Papua New Guinea (PG)</t>
  </si>
  <si>
    <t>Philippines (PH)</t>
  </si>
  <si>
    <t>Pakistan (PK)</t>
  </si>
  <si>
    <t>Poland (PL)</t>
  </si>
  <si>
    <t>Saint Pierre and Miquelon (PM)</t>
  </si>
  <si>
    <t>Pitcairn Island (PN)</t>
  </si>
  <si>
    <t>Puerto Rico (PR)</t>
  </si>
  <si>
    <t>Palestinian territories (PS)</t>
  </si>
  <si>
    <t>Portugal (PT)</t>
  </si>
  <si>
    <t>Palau (PW)</t>
  </si>
  <si>
    <t>Paraguay (PY)</t>
  </si>
  <si>
    <t>Qatar (QA)</t>
  </si>
  <si>
    <t>Reunion Island (RE)</t>
  </si>
  <si>
    <t>Romania (RO)</t>
  </si>
  <si>
    <t>Serbia (RS)</t>
  </si>
  <si>
    <t>Russia (RU)</t>
  </si>
  <si>
    <t>Rwanda (RW)</t>
  </si>
  <si>
    <t>Saudi Arabia (SA)</t>
  </si>
  <si>
    <t>Solomon Islands (SB)</t>
  </si>
  <si>
    <t>Seychelles (SC)</t>
  </si>
  <si>
    <t>Sudan (SD)</t>
  </si>
  <si>
    <t>Sweden (SE)</t>
  </si>
  <si>
    <t>Singapore (SG)</t>
  </si>
  <si>
    <t>Saint Helena, Ascension and Tristan da Cunha (SH)</t>
  </si>
  <si>
    <t>Slovenia (SI)</t>
  </si>
  <si>
    <t>Svalbard and Jan Mayen (SJ)</t>
  </si>
  <si>
    <t>Slovakia (SK)</t>
  </si>
  <si>
    <t>Sierra Leone (SL)</t>
  </si>
  <si>
    <t>San Marino (SM)</t>
  </si>
  <si>
    <t>Senegal (SN)</t>
  </si>
  <si>
    <t>Somalia (SO)</t>
  </si>
  <si>
    <t>Suriname (SR)</t>
  </si>
  <si>
    <t>South Sudan (SS)</t>
  </si>
  <si>
    <t>Sao Tome and Principe (ST)</t>
  </si>
  <si>
    <t>El Salvador (SV)</t>
  </si>
  <si>
    <t>St Martin (SX)</t>
  </si>
  <si>
    <t>Syria (SY)</t>
  </si>
  <si>
    <t>Swaziland (SZ)</t>
  </si>
  <si>
    <t>Turks and Caicos Islands (TC)</t>
  </si>
  <si>
    <t>Chad (TD)</t>
  </si>
  <si>
    <t>French Southern Territories (TF)</t>
  </si>
  <si>
    <t>Togo (TG)</t>
  </si>
  <si>
    <t>Thailand (TH)</t>
  </si>
  <si>
    <t>Tajikistan (TJ)</t>
  </si>
  <si>
    <t>Tokelau (TK)</t>
  </si>
  <si>
    <t>Timor-Leste (East Timor) (TL)</t>
  </si>
  <si>
    <t>Turkmenistan (TM)</t>
  </si>
  <si>
    <t>Tunisia (TN)</t>
  </si>
  <si>
    <t>Tonga (TO)</t>
  </si>
  <si>
    <t>Turkey (TR)</t>
  </si>
  <si>
    <t>Trinidad and Tobago (TT)</t>
  </si>
  <si>
    <t>Tuvalu (TV)</t>
  </si>
  <si>
    <t>Taiwan (TW)</t>
  </si>
  <si>
    <t>Tanzania (TZ)</t>
  </si>
  <si>
    <t>Ukraine (UA)</t>
  </si>
  <si>
    <t>Uganda (UG)</t>
  </si>
  <si>
    <t>United States Minor Outlying Islands (the) (UM)</t>
  </si>
  <si>
    <t>United States (US)</t>
  </si>
  <si>
    <t>Uruguay (UY)</t>
  </si>
  <si>
    <t>Uzbekistan (UZ)</t>
  </si>
  <si>
    <t>Vatican City State (Holy See) (VA)</t>
  </si>
  <si>
    <t>Saint Vincent and the Grenadines (VC)</t>
  </si>
  <si>
    <t>Venezuela (VE)</t>
  </si>
  <si>
    <t>Virgin Islands (British) (VG)</t>
  </si>
  <si>
    <t>Virgin Islands (U.S.) (VI)</t>
  </si>
  <si>
    <t>Vietnam (VN)</t>
  </si>
  <si>
    <t>Vanuatu (VU)</t>
  </si>
  <si>
    <t>Wallis and Futuna Islands (WF)</t>
  </si>
  <si>
    <t>Samoa (WS)</t>
  </si>
  <si>
    <t>Kosovo (XK)</t>
  </si>
  <si>
    <t>Yemen (YE)</t>
  </si>
  <si>
    <t>Mayotte (YT)</t>
  </si>
  <si>
    <t>South Africa (ZA)</t>
  </si>
  <si>
    <t>Zambia (ZM)</t>
  </si>
  <si>
    <t>Zimbabwe (ZW)</t>
  </si>
  <si>
    <t xml:space="preserve">Note: the questions below relate to your services covered by the Dutch license or the Dutch branch. </t>
  </si>
  <si>
    <t>Apple Pay</t>
  </si>
  <si>
    <t>PSP.04.01</t>
  </si>
  <si>
    <t>PSP.04.02</t>
  </si>
  <si>
    <t>PSP.04.03</t>
  </si>
  <si>
    <t>PSP.04.04</t>
  </si>
  <si>
    <t>PSP.04.05</t>
  </si>
  <si>
    <t>PSP.04.06</t>
  </si>
  <si>
    <t>PSP.04.07</t>
  </si>
  <si>
    <t>PSP.04.08</t>
  </si>
  <si>
    <t>PSP.04.09</t>
  </si>
  <si>
    <t>PSP.04.10</t>
  </si>
  <si>
    <t>PSP.04.11</t>
  </si>
  <si>
    <t>PSP.04.12</t>
  </si>
  <si>
    <t>PSP.04.13</t>
  </si>
  <si>
    <t>If you answered "Yes" to question PSP.04.13:
Please state here which payment method or methods this concerns.
Select "N.A." if this question does not apply to your institution.</t>
  </si>
  <si>
    <t>State the number of customers and the total amount to which your institution provided these services in the past calendar year.
Note: only numbers may be entered in this table</t>
  </si>
  <si>
    <t>PSP.06.01</t>
  </si>
  <si>
    <t>PSP.06.02</t>
  </si>
  <si>
    <t>PSP.06.03</t>
  </si>
  <si>
    <t>PSP.06.04</t>
  </si>
  <si>
    <t>PSP.06.05</t>
  </si>
  <si>
    <t>PSP.06.06</t>
  </si>
  <si>
    <t>PSP.06.07</t>
  </si>
  <si>
    <t>PSP.06.08</t>
  </si>
  <si>
    <t>PSP.06.09</t>
  </si>
  <si>
    <t>PSP.06.10</t>
  </si>
  <si>
    <t>PSP.06.11</t>
  </si>
  <si>
    <t>PSP.06.12</t>
  </si>
  <si>
    <t>PSP.06.13</t>
  </si>
  <si>
    <t>If you answered "Yes" to question PSP.08:
Please state for your institution for debit as well as credit cards the number of merchants and the volumes in the past calendar year.
Note: only numbers may be entered in this table</t>
  </si>
  <si>
    <t>PSP.10</t>
  </si>
  <si>
    <t>PSP.11.01</t>
  </si>
  <si>
    <t>PSP.11.02</t>
  </si>
  <si>
    <t>PSP.11.03</t>
  </si>
  <si>
    <t>PSP.11.04</t>
  </si>
  <si>
    <t>If you answered "Yes" to question PSP.13:
Please state below respectively, the number of merchants/transactions/volume involved in the past calendar year.
Note: only numbers may be entered in this table</t>
  </si>
  <si>
    <t>If at question PSP.11.04 you entered figures for “other cryptos”, specify which crypto or cryptos</t>
  </si>
  <si>
    <t>Please state the size of the national and international payments that your institution performed under licence of DNB in the past calendar year.
Note: only numbers may be entered in this table</t>
  </si>
  <si>
    <t>PSP.13.01</t>
  </si>
  <si>
    <t>PSP.13.02</t>
  </si>
  <si>
    <t>PSP.13.03</t>
  </si>
  <si>
    <t>PSP.14.d</t>
  </si>
  <si>
    <t>PSP.14.e</t>
  </si>
  <si>
    <t>PSP.14.f</t>
  </si>
  <si>
    <t>PSP.14.g</t>
  </si>
  <si>
    <t>PSP.14.h</t>
  </si>
  <si>
    <t>PSP.14.i</t>
  </si>
  <si>
    <t>PSP.14.j</t>
  </si>
  <si>
    <t>PSP.14.001</t>
  </si>
  <si>
    <t>PSP.14.002</t>
  </si>
  <si>
    <t>PSP.14.003</t>
  </si>
  <si>
    <t>PSP.14.004</t>
  </si>
  <si>
    <t>PSP.14.005</t>
  </si>
  <si>
    <t>PSP.14.006</t>
  </si>
  <si>
    <t>PSP.14.007</t>
  </si>
  <si>
    <t>PSP.14.008</t>
  </si>
  <si>
    <t>PSP.14.009</t>
  </si>
  <si>
    <t>PSP.14.010</t>
  </si>
  <si>
    <t>PSP.14.011</t>
  </si>
  <si>
    <t>PSP.14.012</t>
  </si>
  <si>
    <t>PSP.14.013</t>
  </si>
  <si>
    <t>PSP.14.014</t>
  </si>
  <si>
    <t>PSP.14.015</t>
  </si>
  <si>
    <t>PSP.14.016</t>
  </si>
  <si>
    <t>PSP.14.017</t>
  </si>
  <si>
    <t>PSP.14.018</t>
  </si>
  <si>
    <t>PSP.14.019</t>
  </si>
  <si>
    <t>PSP.14.020</t>
  </si>
  <si>
    <t>PSP.14.021</t>
  </si>
  <si>
    <t>PSP.14.022</t>
  </si>
  <si>
    <t>PSP.14.023</t>
  </si>
  <si>
    <t>PSP.14.024</t>
  </si>
  <si>
    <t>PSP.14.025</t>
  </si>
  <si>
    <t>PSP.14.026</t>
  </si>
  <si>
    <t>PSP.14.027</t>
  </si>
  <si>
    <t>PSP.14.028</t>
  </si>
  <si>
    <t>PSP.14.029</t>
  </si>
  <si>
    <t>PSP.14.030</t>
  </si>
  <si>
    <t>PSP.14.031</t>
  </si>
  <si>
    <t>PSP.14.032</t>
  </si>
  <si>
    <t>PSP.14.033</t>
  </si>
  <si>
    <t>PSP.14.034</t>
  </si>
  <si>
    <t>PSP.14.035</t>
  </si>
  <si>
    <t>PSP.14.036</t>
  </si>
  <si>
    <t>PSP.14.037</t>
  </si>
  <si>
    <t>PSP.14.038</t>
  </si>
  <si>
    <t>PSP.14.039</t>
  </si>
  <si>
    <t>PSP.14.040</t>
  </si>
  <si>
    <t>PSP.14.041</t>
  </si>
  <si>
    <t>PSP.14.042</t>
  </si>
  <si>
    <t>PSP.14.043</t>
  </si>
  <si>
    <t>PSP.14.044</t>
  </si>
  <si>
    <t>PSP.14.045</t>
  </si>
  <si>
    <t>PSP.14.046</t>
  </si>
  <si>
    <t>PSP.14.047</t>
  </si>
  <si>
    <t>PSP.14.048</t>
  </si>
  <si>
    <t>PSP.14.049</t>
  </si>
  <si>
    <t>PSP.14.050</t>
  </si>
  <si>
    <t>PSP.14.051</t>
  </si>
  <si>
    <t>PSP.14.052</t>
  </si>
  <si>
    <t>PSP.14.053</t>
  </si>
  <si>
    <t>PSP.14.054</t>
  </si>
  <si>
    <t>PSP.14.055</t>
  </si>
  <si>
    <t>PSP.14.056</t>
  </si>
  <si>
    <t>PSP.14.057</t>
  </si>
  <si>
    <t>PSP.14.058</t>
  </si>
  <si>
    <t>PSP.14.059</t>
  </si>
  <si>
    <t>PSP.14.060</t>
  </si>
  <si>
    <t>PSP.14.061</t>
  </si>
  <si>
    <t>PSP.14.062</t>
  </si>
  <si>
    <t>PSP.14.063</t>
  </si>
  <si>
    <t>PSP.14.064</t>
  </si>
  <si>
    <t>PSP.14.065</t>
  </si>
  <si>
    <t>PSP.14.066</t>
  </si>
  <si>
    <t>PSP.14.067</t>
  </si>
  <si>
    <t>PSP.14.068</t>
  </si>
  <si>
    <t>PSP.14.069</t>
  </si>
  <si>
    <t>PSP.14.070</t>
  </si>
  <si>
    <t>PSP.14.071</t>
  </si>
  <si>
    <t>PSP.14.072</t>
  </si>
  <si>
    <t>PSP.14.073</t>
  </si>
  <si>
    <t>PSP.14.074</t>
  </si>
  <si>
    <t>PSP.14.075</t>
  </si>
  <si>
    <t>PSP.14.076</t>
  </si>
  <si>
    <t>PSP.14.077</t>
  </si>
  <si>
    <t>PSP.14.078</t>
  </si>
  <si>
    <t>PSP.14.079</t>
  </si>
  <si>
    <t>PSP.14.080</t>
  </si>
  <si>
    <t>PSP.14.081</t>
  </si>
  <si>
    <t>PSP.14.082</t>
  </si>
  <si>
    <t>PSP.14.083</t>
  </si>
  <si>
    <t>PSP.14.084</t>
  </si>
  <si>
    <t>PSP.14.085</t>
  </si>
  <si>
    <t>PSP.14.086</t>
  </si>
  <si>
    <t>PSP.14.087</t>
  </si>
  <si>
    <t>PSP.14.088</t>
  </si>
  <si>
    <t>PSP.14.089</t>
  </si>
  <si>
    <t>PSP.14.090</t>
  </si>
  <si>
    <t>PSP.14.091</t>
  </si>
  <si>
    <t>PSP.14.092</t>
  </si>
  <si>
    <t>PSP.14.093</t>
  </si>
  <si>
    <t>PSP.14.094</t>
  </si>
  <si>
    <t>PSP.14.095</t>
  </si>
  <si>
    <t>PSP.14.096</t>
  </si>
  <si>
    <t>PSP.14.097</t>
  </si>
  <si>
    <t>PSP.14.098</t>
  </si>
  <si>
    <t>PSP.14.099</t>
  </si>
  <si>
    <t>PSP.14.100</t>
  </si>
  <si>
    <t>PSP.14.101</t>
  </si>
  <si>
    <t>PSP.14.102</t>
  </si>
  <si>
    <t>PSP.14.103</t>
  </si>
  <si>
    <t>PSP.14.104</t>
  </si>
  <si>
    <t>PSP.14.105</t>
  </si>
  <si>
    <t>PSP.14.106</t>
  </si>
  <si>
    <t>PSP.14.107</t>
  </si>
  <si>
    <t>PSP.14.108</t>
  </si>
  <si>
    <t>PSP.14.109</t>
  </si>
  <si>
    <t>PSP.14.110</t>
  </si>
  <si>
    <t>PSP.14.111</t>
  </si>
  <si>
    <t>PSP.14.112</t>
  </si>
  <si>
    <t>PSP.14.113</t>
  </si>
  <si>
    <t>PSP.14.114</t>
  </si>
  <si>
    <t>PSP.14.115</t>
  </si>
  <si>
    <t>PSP.14.116</t>
  </si>
  <si>
    <t>PSP.14.117</t>
  </si>
  <si>
    <t>PSP.14.118</t>
  </si>
  <si>
    <t>PSP.14.119</t>
  </si>
  <si>
    <t>PSP.14.120</t>
  </si>
  <si>
    <t>PSP.14.121</t>
  </si>
  <si>
    <t>PSP.14.122</t>
  </si>
  <si>
    <t>PSP.14.123</t>
  </si>
  <si>
    <t>PSP.14.124</t>
  </si>
  <si>
    <t>PSP.14.125</t>
  </si>
  <si>
    <t>PSP.14.126</t>
  </si>
  <si>
    <t>PSP.14.127</t>
  </si>
  <si>
    <t>PSP.14.128</t>
  </si>
  <si>
    <t>PSP.14.129</t>
  </si>
  <si>
    <t>PSP.14.130</t>
  </si>
  <si>
    <t>PSP.14.131</t>
  </si>
  <si>
    <t>PSP.14.132</t>
  </si>
  <si>
    <t>PSP.14.133</t>
  </si>
  <si>
    <t>PSP.14.134</t>
  </si>
  <si>
    <t>PSP.14.135</t>
  </si>
  <si>
    <t>PSP.14.136</t>
  </si>
  <si>
    <t>PSP.14.137</t>
  </si>
  <si>
    <t>PSP.14.138</t>
  </si>
  <si>
    <t>PSP.14.139</t>
  </si>
  <si>
    <t>PSP.14.140</t>
  </si>
  <si>
    <t>PSP.14.141</t>
  </si>
  <si>
    <t>PSP.14.142</t>
  </si>
  <si>
    <t>PSP.14.143</t>
  </si>
  <si>
    <t>PSP.14.144</t>
  </si>
  <si>
    <t>PSP.14.145</t>
  </si>
  <si>
    <t>PSP.14.146</t>
  </si>
  <si>
    <t>PSP.14.147</t>
  </si>
  <si>
    <t>PSP.14.148</t>
  </si>
  <si>
    <t>PSP.14.149</t>
  </si>
  <si>
    <t>PSP.14.150</t>
  </si>
  <si>
    <t>PSP.14.151</t>
  </si>
  <si>
    <t>PSP.14.152</t>
  </si>
  <si>
    <t>PSP.14.153</t>
  </si>
  <si>
    <t>PSP.14.154</t>
  </si>
  <si>
    <t>PSP.14.155</t>
  </si>
  <si>
    <t>PSP.14.156</t>
  </si>
  <si>
    <t>PSP.14.157</t>
  </si>
  <si>
    <t>PSP.14.158</t>
  </si>
  <si>
    <t>PSP.14.159</t>
  </si>
  <si>
    <t>PSP.14.160</t>
  </si>
  <si>
    <t>PSP.14.161</t>
  </si>
  <si>
    <t>PSP.14.162</t>
  </si>
  <si>
    <t>PSP.14.163</t>
  </si>
  <si>
    <t>PSP.14.164</t>
  </si>
  <si>
    <t>PSP.14.165</t>
  </si>
  <si>
    <t>PSP.14.166</t>
  </si>
  <si>
    <t>PSP.14.167</t>
  </si>
  <si>
    <t>PSP.14.168</t>
  </si>
  <si>
    <t>PSP.14.169</t>
  </si>
  <si>
    <t>PSP.14.170</t>
  </si>
  <si>
    <t>PSP.14.171</t>
  </si>
  <si>
    <t>PSP.14.172</t>
  </si>
  <si>
    <t>PSP.14.173</t>
  </si>
  <si>
    <t>PSP.14.174</t>
  </si>
  <si>
    <t>PSP.14.175</t>
  </si>
  <si>
    <t>PSP.14.176</t>
  </si>
  <si>
    <t>PSP.14.177</t>
  </si>
  <si>
    <t>PSP.14.178</t>
  </si>
  <si>
    <t>PSP.14.179</t>
  </si>
  <si>
    <t>PSP.14.180</t>
  </si>
  <si>
    <t>PSP.14.181</t>
  </si>
  <si>
    <t>PSP.14.182</t>
  </si>
  <si>
    <t>PSP.14.183</t>
  </si>
  <si>
    <t>PSP.14.184</t>
  </si>
  <si>
    <t>PSP.14.185</t>
  </si>
  <si>
    <t>PSP.14.186</t>
  </si>
  <si>
    <t>PSP.14.187</t>
  </si>
  <si>
    <t>PSP.14.188</t>
  </si>
  <si>
    <t>PSP.14.189</t>
  </si>
  <si>
    <t>PSP.14.190</t>
  </si>
  <si>
    <t>PSP.14.191</t>
  </si>
  <si>
    <t>PSP.14.192</t>
  </si>
  <si>
    <t>PSP.14.193</t>
  </si>
  <si>
    <t>PSP.14.194</t>
  </si>
  <si>
    <t>PSP.14.195</t>
  </si>
  <si>
    <t>PSP.14.196</t>
  </si>
  <si>
    <t>PSP.14.197</t>
  </si>
  <si>
    <t>PSP.14.198</t>
  </si>
  <si>
    <t>PSP.14.199</t>
  </si>
  <si>
    <t>PSP.14.200</t>
  </si>
  <si>
    <t>PSP.14.201</t>
  </si>
  <si>
    <t>PSP.14.202</t>
  </si>
  <si>
    <t>PSP.14.203</t>
  </si>
  <si>
    <t>PSP.14.204</t>
  </si>
  <si>
    <t>PSP.14.205</t>
  </si>
  <si>
    <t>PSP.14.206</t>
  </si>
  <si>
    <t>PSP.14.207</t>
  </si>
  <si>
    <t>PSP.14.208</t>
  </si>
  <si>
    <t>PSP.14.209</t>
  </si>
  <si>
    <t>PSP.14.210</t>
  </si>
  <si>
    <t>PSP.14.211</t>
  </si>
  <si>
    <t>PSP.14.212</t>
  </si>
  <si>
    <t>PSP.14.213</t>
  </si>
  <si>
    <t>PSP.14.214</t>
  </si>
  <si>
    <t>PSP.14.215</t>
  </si>
  <si>
    <t>PSP.14.216</t>
  </si>
  <si>
    <t>PSP.14.217</t>
  </si>
  <si>
    <t>PSP.14.218</t>
  </si>
  <si>
    <t>PSP.14.219</t>
  </si>
  <si>
    <t>PSP.14.220</t>
  </si>
  <si>
    <t>PSP.14.221</t>
  </si>
  <si>
    <t>PSP.14.222</t>
  </si>
  <si>
    <t>PSP.14.223</t>
  </si>
  <si>
    <t>PSP.14.224</t>
  </si>
  <si>
    <t>PSP.14.225</t>
  </si>
  <si>
    <t>PSP.14.226</t>
  </si>
  <si>
    <t>PSP.14.227</t>
  </si>
  <si>
    <t>PSP.14.228</t>
  </si>
  <si>
    <t>PSP.14.229</t>
  </si>
  <si>
    <t>PSP.14.230</t>
  </si>
  <si>
    <t>PSP.14.231</t>
  </si>
  <si>
    <t>PSP.14.232</t>
  </si>
  <si>
    <t>PSP.14.233</t>
  </si>
  <si>
    <t>PSP.14.234</t>
  </si>
  <si>
    <t>PSP.14.235</t>
  </si>
  <si>
    <t>PSP.14.236</t>
  </si>
  <si>
    <t>PSP.14.237</t>
  </si>
  <si>
    <t>PSP.14.238</t>
  </si>
  <si>
    <t>PSP.14.239</t>
  </si>
  <si>
    <t>PSP.14.240</t>
  </si>
  <si>
    <t>PSP.14.241</t>
  </si>
  <si>
    <t>PSP.14.242</t>
  </si>
  <si>
    <t>PSP.14.243</t>
  </si>
  <si>
    <t>PSP.14.244</t>
  </si>
  <si>
    <t>PSP.14.245</t>
  </si>
  <si>
    <t>PSP.14.246</t>
  </si>
  <si>
    <t>PSP.14.247</t>
  </si>
  <si>
    <t>PSP.14.248</t>
  </si>
  <si>
    <t>PSP.14.249</t>
  </si>
  <si>
    <t>Incoming transactions are taken to mean all transactions that involve the use of a card/payment product issued in one of the above countries. Outgoing transactions are taken to mean all transactions performed from the Netherlands destined for accounts held in one of the above countries.
*Country enduser: country where the end user is located when using the payment product.
** Issuing country: country where the relevant payment product was issued.</t>
  </si>
  <si>
    <t>If you do not use the format of the EBA guidelines, please fill in the table below: 
For each risk category below, state the number of active merchants in and outside of the Netherlands in the past calendar year.
Note: only numbers may be entered in this table 
Note 2: if "not applicable", fill in a "0" (zero)</t>
  </si>
  <si>
    <t>PSP.16.04</t>
  </si>
  <si>
    <t>PSP.16.05</t>
  </si>
  <si>
    <t>If you DO use the format of the EBA guidelines, please fill in the table below: 
For each risk category below, state the number of active merchants in and outside of the Netherlands in the past calendar year.
Note: only numbers may be entered in this table 
Note 2: if "not applicable", fill in a "0" (zero)</t>
  </si>
  <si>
    <t>Specify the number of merchants that your institution exited in the past calendar year (at the merchant's initiative or at your institution's initiative)</t>
  </si>
  <si>
    <t>PSP.21.a</t>
  </si>
  <si>
    <t>PSP.21.b</t>
  </si>
  <si>
    <t>PSP.21.001</t>
  </si>
  <si>
    <t>PSP.21.002</t>
  </si>
  <si>
    <t>PSP.21.003</t>
  </si>
  <si>
    <t>PSP.21.004</t>
  </si>
  <si>
    <t>PSP.21.005</t>
  </si>
  <si>
    <t>PSP.21.006</t>
  </si>
  <si>
    <t>PSP.21.007</t>
  </si>
  <si>
    <t>PSP.21.008</t>
  </si>
  <si>
    <t>PSP.21.009</t>
  </si>
  <si>
    <t>PSP.21.010</t>
  </si>
  <si>
    <t>PSP.21.011</t>
  </si>
  <si>
    <t>PSP.21.012</t>
  </si>
  <si>
    <t>PSP.21.013</t>
  </si>
  <si>
    <t>PSP.21.014</t>
  </si>
  <si>
    <t>PSP.21.015</t>
  </si>
  <si>
    <t>PSP.21.016</t>
  </si>
  <si>
    <t>PSP.21.017</t>
  </si>
  <si>
    <t>PSP.21.018</t>
  </si>
  <si>
    <t>PSP.21.019</t>
  </si>
  <si>
    <t>PSP.21.020</t>
  </si>
  <si>
    <t>PSP.21.021</t>
  </si>
  <si>
    <t>PSP.21.022</t>
  </si>
  <si>
    <t>PSP.21.023</t>
  </si>
  <si>
    <t>PSP.21.024</t>
  </si>
  <si>
    <t>PSP.21.025</t>
  </si>
  <si>
    <t>PSP.21.026</t>
  </si>
  <si>
    <t>PSP.21.027</t>
  </si>
  <si>
    <t>PSP.21.028</t>
  </si>
  <si>
    <t>PSP.21.029</t>
  </si>
  <si>
    <t>PSP.21.030</t>
  </si>
  <si>
    <t>PSP.21.031</t>
  </si>
  <si>
    <t>PSP.21.032</t>
  </si>
  <si>
    <t>PSP.21.033</t>
  </si>
  <si>
    <t>PSP.21.034</t>
  </si>
  <si>
    <t>PSP.21.035</t>
  </si>
  <si>
    <t>PSP.21.036</t>
  </si>
  <si>
    <t>PSP.21.037</t>
  </si>
  <si>
    <t>PSP.21.038</t>
  </si>
  <si>
    <t>PSP.21.039</t>
  </si>
  <si>
    <t>PSP.21.040</t>
  </si>
  <si>
    <t>PSP.21.041</t>
  </si>
  <si>
    <t>PSP.21.042</t>
  </si>
  <si>
    <t>PSP.21.043</t>
  </si>
  <si>
    <t>PSP.21.044</t>
  </si>
  <si>
    <t>PSP.21.045</t>
  </si>
  <si>
    <t>PSP.21.046</t>
  </si>
  <si>
    <t>PSP.21.047</t>
  </si>
  <si>
    <t>PSP.21.048</t>
  </si>
  <si>
    <t>PSP.21.049</t>
  </si>
  <si>
    <t>PSP.21.050</t>
  </si>
  <si>
    <t>PSP.21.051</t>
  </si>
  <si>
    <t>PSP.21.052</t>
  </si>
  <si>
    <t>PSP.21.053</t>
  </si>
  <si>
    <t>PSP.21.054</t>
  </si>
  <si>
    <t>PSP.21.055</t>
  </si>
  <si>
    <t>PSP.21.056</t>
  </si>
  <si>
    <t>PSP.21.057</t>
  </si>
  <si>
    <t>PSP.21.058</t>
  </si>
  <si>
    <t>PSP.21.059</t>
  </si>
  <si>
    <t>PSP.21.060</t>
  </si>
  <si>
    <t>PSP.21.061</t>
  </si>
  <si>
    <t>PSP.21.062</t>
  </si>
  <si>
    <t>PSP.21.063</t>
  </si>
  <si>
    <t>PSP.21.064</t>
  </si>
  <si>
    <t>PSP.21.065</t>
  </si>
  <si>
    <t>PSP.21.066</t>
  </si>
  <si>
    <t>PSP.21.067</t>
  </si>
  <si>
    <t>PSP.21.068</t>
  </si>
  <si>
    <t>PSP.21.069</t>
  </si>
  <si>
    <t>PSP.21.070</t>
  </si>
  <si>
    <t>PSP.21.071</t>
  </si>
  <si>
    <t>PSP.21.072</t>
  </si>
  <si>
    <t>PSP.21.073</t>
  </si>
  <si>
    <t>PSP.21.074</t>
  </si>
  <si>
    <t>PSP.21.075</t>
  </si>
  <si>
    <t>PSP.21.076</t>
  </si>
  <si>
    <t>PSP.21.077</t>
  </si>
  <si>
    <t>PSP.21.078</t>
  </si>
  <si>
    <t>PSP.21.079</t>
  </si>
  <si>
    <t>PSP.21.080</t>
  </si>
  <si>
    <t>PSP.21.081</t>
  </si>
  <si>
    <t>PSP.21.082</t>
  </si>
  <si>
    <t>PSP.21.083</t>
  </si>
  <si>
    <t>PSP.21.084</t>
  </si>
  <si>
    <t>PSP.21.085</t>
  </si>
  <si>
    <t>PSP.21.086</t>
  </si>
  <si>
    <t>PSP.21.087</t>
  </si>
  <si>
    <t>PSP.21.088</t>
  </si>
  <si>
    <t>PSP.21.089</t>
  </si>
  <si>
    <t>PSP.21.090</t>
  </si>
  <si>
    <t>PSP.21.091</t>
  </si>
  <si>
    <t>PSP.21.092</t>
  </si>
  <si>
    <t>PSP.21.093</t>
  </si>
  <si>
    <t>PSP.21.094</t>
  </si>
  <si>
    <t>PSP.21.095</t>
  </si>
  <si>
    <t>PSP.21.096</t>
  </si>
  <si>
    <t>PSP.21.097</t>
  </si>
  <si>
    <t>PSP.21.098</t>
  </si>
  <si>
    <t>PSP.21.099</t>
  </si>
  <si>
    <t>PSP.21.100</t>
  </si>
  <si>
    <t>PSP.21.101</t>
  </si>
  <si>
    <t>PSP.21.102</t>
  </si>
  <si>
    <t>PSP.21.103</t>
  </si>
  <si>
    <t>PSP.21.104</t>
  </si>
  <si>
    <t>PSP.21.105</t>
  </si>
  <si>
    <t>PSP.21.106</t>
  </si>
  <si>
    <t>PSP.21.107</t>
  </si>
  <si>
    <t>PSP.21.108</t>
  </si>
  <si>
    <t>PSP.21.109</t>
  </si>
  <si>
    <t>PSP.21.110</t>
  </si>
  <si>
    <t>PSP.21.111</t>
  </si>
  <si>
    <t>PSP.21.112</t>
  </si>
  <si>
    <t>PSP.21.113</t>
  </si>
  <si>
    <t>PSP.21.114</t>
  </si>
  <si>
    <t>PSP.21.115</t>
  </si>
  <si>
    <t>PSP.21.116</t>
  </si>
  <si>
    <t>PSP.21.117</t>
  </si>
  <si>
    <t>PSP.21.118</t>
  </si>
  <si>
    <t>PSP.21.119</t>
  </si>
  <si>
    <t>PSP.21.120</t>
  </si>
  <si>
    <t>PSP.21.121</t>
  </si>
  <si>
    <t>PSP.21.122</t>
  </si>
  <si>
    <t>PSP.21.123</t>
  </si>
  <si>
    <t>PSP.21.124</t>
  </si>
  <si>
    <t>PSP.21.125</t>
  </si>
  <si>
    <t>PSP.21.126</t>
  </si>
  <si>
    <t>PSP.21.127</t>
  </si>
  <si>
    <t>PSP.21.128</t>
  </si>
  <si>
    <t>PSP.21.129</t>
  </si>
  <si>
    <t>PSP.21.130</t>
  </si>
  <si>
    <t>PSP.21.131</t>
  </si>
  <si>
    <t>PSP.21.132</t>
  </si>
  <si>
    <t>PSP.21.133</t>
  </si>
  <si>
    <t>PSP.21.134</t>
  </si>
  <si>
    <t>PSP.21.135</t>
  </si>
  <si>
    <t>PSP.21.136</t>
  </si>
  <si>
    <t>PSP.21.137</t>
  </si>
  <si>
    <t>PSP.21.138</t>
  </si>
  <si>
    <t>PSP.21.139</t>
  </si>
  <si>
    <t>PSP.21.140</t>
  </si>
  <si>
    <t>PSP.21.141</t>
  </si>
  <si>
    <t>PSP.21.142</t>
  </si>
  <si>
    <t>PSP.21.143</t>
  </si>
  <si>
    <t>PSP.21.144</t>
  </si>
  <si>
    <t>PSP.21.145</t>
  </si>
  <si>
    <t>PSP.21.146</t>
  </si>
  <si>
    <t>PSP.21.147</t>
  </si>
  <si>
    <t>PSP.21.148</t>
  </si>
  <si>
    <t>PSP.21.149</t>
  </si>
  <si>
    <t>PSP.21.150</t>
  </si>
  <si>
    <t>PSP.21.151</t>
  </si>
  <si>
    <t>PSP.21.152</t>
  </si>
  <si>
    <t>PSP.21.153</t>
  </si>
  <si>
    <t>PSP.21.154</t>
  </si>
  <si>
    <t>PSP.21.155</t>
  </si>
  <si>
    <t>PSP.21.156</t>
  </si>
  <si>
    <t>PSP.21.157</t>
  </si>
  <si>
    <t>PSP.21.158</t>
  </si>
  <si>
    <t>PSP.21.159</t>
  </si>
  <si>
    <t>PSP.21.160</t>
  </si>
  <si>
    <t>PSP.21.161</t>
  </si>
  <si>
    <t>PSP.21.162</t>
  </si>
  <si>
    <t>PSP.21.163</t>
  </si>
  <si>
    <t>PSP.21.164</t>
  </si>
  <si>
    <t>PSP.21.165</t>
  </si>
  <si>
    <t>PSP.21.166</t>
  </si>
  <si>
    <t>PSP.21.167</t>
  </si>
  <si>
    <t>PSP.21.168</t>
  </si>
  <si>
    <t>PSP.21.169</t>
  </si>
  <si>
    <t>PSP.21.170</t>
  </si>
  <si>
    <t>PSP.21.171</t>
  </si>
  <si>
    <t>PSP.21.172</t>
  </si>
  <si>
    <t>PSP.21.173</t>
  </si>
  <si>
    <t>PSP.21.174</t>
  </si>
  <si>
    <t>PSP.21.175</t>
  </si>
  <si>
    <t>PSP.21.176</t>
  </si>
  <si>
    <t>PSP.21.177</t>
  </si>
  <si>
    <t>PSP.21.178</t>
  </si>
  <si>
    <t>PSP.21.179</t>
  </si>
  <si>
    <t>PSP.21.180</t>
  </si>
  <si>
    <t>PSP.21.181</t>
  </si>
  <si>
    <t>PSP.21.182</t>
  </si>
  <si>
    <t>PSP.21.183</t>
  </si>
  <si>
    <t>PSP.21.184</t>
  </si>
  <si>
    <t>PSP.21.185</t>
  </si>
  <si>
    <t>PSP.21.186</t>
  </si>
  <si>
    <t>PSP.21.187</t>
  </si>
  <si>
    <t>PSP.21.188</t>
  </si>
  <si>
    <t>PSP.21.189</t>
  </si>
  <si>
    <t>PSP.21.190</t>
  </si>
  <si>
    <t>PSP.21.191</t>
  </si>
  <si>
    <t>PSP.21.192</t>
  </si>
  <si>
    <t>PSP.21.193</t>
  </si>
  <si>
    <t>PSP.21.194</t>
  </si>
  <si>
    <t>PSP.21.195</t>
  </si>
  <si>
    <t>PSP.21.196</t>
  </si>
  <si>
    <t>PSP.21.197</t>
  </si>
  <si>
    <t>PSP.21.198</t>
  </si>
  <si>
    <t>PSP.21.199</t>
  </si>
  <si>
    <t>PSP.21.200</t>
  </si>
  <si>
    <t>PSP.21.201</t>
  </si>
  <si>
    <t>PSP.21.202</t>
  </si>
  <si>
    <t>PSP.21.203</t>
  </si>
  <si>
    <t>PSP.21.204</t>
  </si>
  <si>
    <t>PSP.21.205</t>
  </si>
  <si>
    <t>PSP.21.206</t>
  </si>
  <si>
    <t>PSP.21.207</t>
  </si>
  <si>
    <t>PSP.21.208</t>
  </si>
  <si>
    <t>PSP.21.209</t>
  </si>
  <si>
    <t>PSP.21.210</t>
  </si>
  <si>
    <t>PSP.21.211</t>
  </si>
  <si>
    <t>PSP.21.212</t>
  </si>
  <si>
    <t>PSP.21.213</t>
  </si>
  <si>
    <t>PSP.21.214</t>
  </si>
  <si>
    <t>PSP.21.215</t>
  </si>
  <si>
    <t>PSP.21.216</t>
  </si>
  <si>
    <t>PSP.21.217</t>
  </si>
  <si>
    <t>PSP.21.218</t>
  </si>
  <si>
    <t>PSP.21.219</t>
  </si>
  <si>
    <t>PSP.21.220</t>
  </si>
  <si>
    <t>PSP.21.221</t>
  </si>
  <si>
    <t>PSP.21.222</t>
  </si>
  <si>
    <t>PSP.21.223</t>
  </si>
  <si>
    <t>PSP.21.224</t>
  </si>
  <si>
    <t>PSP.21.225</t>
  </si>
  <si>
    <t>PSP.21.226</t>
  </si>
  <si>
    <t>PSP.21.227</t>
  </si>
  <si>
    <t>PSP.21.228</t>
  </si>
  <si>
    <t>PSP.21.229</t>
  </si>
  <si>
    <t>PSP.21.230</t>
  </si>
  <si>
    <t>PSP.21.231</t>
  </si>
  <si>
    <t>PSP.21.232</t>
  </si>
  <si>
    <t>PSP.21.233</t>
  </si>
  <si>
    <t>PSP.21.234</t>
  </si>
  <si>
    <t>PSP.21.235</t>
  </si>
  <si>
    <t>PSP.21.236</t>
  </si>
  <si>
    <t>PSP.21.237</t>
  </si>
  <si>
    <t>PSP.21.238</t>
  </si>
  <si>
    <t>PSP.21.239</t>
  </si>
  <si>
    <t>PSP.21.240</t>
  </si>
  <si>
    <t>PSP.21.241</t>
  </si>
  <si>
    <t>PSP.21.242</t>
  </si>
  <si>
    <t>PSP.21.243</t>
  </si>
  <si>
    <t>PSP.21.244</t>
  </si>
  <si>
    <t>PSP.21.245</t>
  </si>
  <si>
    <t>PSP.21.246</t>
  </si>
  <si>
    <t>PSP.21.247</t>
  </si>
  <si>
    <t>PSP.21.248</t>
  </si>
  <si>
    <t>PSP.21.249</t>
  </si>
  <si>
    <t>Service</t>
  </si>
  <si>
    <t>PSP.22.01</t>
  </si>
  <si>
    <t>For each of the sectors listed below, state whether your institution has provided services to merchants, the number of merchants to whom you provided these services, and the total volume of the transactions concerned in the past calendar year.  
For high-risk countries: see the country list (separate tab)</t>
  </si>
  <si>
    <t>PSP.22.02</t>
  </si>
  <si>
    <t>PSP.22.03</t>
  </si>
  <si>
    <t>PSP.22.04</t>
  </si>
  <si>
    <t>PSP.22.05</t>
  </si>
  <si>
    <t>PSP.22.06</t>
  </si>
  <si>
    <t>PSP.22.07</t>
  </si>
  <si>
    <t>PSP.22.08</t>
  </si>
  <si>
    <t>PSP.22.09</t>
  </si>
  <si>
    <t>Payins for betting and gambling</t>
  </si>
  <si>
    <t>Payouts for betting and gambling</t>
  </si>
  <si>
    <t>Sex industry, escorts (offline)</t>
  </si>
  <si>
    <t>FX (foreign exchange) transactions</t>
  </si>
  <si>
    <t>Escrow services</t>
  </si>
  <si>
    <t>Scrap dealers</t>
  </si>
  <si>
    <t>Catering industry (offline)</t>
  </si>
  <si>
    <t>Trade in luxury/valuable products (leather/fur, antiques, cattle)</t>
  </si>
  <si>
    <t>State the number of active merchants that your institution has identified in the Netherlands as PEP in the past calendar year. 
PEP = politically exposed person</t>
  </si>
  <si>
    <t>If you entered a number &gt;0 for question PSP.25.01:
Please comment on this number here.
Select "N.A." if this question does not apply to your organisation.</t>
  </si>
  <si>
    <t>PSP.27.01</t>
  </si>
  <si>
    <t>PSP.27.02</t>
  </si>
  <si>
    <t>PSP.28</t>
  </si>
  <si>
    <t>PSP.11.a</t>
  </si>
  <si>
    <t>PSP.11.b</t>
  </si>
  <si>
    <t>PSP.11.c</t>
  </si>
  <si>
    <t>Number of incoming transactions country enduser*</t>
  </si>
  <si>
    <t>Volume of incoming transactions country enduser</t>
  </si>
  <si>
    <t>Number of incoming transactions issuing country**</t>
  </si>
  <si>
    <t>Volume of incoming transactions issuing country</t>
  </si>
  <si>
    <t>Number of outgoing transactions refund (bank account origin)</t>
  </si>
  <si>
    <t>Volume of outgoing transactions refund (bank account origin)</t>
  </si>
  <si>
    <t>Number of outgoing transactions charge back (bank account origin)</t>
  </si>
  <si>
    <t>Volume of outgoing transactions charge back (bank account origin)</t>
  </si>
  <si>
    <t>Number of outgoing transactions to merchant (registered address)</t>
  </si>
  <si>
    <t>Volume of outgoing transactions to merchant (registered address)</t>
  </si>
  <si>
    <t>State for each country the number of merchants (registered address) and the number of UBOs residing in that country in the past calendar year.
Note: only numbers may be entered in this table 
Note 2: if "not applicable", fill in a "0" (zero)</t>
  </si>
  <si>
    <t>Please state for each of the countries below, how many incoming and outgoing succesful transactions your institution performed on behalf of payment products, merchants, refunds and charge back in the past calendar year, and the total volume of these transactions.</t>
  </si>
  <si>
    <t>Note: the questions below relate to services provided by your Dutch agents.</t>
  </si>
  <si>
    <t>MTO.04.07</t>
  </si>
  <si>
    <t>MTO.04.08</t>
  </si>
  <si>
    <t>Online bank transfers/iDEAL</t>
  </si>
  <si>
    <t>Debit card payments at the desk</t>
  </si>
  <si>
    <t>MTO.07</t>
  </si>
  <si>
    <t>If you answered "yes" to question MTO.12: 
State the total number of safety deposit boxes rented out and the number of locations on which these boxes are offered for rent in the past calendar year:</t>
  </si>
  <si>
    <t>Total number of safety deposit boxes rented out:</t>
  </si>
  <si>
    <t>Note: the question below relate to your customers of your Dutch agents</t>
  </si>
  <si>
    <t>State the number of customers to whom your institution provided services in the past calendar year. 
For high-risk countries: see the country list (separate tab).</t>
  </si>
  <si>
    <t>Charities or foundations with destination in non-high risk countries</t>
  </si>
  <si>
    <t>Temping agencies and national and international employment agencies</t>
  </si>
  <si>
    <t>Catering industry</t>
  </si>
  <si>
    <t>Telecom (call shops, etc.)</t>
  </si>
  <si>
    <t>State the number of customers with whom your institution entered into a customer relationship in or from the Netherlands in the past calendar year:</t>
  </si>
  <si>
    <t>State the number of customers that your institution has identified as PEP in the past calendar year. 
PEP = politically exposed person</t>
  </si>
  <si>
    <t>Corruption/conflicts of interest</t>
  </si>
  <si>
    <t>Sanctions regulations</t>
  </si>
  <si>
    <t>Terrorist financing</t>
  </si>
  <si>
    <t>Tax integrity reasons</t>
  </si>
  <si>
    <t>Commercial reasons (revenue/costs)</t>
  </si>
  <si>
    <t>Lack of information</t>
  </si>
  <si>
    <t>Other reason</t>
  </si>
  <si>
    <t>MTO.D.     Questions on agents</t>
  </si>
  <si>
    <t>Note: the questions below relate to your Dutch agents</t>
  </si>
  <si>
    <t>Comments to the above questions on part MTO.C (optional):</t>
  </si>
  <si>
    <t>MTO.26.01</t>
  </si>
  <si>
    <t>MTO.26.02</t>
  </si>
  <si>
    <t>MTO.26.03</t>
  </si>
  <si>
    <t>MTO.26.04</t>
  </si>
  <si>
    <t>MTO.26.05</t>
  </si>
  <si>
    <t>MTO.26.06</t>
  </si>
  <si>
    <t>MTO.26.07</t>
  </si>
  <si>
    <t>MTO.26.08</t>
  </si>
  <si>
    <t>Notes to the above questions on part MTO.D (optional):</t>
  </si>
  <si>
    <t xml:space="preserve">Regarding the "transactions" and "customers" sections, if your institution does not distinguish between the categories defined in this questionnaire, such as types of customers and denominations, please provide an estimate for these categories. In that case, you should indicate in questions EXC.15 and EXC.16 that you have provided an estimate.   </t>
  </si>
  <si>
    <t>If you answered "yes" to question EXC.08: 
State which payment methods customers can use to pay for online currency orders.
If you answered "no" to question EXC.08, please select "n/a".</t>
  </si>
  <si>
    <t>Did your institution conduct a SIRA?</t>
  </si>
  <si>
    <t>If you answered "yes":</t>
  </si>
  <si>
    <t>MIT.02.01</t>
  </si>
  <si>
    <t>MIT.02.02</t>
  </si>
  <si>
    <t>Did the most recently implemented SIRA prompt you to adjust your organisation's policies, procedures or measures?</t>
  </si>
  <si>
    <t>MIT.02.03</t>
  </si>
  <si>
    <t>Did the most recently implemented SIRA prompt you to adjust your organisation's integrity risk appetite?</t>
  </si>
  <si>
    <t>MIT.02.04</t>
  </si>
  <si>
    <t>Describe (briefly) the changes that have been implemented in relation to the SIRA performed or explain why no changes have been made.</t>
  </si>
  <si>
    <t>Enter a date (month and year)</t>
  </si>
  <si>
    <t>MIT.03.01</t>
  </si>
  <si>
    <t>What is the review frequency for your institution's SIRA?</t>
  </si>
  <si>
    <t>MIT.03.02</t>
  </si>
  <si>
    <t>once every three years</t>
  </si>
  <si>
    <t>other</t>
  </si>
  <si>
    <t xml:space="preserve">Market manipulation </t>
  </si>
  <si>
    <t>MIT.05 (continued)</t>
  </si>
  <si>
    <t>Controle</t>
  </si>
  <si>
    <t>MIT.07.01</t>
  </si>
  <si>
    <t>MIT.07.02</t>
  </si>
  <si>
    <t>The SIRA is a stand-alone report</t>
  </si>
  <si>
    <t>The SIRA is the basis for formulating policy and procedures</t>
  </si>
  <si>
    <t>The SIRA scenarios serve as input for developing the institution's transaction monitoring policy</t>
  </si>
  <si>
    <t>The SIRA is the basis for formulating (additional) mitigating measures</t>
  </si>
  <si>
    <t xml:space="preserve">Comments to the above questions about the SIRA (optional):
</t>
  </si>
  <si>
    <t>Yes, formulated in a descriptive manner (qualitatively)</t>
  </si>
  <si>
    <t>Yes, with verifiable indicators or threshold values (quantitatively)</t>
  </si>
  <si>
    <t>Both quantitatively and qualitatively</t>
  </si>
  <si>
    <t>No, we have not formulated an integrity risk appetite</t>
  </si>
  <si>
    <t>Who (which function) is responsible for formulating the risk appetite?</t>
  </si>
  <si>
    <t>MIT.12.01</t>
  </si>
  <si>
    <t>MIT.12.02</t>
  </si>
  <si>
    <t>MIT.12.03</t>
  </si>
  <si>
    <t>MIT.12.04</t>
  </si>
  <si>
    <t>MIT.12.05</t>
  </si>
  <si>
    <t>MIT.12.06</t>
  </si>
  <si>
    <t>MIT.12.07</t>
  </si>
  <si>
    <t>Customer acceptance</t>
  </si>
  <si>
    <t>Customer review</t>
  </si>
  <si>
    <t>Customer exit</t>
  </si>
  <si>
    <t>Fulfilling the compliance function</t>
  </si>
  <si>
    <t>Performing the audit function</t>
  </si>
  <si>
    <t>Treating and reporting integrity incidents (internal and external)</t>
  </si>
  <si>
    <t>Integrity-sensitive positions</t>
  </si>
  <si>
    <t>Donations, events and secondary positions</t>
  </si>
  <si>
    <t>Compliance with the notification obligation on the basis of the Wwft</t>
  </si>
  <si>
    <t>Separation of functions (separation of administrative responsibility regarding compliance and audit)</t>
  </si>
  <si>
    <t>MIT.22.01</t>
  </si>
  <si>
    <t>Are integrity risks identified and recorded in an integrity risk profile prior to providing services to a customer?</t>
  </si>
  <si>
    <t>MIT.22.02</t>
  </si>
  <si>
    <t>MIT.22.03</t>
  </si>
  <si>
    <t>Are tax motives identified?</t>
  </si>
  <si>
    <t>MIT.22.04</t>
  </si>
  <si>
    <t>Are ownership and / or control structure identified?</t>
  </si>
  <si>
    <t>Are source / origin of the funds / assets identified?</t>
  </si>
  <si>
    <t>Are the countries involved identified?</t>
  </si>
  <si>
    <t>Are intragroup activities and transactions identified?</t>
  </si>
  <si>
    <t>N/a</t>
  </si>
  <si>
    <t>MIT.16.04</t>
  </si>
  <si>
    <t>MIT.16.05</t>
  </si>
  <si>
    <t>MIT.16.06</t>
  </si>
  <si>
    <t>MIT.16.07</t>
  </si>
  <si>
    <t>MIT.16.08</t>
  </si>
  <si>
    <t>MIT.16.09</t>
  </si>
  <si>
    <t>MIT.17.01</t>
  </si>
  <si>
    <t>MIT.17.02</t>
  </si>
  <si>
    <t>MIT.17.a</t>
  </si>
  <si>
    <t>MIT.17.b</t>
  </si>
  <si>
    <t>MIT.20.01</t>
  </si>
  <si>
    <t>MIT.20.02</t>
  </si>
  <si>
    <t xml:space="preserve">once every three years </t>
  </si>
  <si>
    <t>Transaction profile</t>
  </si>
  <si>
    <t>Please state for your institution whether a transaction profile is drawn up for a customer at the start of service provision.</t>
  </si>
  <si>
    <t>What is the review frequency for the transaction profile?</t>
  </si>
  <si>
    <t>Intra-group transactions</t>
  </si>
  <si>
    <t>Banks involved</t>
  </si>
  <si>
    <t>Both, manually and automatically</t>
  </si>
  <si>
    <t>There is no transaction monitoring</t>
  </si>
  <si>
    <t>Payment bill (acceptgiro)</t>
  </si>
  <si>
    <t>MIT.28</t>
  </si>
  <si>
    <t>Yes, qualitative</t>
  </si>
  <si>
    <t>Yes, quantitative</t>
  </si>
  <si>
    <t>Yes, qualitative and quantitative</t>
  </si>
  <si>
    <t>Does your institution periodically review its business rules?</t>
  </si>
  <si>
    <t xml:space="preserve">If your institution uses an automated transaction monitoring system, was a model validation performed? 
This includes both qualitative model validations, such as an external audit, and qualitative model validations, such as applying a regression model.  </t>
  </si>
  <si>
    <t xml:space="preserve">If this number is not readily available, please provide an estimate. </t>
  </si>
  <si>
    <t>Number (fte)</t>
  </si>
  <si>
    <t>Alerts</t>
  </si>
  <si>
    <t>MIT.35.01</t>
  </si>
  <si>
    <t>MIT.35.02</t>
  </si>
  <si>
    <t>MIT.35.03</t>
  </si>
  <si>
    <t>Number</t>
  </si>
  <si>
    <t>State whether your institution is registered with the Financial Intelligence Unit (FIU-NL).</t>
  </si>
  <si>
    <t>State how many transactions were reported to FIU-NL in the past calendar year, and according to which criteria.</t>
  </si>
  <si>
    <t>Total number of notifications to FIU-NL</t>
  </si>
  <si>
    <t>Number of notifications based on objective criteria</t>
  </si>
  <si>
    <t>Number of notifications on the basis of subjective criteria: money laundering</t>
  </si>
  <si>
    <t>Number of notifications on the basis of subjective criteria: corruption/conflicts of interest</t>
  </si>
  <si>
    <t>Number of notifications on the basis of subjective criteria: sanctions</t>
  </si>
  <si>
    <t>Number of notifications on the basis of subjective criteria: terrorist financing</t>
  </si>
  <si>
    <t>Notifications</t>
  </si>
  <si>
    <t>UN lists</t>
  </si>
  <si>
    <t>MIT.44.01</t>
  </si>
  <si>
    <t>MIT.44.02</t>
  </si>
  <si>
    <t>MIT.44.03</t>
  </si>
  <si>
    <t>Customer data management (for example storage in the cloud)</t>
  </si>
  <si>
    <t>MIT.52.01</t>
  </si>
  <si>
    <t>MIT.52.02</t>
  </si>
  <si>
    <t>MIT.52.03</t>
  </si>
  <si>
    <t>MIT.52.04</t>
  </si>
  <si>
    <t>MIT.52.05</t>
  </si>
  <si>
    <t>MIT.59.01</t>
  </si>
  <si>
    <t>MIT.59.02</t>
  </si>
  <si>
    <t>MIT.59.03</t>
  </si>
  <si>
    <t>MIT.59.04</t>
  </si>
  <si>
    <t>MIT.59.05</t>
  </si>
  <si>
    <t>MIT.59.06</t>
  </si>
  <si>
    <t>tax integrity risks</t>
  </si>
  <si>
    <t>Please describe the outcomes for each of the topics.</t>
  </si>
  <si>
    <t>compliance with the Wwft: prevention of money laundering</t>
  </si>
  <si>
    <t>compliance with the Wwft: prevention of terrorist financing</t>
  </si>
  <si>
    <t>compliance with the Sanctions Act and sanctions regulations</t>
  </si>
  <si>
    <t>MIT.66</t>
  </si>
  <si>
    <t>Critical</t>
  </si>
  <si>
    <t>High</t>
  </si>
  <si>
    <t>Medium</t>
  </si>
  <si>
    <t>Low</t>
  </si>
  <si>
    <t>MIT.67</t>
  </si>
  <si>
    <t>MIT.62</t>
  </si>
  <si>
    <t>MIT.62.03</t>
  </si>
  <si>
    <t>MIT.62.04</t>
  </si>
  <si>
    <t>MIT.63</t>
  </si>
  <si>
    <t>MIT.65</t>
  </si>
  <si>
    <t>MIT.68</t>
  </si>
  <si>
    <t>MIT.69</t>
  </si>
  <si>
    <t>MIT.70</t>
  </si>
  <si>
    <t>MIT.73</t>
  </si>
  <si>
    <t>MIT.71</t>
  </si>
  <si>
    <t>MIT.71.01</t>
  </si>
  <si>
    <t>MIT.71.02</t>
  </si>
  <si>
    <t>MIT.71.03</t>
  </si>
  <si>
    <t>MIT.71.04</t>
  </si>
  <si>
    <t>MIT.71.05</t>
  </si>
  <si>
    <t>MIT.71.06</t>
  </si>
  <si>
    <t>MIT.72</t>
  </si>
  <si>
    <t>MIT.72.01</t>
  </si>
  <si>
    <t>MIT.72.02</t>
  </si>
  <si>
    <t>MIT.72.03</t>
  </si>
  <si>
    <t>MIT.72.04</t>
  </si>
  <si>
    <t>MIT.72.05</t>
  </si>
  <si>
    <t>MIT.72.06</t>
  </si>
  <si>
    <t>MIT.74</t>
  </si>
  <si>
    <t>MIT.75</t>
  </si>
  <si>
    <t>MIT.76</t>
  </si>
  <si>
    <t>MIT.77</t>
  </si>
  <si>
    <t>MIT.78</t>
  </si>
  <si>
    <t>MIT.79.01</t>
  </si>
  <si>
    <t>MIT.79.02</t>
  </si>
  <si>
    <t>Social propriety</t>
  </si>
  <si>
    <t>MIT.80.01</t>
  </si>
  <si>
    <t>MIT.80.02</t>
  </si>
  <si>
    <t>MIT.80.03</t>
  </si>
  <si>
    <t>MIT.80.04</t>
  </si>
  <si>
    <t>MIT.80.05</t>
  </si>
  <si>
    <t>MIT.82</t>
  </si>
  <si>
    <t>once every four years or less</t>
  </si>
  <si>
    <t>Specify the number of new merchants accepted by your institution in the past calendar year.</t>
  </si>
  <si>
    <t>State the number of UBOs that your institution has identified in the Netherlands as PEPs residing in the Netherlands. 
PEP = politically exposed person
UBO = Ultimate Beneficial Owner.</t>
  </si>
  <si>
    <t>Volume % outgoing</t>
  </si>
  <si>
    <t>Enter a number between 0 and 100</t>
  </si>
  <si>
    <t>MTO.24</t>
  </si>
  <si>
    <t>Other payment methods Please specify at question EXC.11.</t>
  </si>
  <si>
    <t>Crowdfunding with the aim of financing real estate</t>
  </si>
  <si>
    <t>State the number of merchants that your institution exited for integrity reasons in the past calendar year:</t>
  </si>
  <si>
    <t>PSP.02</t>
  </si>
  <si>
    <t>PSP.02.a</t>
  </si>
  <si>
    <t>PSP.02.b</t>
  </si>
  <si>
    <t>PSP.02.c</t>
  </si>
  <si>
    <t>PSP.02.d</t>
  </si>
  <si>
    <t>Systematic integrity risk analysis (SIRA)</t>
  </si>
  <si>
    <t>MIT.09</t>
  </si>
  <si>
    <t>Please complete the questionnaire and submit it to us by 27 May 2021 at the latest.</t>
  </si>
  <si>
    <t>Unless otherwise indicated, you should base your answers on the current situation. Some questions relate to the calendar year 2020 or a reference date. This is explicitly stated in the question.</t>
  </si>
  <si>
    <t>Integrity risks questionnaire 2021</t>
  </si>
  <si>
    <t>Payment Service Provider 2021</t>
  </si>
  <si>
    <t>Money transfer 2021</t>
  </si>
  <si>
    <t>Exchange institutions 2021</t>
  </si>
  <si>
    <t>Mitigation_Beheersing</t>
  </si>
  <si>
    <t>PSP.06.a</t>
  </si>
  <si>
    <t>PSP.06.b</t>
  </si>
  <si>
    <t>PSP.13.a</t>
  </si>
  <si>
    <t>PSP.13.b</t>
  </si>
  <si>
    <t>Dienstverlening</t>
  </si>
  <si>
    <t>PSP.23.a</t>
  </si>
  <si>
    <t>PSP.23.b</t>
  </si>
  <si>
    <t>PSP.23.c</t>
  </si>
  <si>
    <t>PSP.23.01</t>
  </si>
  <si>
    <t>PSP.23.02</t>
  </si>
  <si>
    <t>PSP.23.03</t>
  </si>
  <si>
    <t>PSP.23.04</t>
  </si>
  <si>
    <t>PSP.23.05</t>
  </si>
  <si>
    <t>PSP.23.06</t>
  </si>
  <si>
    <t>PSP.23.07</t>
  </si>
  <si>
    <t>PSP.23.08</t>
  </si>
  <si>
    <t>PSP.23.09</t>
  </si>
  <si>
    <t>PSP.23.10</t>
  </si>
  <si>
    <t>PSP.23.11</t>
  </si>
  <si>
    <t>PSP.23.12</t>
  </si>
  <si>
    <t>PSP.23.13</t>
  </si>
  <si>
    <t>PSP.23.14</t>
  </si>
  <si>
    <t>PSP.23.15</t>
  </si>
  <si>
    <t>PSP.23.16</t>
  </si>
  <si>
    <t>PSP.23.17</t>
  </si>
  <si>
    <t>PSP.23.18</t>
  </si>
  <si>
    <t>PSP.23.19</t>
  </si>
  <si>
    <t>PSP.23.20</t>
  </si>
  <si>
    <t>PSP.23.21</t>
  </si>
  <si>
    <t>PSP.23.22</t>
  </si>
  <si>
    <t>PSP.23.23</t>
  </si>
  <si>
    <t>PSP.23.24</t>
  </si>
  <si>
    <t>PSP.23.25</t>
  </si>
  <si>
    <t>PSP.23.26</t>
  </si>
  <si>
    <t>PSP.23.27</t>
  </si>
  <si>
    <t>PSP.23.28</t>
  </si>
  <si>
    <t>PSP.23.29</t>
  </si>
  <si>
    <t>PSP.23.30</t>
  </si>
  <si>
    <t>Charities with destination in high-risk countries</t>
  </si>
  <si>
    <t>Foundations with destination in high-risk countries</t>
  </si>
  <si>
    <t>PSP.23.31</t>
  </si>
  <si>
    <t>PSP.23.32</t>
  </si>
  <si>
    <t>PSP.23.33</t>
  </si>
  <si>
    <t>PSP.23.34</t>
  </si>
  <si>
    <t>PSP.23.35</t>
  </si>
  <si>
    <t>PSP.24</t>
  </si>
  <si>
    <t>PSP.28.01</t>
  </si>
  <si>
    <t>PSP.28.02</t>
  </si>
  <si>
    <t>PSP.29</t>
  </si>
  <si>
    <t>If you entered a number &gt;0 for question PSP.26.01:
Please comment on this number here.
Select "N.A." if this question does not apply to your organisation.</t>
  </si>
  <si>
    <t>PSP.30</t>
  </si>
  <si>
    <t>PSP.30.01</t>
  </si>
  <si>
    <t>Antwoord</t>
  </si>
  <si>
    <t>MTO.04.09</t>
  </si>
  <si>
    <t>MTO.04.10</t>
  </si>
  <si>
    <t>MTO.04.11</t>
  </si>
  <si>
    <t>MTO.05.01</t>
  </si>
  <si>
    <t>MTO.05.02</t>
  </si>
  <si>
    <t>MTO.05.03</t>
  </si>
  <si>
    <t>MTO.05.04</t>
  </si>
  <si>
    <t>MTO.05.05</t>
  </si>
  <si>
    <t>MTO.05.06</t>
  </si>
  <si>
    <t>MTO.05.07</t>
  </si>
  <si>
    <t>MTO.05.08</t>
  </si>
  <si>
    <t xml:space="preserve">If you answered "yes" to question MTO.05.08, please specify these payment methods and payment instruments here. </t>
  </si>
  <si>
    <t>MTO.07.01</t>
  </si>
  <si>
    <t>MTO.07.03</t>
  </si>
  <si>
    <t>MTO.07.04</t>
  </si>
  <si>
    <t>MTO.07.05</t>
  </si>
  <si>
    <t>MTO.07.06</t>
  </si>
  <si>
    <t>If at question MTO.09, you answered that you don't use transaction limits for specific customer groups only, please specify these customer groups below. 
Select "N.A." if this question does not apply to your organisation.</t>
  </si>
  <si>
    <t>MTO.11.01</t>
  </si>
  <si>
    <t>MTO.11.02</t>
  </si>
  <si>
    <t>MTO.11.03</t>
  </si>
  <si>
    <t>MTO.11.04</t>
  </si>
  <si>
    <t>MTO.11.05</t>
  </si>
  <si>
    <t>MTO.11.06</t>
  </si>
  <si>
    <t>MTO.14.01</t>
  </si>
  <si>
    <t>MTO.14.02</t>
  </si>
  <si>
    <t>MTO.16.01</t>
  </si>
  <si>
    <t>MTO.16.02</t>
  </si>
  <si>
    <t>MTO.16.03</t>
  </si>
  <si>
    <t>MTO.16.04</t>
  </si>
  <si>
    <t>MTO.16.05</t>
  </si>
  <si>
    <t>MTO.16.06</t>
  </si>
  <si>
    <t>MTO.16.07</t>
  </si>
  <si>
    <t>MTO.16.08</t>
  </si>
  <si>
    <t>MTO.16.09</t>
  </si>
  <si>
    <t>MTO.16.10</t>
  </si>
  <si>
    <t>MTO.16.11</t>
  </si>
  <si>
    <t>MTO.16.12</t>
  </si>
  <si>
    <t>MTO.16.13</t>
  </si>
  <si>
    <t>MTO.16.14</t>
  </si>
  <si>
    <t>MTO.16.15</t>
  </si>
  <si>
    <t>MTO.16.16</t>
  </si>
  <si>
    <t>MTO.16.17</t>
  </si>
  <si>
    <t>MTO.16.18</t>
  </si>
  <si>
    <t>MTO.16.19</t>
  </si>
  <si>
    <t>MTO.16.20</t>
  </si>
  <si>
    <t>If your institution has designated sectors as high-risk other than the sectors referred to in question MTO.16, please specify these sectors.</t>
  </si>
  <si>
    <t>MTO.18.01</t>
  </si>
  <si>
    <t>MTO.18.02</t>
  </si>
  <si>
    <t>MTO.18.03</t>
  </si>
  <si>
    <t>MTO.18.04</t>
  </si>
  <si>
    <t>MTO.20.01</t>
  </si>
  <si>
    <t>MTO.20.02</t>
  </si>
  <si>
    <t>MTO.20.03</t>
  </si>
  <si>
    <t>MTO.20.04</t>
  </si>
  <si>
    <t>MTO.20.05</t>
  </si>
  <si>
    <t>MTO.20.06</t>
  </si>
  <si>
    <t>MTO.20.07</t>
  </si>
  <si>
    <t>MTO.20.08</t>
  </si>
  <si>
    <t>MTO.27.01</t>
  </si>
  <si>
    <t>MTO.27.02</t>
  </si>
  <si>
    <t>MTO.27.03</t>
  </si>
  <si>
    <t>MTO.27.04</t>
  </si>
  <si>
    <t>MTO.27.05</t>
  </si>
  <si>
    <t>MTO.27.06</t>
  </si>
  <si>
    <t>MTO.27.07</t>
  </si>
  <si>
    <t>MTO.27.08</t>
  </si>
  <si>
    <t>MTO.29</t>
  </si>
  <si>
    <t>Alpha-2 code (ISO)</t>
  </si>
  <si>
    <t>Alpha-3 code (ISO)</t>
  </si>
  <si>
    <t>English short name (ISO)</t>
  </si>
  <si>
    <t>Dutch Name</t>
  </si>
  <si>
    <t>English Name</t>
  </si>
  <si>
    <t>French Name</t>
  </si>
  <si>
    <t>Local Name</t>
  </si>
  <si>
    <t>AD</t>
  </si>
  <si>
    <t>AND</t>
  </si>
  <si>
    <t>Andorre</t>
  </si>
  <si>
    <t>AE</t>
  </si>
  <si>
    <t>ARE</t>
  </si>
  <si>
    <t>United Arab Emirates (the)</t>
  </si>
  <si>
    <t>Verenigde Arabische Emiraten</t>
  </si>
  <si>
    <t>Émirats Arabes Unis</t>
  </si>
  <si>
    <t>Al Imarat al Arabiyah al Muttahidah</t>
  </si>
  <si>
    <t>AF</t>
  </si>
  <si>
    <t>AFG</t>
  </si>
  <si>
    <t>Afghanestan</t>
  </si>
  <si>
    <t>AL</t>
  </si>
  <si>
    <t>ALB</t>
  </si>
  <si>
    <t>Albanië</t>
  </si>
  <si>
    <t>Albanie</t>
  </si>
  <si>
    <t>Shqiperia</t>
  </si>
  <si>
    <t>AM</t>
  </si>
  <si>
    <t>ARM</t>
  </si>
  <si>
    <t>Armenië</t>
  </si>
  <si>
    <t>Arménie</t>
  </si>
  <si>
    <t>Hayastan</t>
  </si>
  <si>
    <t>AO</t>
  </si>
  <si>
    <t>AGO</t>
  </si>
  <si>
    <t>AW</t>
  </si>
  <si>
    <t>ABW</t>
  </si>
  <si>
    <t>AZ</t>
  </si>
  <si>
    <t>AZE</t>
  </si>
  <si>
    <t>Azerbeidzjan</t>
  </si>
  <si>
    <t>Azerbaïdjan</t>
  </si>
  <si>
    <t>Azarbaycan</t>
  </si>
  <si>
    <t>BA</t>
  </si>
  <si>
    <t>BIH</t>
  </si>
  <si>
    <t>Bosnia and Herzegovina</t>
  </si>
  <si>
    <t>Bosnië en Herzegovina</t>
  </si>
  <si>
    <t>Bosnie-Herzégovine</t>
  </si>
  <si>
    <t>Bosna i Hercegovina</t>
  </si>
  <si>
    <t>BB</t>
  </si>
  <si>
    <t>BRB</t>
  </si>
  <si>
    <t>Barbade</t>
  </si>
  <si>
    <t>BD</t>
  </si>
  <si>
    <t>BGD</t>
  </si>
  <si>
    <t>BG</t>
  </si>
  <si>
    <t>BGR</t>
  </si>
  <si>
    <t>Bulgarije</t>
  </si>
  <si>
    <t>Bulgarie</t>
  </si>
  <si>
    <t>BH</t>
  </si>
  <si>
    <t>BHR</t>
  </si>
  <si>
    <t>Bahrein</t>
  </si>
  <si>
    <t>Bahreïn</t>
  </si>
  <si>
    <t>Al Bahrayn</t>
  </si>
  <si>
    <t>BM</t>
  </si>
  <si>
    <t>BMU</t>
  </si>
  <si>
    <t>Bermudes</t>
  </si>
  <si>
    <t>BR</t>
  </si>
  <si>
    <t>BRA</t>
  </si>
  <si>
    <t>Brazilië</t>
  </si>
  <si>
    <t>Brésil</t>
  </si>
  <si>
    <t>Brasil</t>
  </si>
  <si>
    <t>BS</t>
  </si>
  <si>
    <t>BHS</t>
  </si>
  <si>
    <t>Bahama's</t>
  </si>
  <si>
    <t>BY</t>
  </si>
  <si>
    <t>BLR</t>
  </si>
  <si>
    <t>Wit-Rusland</t>
  </si>
  <si>
    <t>Bélarus</t>
  </si>
  <si>
    <t>Byelarus</t>
  </si>
  <si>
    <t>BZ</t>
  </si>
  <si>
    <t>BLZ</t>
  </si>
  <si>
    <t>CF</t>
  </si>
  <si>
    <t>CAF</t>
  </si>
  <si>
    <t>Central African Republic (the)</t>
  </si>
  <si>
    <t>Centraal-Afrikaanse Republiek</t>
  </si>
  <si>
    <t>Centrafricaine, République</t>
  </si>
  <si>
    <t>Republique Centrafricaine</t>
  </si>
  <si>
    <t>CG</t>
  </si>
  <si>
    <t>COG</t>
  </si>
  <si>
    <t>Congo (the)</t>
  </si>
  <si>
    <t>Congo-Brazzaville</t>
  </si>
  <si>
    <t>Congo, Republic of (Brazzaville)</t>
  </si>
  <si>
    <t>République du Congo</t>
  </si>
  <si>
    <t>CH</t>
  </si>
  <si>
    <t>CHE</t>
  </si>
  <si>
    <t>Zwitserland</t>
  </si>
  <si>
    <t>Suisse</t>
  </si>
  <si>
    <t>Schweiz (German), Suisse (French), Svizzera (Italian)</t>
  </si>
  <si>
    <t>CI</t>
  </si>
  <si>
    <t>CIV</t>
  </si>
  <si>
    <t>Ivoorkust</t>
  </si>
  <si>
    <t>Côte D'ivoire</t>
  </si>
  <si>
    <t>Cote d'Ivoire</t>
  </si>
  <si>
    <t>CN</t>
  </si>
  <si>
    <t>CHN</t>
  </si>
  <si>
    <t>Chine</t>
  </si>
  <si>
    <t>Zhong Guo</t>
  </si>
  <si>
    <t>CR</t>
  </si>
  <si>
    <t>CRI</t>
  </si>
  <si>
    <t>CW</t>
  </si>
  <si>
    <t>CUW</t>
  </si>
  <si>
    <t>Curaçao</t>
  </si>
  <si>
    <t>CY</t>
  </si>
  <si>
    <t>CYP</t>
  </si>
  <si>
    <t>Chypre</t>
  </si>
  <si>
    <t>Kibris, Kypros</t>
  </si>
  <si>
    <t>DZ</t>
  </si>
  <si>
    <t>DZA</t>
  </si>
  <si>
    <t>Algerije</t>
  </si>
  <si>
    <t>Algérie</t>
  </si>
  <si>
    <t>Al Jaza'ir</t>
  </si>
  <si>
    <t>EG</t>
  </si>
  <si>
    <t>EGY</t>
  </si>
  <si>
    <t>Egypte</t>
  </si>
  <si>
    <t>Égypte</t>
  </si>
  <si>
    <t>Misr</t>
  </si>
  <si>
    <t>ER</t>
  </si>
  <si>
    <t>ERI</t>
  </si>
  <si>
    <t>Érythrée</t>
  </si>
  <si>
    <t>Hagere Ertra</t>
  </si>
  <si>
    <t>ET</t>
  </si>
  <si>
    <t>ETH</t>
  </si>
  <si>
    <t>Ethiopië</t>
  </si>
  <si>
    <t>Éthiopie</t>
  </si>
  <si>
    <t>Ityop'iya</t>
  </si>
  <si>
    <t>GD</t>
  </si>
  <si>
    <t>GRD</t>
  </si>
  <si>
    <t>Grenade</t>
  </si>
  <si>
    <t>GE</t>
  </si>
  <si>
    <t>GEO</t>
  </si>
  <si>
    <t>Georgië</t>
  </si>
  <si>
    <t>Géorgie</t>
  </si>
  <si>
    <t>Sak'art'velo</t>
  </si>
  <si>
    <t>GG</t>
  </si>
  <si>
    <t>GGY</t>
  </si>
  <si>
    <t>GI</t>
  </si>
  <si>
    <t>GIB</t>
  </si>
  <si>
    <t>GN</t>
  </si>
  <si>
    <t>GIN</t>
  </si>
  <si>
    <t>Guinee</t>
  </si>
  <si>
    <t>Guinéee</t>
  </si>
  <si>
    <t>GQ</t>
  </si>
  <si>
    <t>GNQ</t>
  </si>
  <si>
    <t>Equatoriaal-Guinea</t>
  </si>
  <si>
    <t>Guinée Équatoriale</t>
  </si>
  <si>
    <t>Guinea Ecuatorial</t>
  </si>
  <si>
    <t>GW</t>
  </si>
  <si>
    <t>GNB</t>
  </si>
  <si>
    <t>Guinee-Bissau</t>
  </si>
  <si>
    <t>Guinée-Bissau</t>
  </si>
  <si>
    <t>Guine-Bissau</t>
  </si>
  <si>
    <t>HK</t>
  </si>
  <si>
    <t>HKG</t>
  </si>
  <si>
    <t>Hong-Kong</t>
  </si>
  <si>
    <t>Xianggang</t>
  </si>
  <si>
    <t>HT</t>
  </si>
  <si>
    <t>HTI</t>
  </si>
  <si>
    <t>Haïti</t>
  </si>
  <si>
    <t>HU</t>
  </si>
  <si>
    <t>HUN</t>
  </si>
  <si>
    <t>Hongarije</t>
  </si>
  <si>
    <t>Hongrie</t>
  </si>
  <si>
    <t>Magyarorszag</t>
  </si>
  <si>
    <t>ID</t>
  </si>
  <si>
    <t>IDN</t>
  </si>
  <si>
    <t>Indonesië</t>
  </si>
  <si>
    <t>Indonésie</t>
  </si>
  <si>
    <t>IM</t>
  </si>
  <si>
    <t>IMN</t>
  </si>
  <si>
    <t>IN</t>
  </si>
  <si>
    <t>IND</t>
  </si>
  <si>
    <t>Inde</t>
  </si>
  <si>
    <t>Bharat</t>
  </si>
  <si>
    <t>IQ</t>
  </si>
  <si>
    <t>IRQ</t>
  </si>
  <si>
    <t>Irak</t>
  </si>
  <si>
    <t>IR</t>
  </si>
  <si>
    <t>IRN</t>
  </si>
  <si>
    <t>République Islamique d' Iran</t>
  </si>
  <si>
    <t>JE</t>
  </si>
  <si>
    <t>JEY</t>
  </si>
  <si>
    <t>KE</t>
  </si>
  <si>
    <t>KEN</t>
  </si>
  <si>
    <t>Kenia</t>
  </si>
  <si>
    <t>KH</t>
  </si>
  <si>
    <t>KHM</t>
  </si>
  <si>
    <t>Cambodja</t>
  </si>
  <si>
    <t>Cambodge</t>
  </si>
  <si>
    <t>Kampuchea</t>
  </si>
  <si>
    <t>KP</t>
  </si>
  <si>
    <t>PRK</t>
  </si>
  <si>
    <t>Korea (the Democratic People's Republic of)</t>
  </si>
  <si>
    <t>Noord-Korea</t>
  </si>
  <si>
    <t>Corée, République Populaire Démocratique de</t>
  </si>
  <si>
    <t>Choson</t>
  </si>
  <si>
    <t>KW</t>
  </si>
  <si>
    <t>KWT</t>
  </si>
  <si>
    <t>Koeweit</t>
  </si>
  <si>
    <t>Koweït</t>
  </si>
  <si>
    <t>Al Kuwayt</t>
  </si>
  <si>
    <t>KY</t>
  </si>
  <si>
    <t>CYM</t>
  </si>
  <si>
    <t>Cayman Islands (the)</t>
  </si>
  <si>
    <t>Kaaimaneilanden</t>
  </si>
  <si>
    <t>Caïmanes, Îles</t>
  </si>
  <si>
    <t>LA</t>
  </si>
  <si>
    <t>LAO</t>
  </si>
  <si>
    <t>Lao, People's Democratic Republic</t>
  </si>
  <si>
    <t>Lao, République Démocratique Populaire</t>
  </si>
  <si>
    <t>Lao</t>
  </si>
  <si>
    <t>LB</t>
  </si>
  <si>
    <t>LBN</t>
  </si>
  <si>
    <t>Libanon</t>
  </si>
  <si>
    <t>Liban</t>
  </si>
  <si>
    <t>Lubnan</t>
  </si>
  <si>
    <t>LI</t>
  </si>
  <si>
    <t>LIE</t>
  </si>
  <si>
    <t>LK</t>
  </si>
  <si>
    <t>LKA</t>
  </si>
  <si>
    <t>LR</t>
  </si>
  <si>
    <t>LBR</t>
  </si>
  <si>
    <t>Libéria</t>
  </si>
  <si>
    <t>LU</t>
  </si>
  <si>
    <t>LUX</t>
  </si>
  <si>
    <t>Luxemburg</t>
  </si>
  <si>
    <t>Luxembourg, Letzebuerg</t>
  </si>
  <si>
    <t>LV</t>
  </si>
  <si>
    <t>LVA</t>
  </si>
  <si>
    <t>Letland</t>
  </si>
  <si>
    <t>Lettonie</t>
  </si>
  <si>
    <t>Latvija</t>
  </si>
  <si>
    <t>LY</t>
  </si>
  <si>
    <t>LBY</t>
  </si>
  <si>
    <t>Libië</t>
  </si>
  <si>
    <t>Libye</t>
  </si>
  <si>
    <t>Libiyah</t>
  </si>
  <si>
    <t>MA</t>
  </si>
  <si>
    <t>MAR</t>
  </si>
  <si>
    <t>Marokko</t>
  </si>
  <si>
    <t>Maroc</t>
  </si>
  <si>
    <t>Al Maghrib</t>
  </si>
  <si>
    <t>MC</t>
  </si>
  <si>
    <t>MCO</t>
  </si>
  <si>
    <t>MD</t>
  </si>
  <si>
    <t>MDA</t>
  </si>
  <si>
    <t>Moldavië</t>
  </si>
  <si>
    <t>Moldova, République de</t>
  </si>
  <si>
    <t>MH</t>
  </si>
  <si>
    <t>MHL</t>
  </si>
  <si>
    <t>Marshall Islands (the)</t>
  </si>
  <si>
    <t>Marshalleilanden</t>
  </si>
  <si>
    <t>Îles Marshall</t>
  </si>
  <si>
    <t>MK</t>
  </si>
  <si>
    <t>MKD</t>
  </si>
  <si>
    <t>North Macedonia</t>
  </si>
  <si>
    <t>Noord-Macedonië</t>
  </si>
  <si>
    <t>Macédoine, l'ex-République Yougoslave de</t>
  </si>
  <si>
    <t>Makedonija</t>
  </si>
  <si>
    <t>ML</t>
  </si>
  <si>
    <t>MLI</t>
  </si>
  <si>
    <t>MM</t>
  </si>
  <si>
    <t>MMR</t>
  </si>
  <si>
    <t>Myanmar, Birmanie</t>
  </si>
  <si>
    <t>Myanma Naingngandaw</t>
  </si>
  <si>
    <t>MT</t>
  </si>
  <si>
    <t>MLT</t>
  </si>
  <si>
    <t>Malte</t>
  </si>
  <si>
    <t>MU</t>
  </si>
  <si>
    <t>MUS</t>
  </si>
  <si>
    <t>Mauritius</t>
  </si>
  <si>
    <t>Île Maurice</t>
  </si>
  <si>
    <t>MZ</t>
  </si>
  <si>
    <t>MOZ</t>
  </si>
  <si>
    <t>Mocambique</t>
  </si>
  <si>
    <t>NG</t>
  </si>
  <si>
    <t>NGA</t>
  </si>
  <si>
    <t>Nigéria</t>
  </si>
  <si>
    <t>NP</t>
  </si>
  <si>
    <t>NPL</t>
  </si>
  <si>
    <t>Népal</t>
  </si>
  <si>
    <t>PA</t>
  </si>
  <si>
    <t>PAN</t>
  </si>
  <si>
    <t>PG</t>
  </si>
  <si>
    <t>PNG</t>
  </si>
  <si>
    <t>Papua-Nieuw-Guinea</t>
  </si>
  <si>
    <t>Papouasie-Nouvelle-Guinée</t>
  </si>
  <si>
    <t>Papua Niu Gini</t>
  </si>
  <si>
    <t>PH</t>
  </si>
  <si>
    <t>PHL</t>
  </si>
  <si>
    <t>Philippines (the)</t>
  </si>
  <si>
    <t>Filipijnen</t>
  </si>
  <si>
    <t>Pilipinas</t>
  </si>
  <si>
    <t>PK</t>
  </si>
  <si>
    <t>PAK</t>
  </si>
  <si>
    <t>PL</t>
  </si>
  <si>
    <t>POL</t>
  </si>
  <si>
    <t>Polen</t>
  </si>
  <si>
    <t>Pologne</t>
  </si>
  <si>
    <t>Polska</t>
  </si>
  <si>
    <t>PY</t>
  </si>
  <si>
    <t>PRY</t>
  </si>
  <si>
    <t>RO</t>
  </si>
  <si>
    <t>ROU</t>
  </si>
  <si>
    <t>Roemenië</t>
  </si>
  <si>
    <t>Roumanie</t>
  </si>
  <si>
    <t>RS</t>
  </si>
  <si>
    <t>SRB</t>
  </si>
  <si>
    <t>Servië</t>
  </si>
  <si>
    <t>Serbie</t>
  </si>
  <si>
    <t>Srbija</t>
  </si>
  <si>
    <t>RU</t>
  </si>
  <si>
    <t>RUS</t>
  </si>
  <si>
    <t>Russian Federation (the)</t>
  </si>
  <si>
    <t>Rusland</t>
  </si>
  <si>
    <t>Russia</t>
  </si>
  <si>
    <t>Russie, Fédération de</t>
  </si>
  <si>
    <t>Rossiya</t>
  </si>
  <si>
    <t>SA</t>
  </si>
  <si>
    <t>SAU</t>
  </si>
  <si>
    <t>Saoedi-Arabië</t>
  </si>
  <si>
    <t>Arabie Saoudite</t>
  </si>
  <si>
    <t>Al Arabiyah as Suudiyah</t>
  </si>
  <si>
    <t>SD</t>
  </si>
  <si>
    <t>SDN</t>
  </si>
  <si>
    <t>Soedan</t>
  </si>
  <si>
    <t>Soudan</t>
  </si>
  <si>
    <t>As-Sudan</t>
  </si>
  <si>
    <t>SO</t>
  </si>
  <si>
    <t>SOM</t>
  </si>
  <si>
    <t>Somalië</t>
  </si>
  <si>
    <t>Somalie</t>
  </si>
  <si>
    <t>SR</t>
  </si>
  <si>
    <t>SUR</t>
  </si>
  <si>
    <t>SS</t>
  </si>
  <si>
    <t>SSD</t>
  </si>
  <si>
    <t>Zuid-Soedan</t>
  </si>
  <si>
    <t>Soudan du Sud</t>
  </si>
  <si>
    <t>SY</t>
  </si>
  <si>
    <t>SYR</t>
  </si>
  <si>
    <t>Syrië</t>
  </si>
  <si>
    <t>Syrienne, République Arabe</t>
  </si>
  <si>
    <t>Suriyah</t>
  </si>
  <si>
    <t>TH</t>
  </si>
  <si>
    <t>THA</t>
  </si>
  <si>
    <t>Thaïlande</t>
  </si>
  <si>
    <t>Prathet Thai</t>
  </si>
  <si>
    <t>TM</t>
  </si>
  <si>
    <t>TKM</t>
  </si>
  <si>
    <t>Turkménistan</t>
  </si>
  <si>
    <t>TN</t>
  </si>
  <si>
    <t>TUN</t>
  </si>
  <si>
    <t>Tunesië</t>
  </si>
  <si>
    <t>Tunisie</t>
  </si>
  <si>
    <t>Tunis</t>
  </si>
  <si>
    <t>TR</t>
  </si>
  <si>
    <t>TUR</t>
  </si>
  <si>
    <t>Turkije</t>
  </si>
  <si>
    <t>Turquie</t>
  </si>
  <si>
    <t>Turkiye</t>
  </si>
  <si>
    <t>TZ</t>
  </si>
  <si>
    <t>TZA</t>
  </si>
  <si>
    <t>Tanzania, the United Republic of</t>
  </si>
  <si>
    <t>Tanzanie, République-Unie de</t>
  </si>
  <si>
    <t>Jamhuri ya Muungano wa Tanzania</t>
  </si>
  <si>
    <t>UA</t>
  </si>
  <si>
    <t>UKR</t>
  </si>
  <si>
    <t>Oekraïne</t>
  </si>
  <si>
    <t>Ukrayina</t>
  </si>
  <si>
    <t>UG</t>
  </si>
  <si>
    <t>UGA</t>
  </si>
  <si>
    <t>Ouganda</t>
  </si>
  <si>
    <t>UY</t>
  </si>
  <si>
    <t>URY</t>
  </si>
  <si>
    <t>Republica Oriental del Uruguay</t>
  </si>
  <si>
    <t>UZ</t>
  </si>
  <si>
    <t>UZB</t>
  </si>
  <si>
    <t>Oezbekistan</t>
  </si>
  <si>
    <t>Ouzbékistan</t>
  </si>
  <si>
    <t>Uzbekiston Respublikasi</t>
  </si>
  <si>
    <t>VE</t>
  </si>
  <si>
    <t>VEN</t>
  </si>
  <si>
    <t>VG</t>
  </si>
  <si>
    <t>VGB</t>
  </si>
  <si>
    <t>Virgin Islands (British)</t>
  </si>
  <si>
    <t>Britse Maagdeneilanden</t>
  </si>
  <si>
    <t>Îles Vierges Britanniques</t>
  </si>
  <si>
    <t>VN</t>
  </si>
  <si>
    <t>VNM</t>
  </si>
  <si>
    <t>Viêt Nam</t>
  </si>
  <si>
    <t>Viet Nam</t>
  </si>
  <si>
    <t>VU</t>
  </si>
  <si>
    <t>VUT</t>
  </si>
  <si>
    <t>YE</t>
  </si>
  <si>
    <t>YEM</t>
  </si>
  <si>
    <t>Jemen</t>
  </si>
  <si>
    <t>Yémen</t>
  </si>
  <si>
    <t>Al Yaman</t>
  </si>
  <si>
    <t>ZW</t>
  </si>
  <si>
    <t>ZWE</t>
  </si>
  <si>
    <t>Additional questions with respect to sub-merchants*:</t>
  </si>
  <si>
    <t>Does your institution process transactions for sub-merchants introduced by a payment facilitator/reseller?</t>
  </si>
  <si>
    <t>Does your institution process transactions for sub-merchants introduced by a platform/market place?</t>
  </si>
  <si>
    <t xml:space="preserve">If Yes: Does your institution regard this platform/market place as its merchant? </t>
  </si>
  <si>
    <t>Does your institution regard the parties that are active via this platform/market place as its sub-merchants?</t>
  </si>
  <si>
    <t xml:space="preserve">Does your institution process transactions for sub-merchants introduced by other parties than those described above? </t>
  </si>
  <si>
    <t>If yes, please specify.</t>
  </si>
  <si>
    <t xml:space="preserve">Who performs customer due diligence on the sub-merchants? </t>
  </si>
  <si>
    <t>How many sub-merchants does your institution serve?</t>
  </si>
  <si>
    <t>Does your institution perform sanctions screening on the sub-merchants?</t>
  </si>
  <si>
    <t>*Sub-merchants: merchants introduced by a partner/facilitator/reseller.</t>
  </si>
  <si>
    <t>The party that introduced the sub-merchant</t>
  </si>
  <si>
    <t>My own institution</t>
  </si>
  <si>
    <t>Another institution, not being the party that introduced the sub-merchant, nor my own institution</t>
  </si>
  <si>
    <t>No customer due diligence is performed on the sub-merchants</t>
  </si>
  <si>
    <t>Charities with destination in non-high risk countries</t>
  </si>
  <si>
    <t>Foundations with destination in non-high risk countries</t>
  </si>
  <si>
    <t>Dating/matching services platform</t>
  </si>
  <si>
    <t xml:space="preserve">CFD traders </t>
  </si>
  <si>
    <t>Investment firm/investment fund</t>
  </si>
  <si>
    <t>Does your institution offer payment accounts with an IBAN identification number as meant in the SEPA Regulation with an NL country code?</t>
  </si>
  <si>
    <t>If yes, is your institution connected to the most recent version of the Banking Information Reference Portal, in accordance with Section 3:267i of the Wft?</t>
  </si>
  <si>
    <t>Which bank(s) does your institution use for the provision of its services in the Netherlands?</t>
  </si>
  <si>
    <t>If your institution uses more than one bank, please specify the reason for this.</t>
  </si>
  <si>
    <t>Do all Dutch agents have a bank account at a Dutch bank?</t>
  </si>
  <si>
    <t>Does your institution know which Dutch banks its agents use?</t>
  </si>
  <si>
    <t>Do agents deposit the cash amounts received from customers on their own bank accounts first before transferring them to your institution?</t>
  </si>
  <si>
    <t xml:space="preserve">How many agents use their business bank accounts for this? </t>
  </si>
  <si>
    <t>How many agents use their private bank accounts for this?</t>
  </si>
  <si>
    <t>Do agents deposit the cash amounts received from customers directly on your institution's bank account?</t>
  </si>
  <si>
    <t>How many agents use sealbag deposits for this?</t>
  </si>
  <si>
    <t>How many agents use security transports for this?</t>
  </si>
  <si>
    <t>How many agents use debit cards for this?</t>
  </si>
  <si>
    <t>If you entered a number &gt;0 under "unacceptable” in question PSP.16.05 or PSP.17.04:
Please comment on this number here.
Select "N.A." if this question does not apply to your organisation.</t>
  </si>
  <si>
    <t>High-value traders (e.g. cars, ships)</t>
  </si>
  <si>
    <t>Trade in luxury/valuable products (e.g. leather/fur, antiques, cattle)</t>
  </si>
  <si>
    <t>Integrity risks questionnaire 2021 - Risk management</t>
  </si>
  <si>
    <t>Please answer the following questions from the perspective of your office in the Netherlands if this is a branch office. In other cases, please  answer the questions from the perspective of your Dutch-based headquarters.</t>
  </si>
  <si>
    <t>MIT.A. SIRA</t>
  </si>
  <si>
    <t>Verification</t>
  </si>
  <si>
    <t>Notes</t>
  </si>
  <si>
    <t>If you answered question MIT.01 with "Yes":
If you answered question MIT.01 with 'No', you can select 'N / A' for these questions.</t>
  </si>
  <si>
    <t>Date</t>
  </si>
  <si>
    <t>What is the approval date of your institution's most recent SIRA?
If you answered question MIT.01 with 'No', you can select "1" (=1-1-1900).</t>
  </si>
  <si>
    <t>Did the most recently conducted SIRA prompt you to add scenarios for relevant integrity risks?</t>
  </si>
  <si>
    <t>MIT.02.05</t>
  </si>
  <si>
    <t>&lt;please enter your answer here:&gt;</t>
  </si>
  <si>
    <t>If you answered “other” or "n/a" under question MIT.03.01, what is the review frequency for your institution's SIRA?</t>
  </si>
  <si>
    <t xml:space="preserve">Welke van de hieronder genoemde integriteitsrisico's zijn opgenomen in uw meest recente SIRA, en -zo ja- hoeveel scenario’s zijn er opgesteld?
</t>
  </si>
  <si>
    <t>Number of scenarios*</t>
  </si>
  <si>
    <t xml:space="preserve">Evasion of tax regulations </t>
  </si>
  <si>
    <t xml:space="preserve">Avoidance of tax regulations </t>
  </si>
  <si>
    <t xml:space="preserve">Internal fraud and embezzlement (by employees/management of your institution) </t>
  </si>
  <si>
    <t>Social impropriety* (Section 3:10(1) under d of the Wft)</t>
  </si>
  <si>
    <t>MIT.04.13</t>
  </si>
  <si>
    <t>Do the scenarios in the SIRA that relate to money laundering also address the identification of the underlying crimes, such as human trafficking, narcotics production and trade, and wildlife crime?
You can further specify your answer in question MIT.08.</t>
  </si>
  <si>
    <t>State for your institution which members of staff/officers/or functions are involved in implementing the SIRA, and how they are involved.</t>
  </si>
  <si>
    <t>Businesslines (1st line)</t>
  </si>
  <si>
    <t>Risk manager (2nd line)</t>
  </si>
  <si>
    <t>Compliance officer (2nd line)</t>
  </si>
  <si>
    <t>Audit (3rd line)</t>
  </si>
  <si>
    <t>Implementation</t>
  </si>
  <si>
    <t>MIT.05.g</t>
  </si>
  <si>
    <t>MIT.05.11</t>
  </si>
  <si>
    <t>MIT.05.12</t>
  </si>
  <si>
    <t>MIT.06.01</t>
  </si>
  <si>
    <t>Based on what information does your institution compile the SIRA?</t>
  </si>
  <si>
    <t>MIT.06.02</t>
  </si>
  <si>
    <t>Please specify your answer in question MIT.06.01.</t>
  </si>
  <si>
    <t>Are the outcomes of the SIRA considered in the following processes and activities?</t>
  </si>
  <si>
    <t>Determining/adjusting the integrity risk appetite</t>
  </si>
  <si>
    <t>Policy and procedures related to integrity aspects (including mitigation measures)</t>
  </si>
  <si>
    <t>MIT.07.03</t>
  </si>
  <si>
    <t>New products and services</t>
  </si>
  <si>
    <t>MIT.07.04</t>
  </si>
  <si>
    <t>Setting scenarios and business rules for transaction monitoring</t>
  </si>
  <si>
    <t>MIT.07.05</t>
  </si>
  <si>
    <t>Other (please specify in question MIT.07.06)</t>
  </si>
  <si>
    <t>MIT.07.06</t>
  </si>
  <si>
    <t>If you answered “yes” to question MIT.07.05, please describe the other processes and activities in which you use the outcomes of the SIRA.</t>
  </si>
  <si>
    <t>Integrity Risk Appetite*</t>
  </si>
  <si>
    <t>Did your institution formulate an integirty risk appetite?</t>
  </si>
  <si>
    <t>When was your institution's most recent risk appetite formulated?
If you answered question MIT.09 with 'No', you can select "1" (=1-1-1900).</t>
  </si>
  <si>
    <t>If you answered "yes": 
Does your institution's formulated integrity risk appetite include one or more of the topics listed below?</t>
  </si>
  <si>
    <t>accepting customer groups</t>
  </si>
  <si>
    <t xml:space="preserve">tax risk appetite </t>
  </si>
  <si>
    <t>Does your institution's integrity risk appetite pertain to one or more of the internal factors listed below?</t>
  </si>
  <si>
    <t>MIT.13.01</t>
  </si>
  <si>
    <t>Customer files that meet the requirements laid down in the Wwft</t>
  </si>
  <si>
    <t>MIT.13.02</t>
  </si>
  <si>
    <t>Pre- and post-event transaction monitoring systems</t>
  </si>
  <si>
    <t>MIT.13.03</t>
  </si>
  <si>
    <t>Alert handling process</t>
  </si>
  <si>
    <t>MIT.13.04</t>
  </si>
  <si>
    <t>Training of staff/management board members/supervisory board members</t>
  </si>
  <si>
    <t>MIT.13.05</t>
  </si>
  <si>
    <t>Reporting of gifts, entertainment and conflicts of interest by staff/management board members/supervisory board members</t>
  </si>
  <si>
    <t>If you answered “yes” to question MIT 12.01 (acceptance of customer groups), please specify the relevant groups.</t>
  </si>
  <si>
    <t>If you answered “yes” to question MIT 12.07 (social propriety), please provide your institution's definition of this.</t>
  </si>
  <si>
    <t>Does your institution actively terminate relationships with existing customers who fall outside the scope of your integrity risk appetite, for example because you adjusted your integrity risk appetite?</t>
  </si>
  <si>
    <t>MIT.15</t>
  </si>
  <si>
    <t xml:space="preserve">Comments to the above questions about Risk appetite (optional):
</t>
  </si>
  <si>
    <t>MIT.B. Policy, procedures and measures</t>
  </si>
  <si>
    <t>Policies and procedures</t>
  </si>
  <si>
    <t>Does your institution have policy and procedures in place with respect to the following topics?</t>
  </si>
  <si>
    <t>Evasion or avoidance of tax regulations</t>
  </si>
  <si>
    <t>Bribery</t>
  </si>
  <si>
    <t>Conflicts of interest</t>
  </si>
  <si>
    <t>MIT.16.10</t>
  </si>
  <si>
    <t>Fraud within or outside the organisation</t>
  </si>
  <si>
    <t>MIT.16.11</t>
  </si>
  <si>
    <t>MIT.16.12</t>
  </si>
  <si>
    <t>Sanction hits handling</t>
  </si>
  <si>
    <t>MIT.16.13</t>
  </si>
  <si>
    <t xml:space="preserve">Sanction hits reporting </t>
  </si>
  <si>
    <t>MIT.16.14</t>
  </si>
  <si>
    <t>MIT.16.15</t>
  </si>
  <si>
    <t>MIT.16.16</t>
  </si>
  <si>
    <t>Social impropriety</t>
  </si>
  <si>
    <t>MIT.16.17</t>
  </si>
  <si>
    <t>MIT.16.18</t>
  </si>
  <si>
    <t>MIT.16.19</t>
  </si>
  <si>
    <t>Onboarding</t>
  </si>
  <si>
    <t>MIT.17</t>
  </si>
  <si>
    <t xml:space="preserve">The following questions relate to the onboarding processes at your institution. When answering the questions, please distinguish between private and corporate customers. 
</t>
  </si>
  <si>
    <t>Private customers</t>
  </si>
  <si>
    <t>Does your institution have policies and procedures in place defining which data are considered adequate for correctly establishing and verifying a customer's identity in the remote onboarding process?</t>
  </si>
  <si>
    <t>Does the onboarding process include specific questions aimed at identifying the intended purpose and nature of the business relationship?</t>
  </si>
  <si>
    <t>MIT.17.03</t>
  </si>
  <si>
    <t>If you answered “yes” to question MIT 17.02, please specify these questions.</t>
  </si>
  <si>
    <t>MIT.18.a</t>
  </si>
  <si>
    <t>MIT.18.b</t>
  </si>
  <si>
    <t>What onboarding options do your customers have, according to your institution's policy?</t>
  </si>
  <si>
    <t>Internet</t>
  </si>
  <si>
    <t>App</t>
  </si>
  <si>
    <t>Counter/Desk</t>
  </si>
  <si>
    <t>Third party</t>
  </si>
  <si>
    <t>MIT.18.05</t>
  </si>
  <si>
    <t>Other (please specify in question MIT.18.06)</t>
  </si>
  <si>
    <t>MIT.18.06</t>
  </si>
  <si>
    <t>If you answered “yes” to question MIT 18.05, please specify.</t>
  </si>
  <si>
    <t>MIT.19.01</t>
  </si>
  <si>
    <t>Did your institution define customer groups that are excluded from the remote onboarding process?</t>
  </si>
  <si>
    <t>MIT.19.02</t>
  </si>
  <si>
    <t>Does your institution allow the remote onboarding of a natural person as a customer without a staff member of your institution (or a third party) being involved?</t>
  </si>
  <si>
    <t>MIT.19.03</t>
  </si>
  <si>
    <t>If you answered “yes” to question MIT 19.01, please specify.</t>
  </si>
  <si>
    <t>MIT.20</t>
  </si>
  <si>
    <t>In your remote onboarding process, what is the procedure for verifying the identity of a private customer in accordance with your institution's formal policy?</t>
  </si>
  <si>
    <t>Indirect identification by a EUR 1.00/0.01 transfer from a Dutch bank account in the customer's own name</t>
  </si>
  <si>
    <t>Indirect identification by a EUR 1.00/0.01 transfer from a Dutch or foreign bank account in the customer's own name</t>
  </si>
  <si>
    <t>MIT.20.03</t>
  </si>
  <si>
    <t>Uploading a photo or a photocopy of the customer's ID document</t>
  </si>
  <si>
    <t>MIT.20.04</t>
  </si>
  <si>
    <t>Uploading a photo of a bank account statement, salary slip or other documents with the customer's proof of address.</t>
  </si>
  <si>
    <t>MIT.20.05</t>
  </si>
  <si>
    <t>Scan of the customer's ID document's NFC chip with a device</t>
  </si>
  <si>
    <t>MIT.20.06</t>
  </si>
  <si>
    <t>Scan of the customer's ID document's NFC chip with a device, and a technical comparison of the photo on the customer's ID document with a selfie or moving image via the NFC chip</t>
  </si>
  <si>
    <t>MIT.20.07</t>
  </si>
  <si>
    <t>Request for passport details in online application form</t>
  </si>
  <si>
    <t>MIT.20.08</t>
  </si>
  <si>
    <t>Scan of ID document, selfie or moving image of the customer. A natural person then verifies the authenticity of the document</t>
  </si>
  <si>
    <t>MIT.20.09</t>
  </si>
  <si>
    <t>Online identification through a unique code</t>
  </si>
  <si>
    <t>MIT.20.10</t>
  </si>
  <si>
    <t>Verification of the customer's identity at the counter/desk</t>
  </si>
  <si>
    <t>MIT.20.11</t>
  </si>
  <si>
    <t>Other (please specify)</t>
  </si>
  <si>
    <t>MIT.21.01</t>
  </si>
  <si>
    <t>Does this include verifying the identity of the customer?</t>
  </si>
  <si>
    <t>MIT.21.02</t>
  </si>
  <si>
    <t>Does this include establishing and verifying the identity of the ultimate beneficial owner (UBO)?</t>
  </si>
  <si>
    <t>MIT.21.03</t>
  </si>
  <si>
    <t>MIT.21.04</t>
  </si>
  <si>
    <t>Does this include establishing the purpose and intended nature of the business relationship?</t>
  </si>
  <si>
    <t>MIT.21.05</t>
  </si>
  <si>
    <t>MIT.21.06</t>
  </si>
  <si>
    <t>Does this include identifying the customer's representatives?</t>
  </si>
  <si>
    <t>MIT.21.07</t>
  </si>
  <si>
    <t>MIT.21.08</t>
  </si>
  <si>
    <t>MIT.21.09</t>
  </si>
  <si>
    <t>Does this include verifying the substance*</t>
  </si>
  <si>
    <t>MIT.21.10</t>
  </si>
  <si>
    <t>Mit.22.a</t>
  </si>
  <si>
    <t>Mit.22.b</t>
  </si>
  <si>
    <t>Does your institution periodically review its customer risk profiles? For each of the risk categories below, state the frequency of these reviews</t>
  </si>
  <si>
    <t>Unacceptable-risk customers</t>
  </si>
  <si>
    <t>Mit.23.a</t>
  </si>
  <si>
    <t>Mit.23.b</t>
  </si>
  <si>
    <t>Periodically review of customer risk profiles</t>
  </si>
  <si>
    <t>MIT.23.01</t>
  </si>
  <si>
    <t xml:space="preserve">Does your institution have any backlogs in carrying out the periodic reviews according to your own policies as at 31-12-2020? </t>
  </si>
  <si>
    <t>MIT.23.02</t>
  </si>
  <si>
    <t>MIT.23.03</t>
  </si>
  <si>
    <t>MIT.23.04</t>
  </si>
  <si>
    <t>MIT.23.05</t>
  </si>
  <si>
    <t>MIT.23.06</t>
  </si>
  <si>
    <t>Has your institution drawn up a plan with concrete timelines to address its periodic review backlogs?</t>
  </si>
  <si>
    <t>Please state the number of staff (in FTEs) involved in your institution's CDD process as at 31-12-2020. If you do not know the exact number, please provide an estimate (in FTEs).</t>
  </si>
  <si>
    <t>Here you can provide additional information to further specify your answers about periodic reviews.</t>
  </si>
  <si>
    <t xml:space="preserve">Comments to the above questions about Policies and procedures (optional):
</t>
  </si>
  <si>
    <t>MIT.27.01</t>
  </si>
  <si>
    <t>MIT.27.02</t>
  </si>
  <si>
    <t xml:space="preserve">Op welke wijze wordt een transactieprofiel opgesteld? Please state how a transaction profile is drawn up. </t>
  </si>
  <si>
    <t>MIT.27.03</t>
  </si>
  <si>
    <t>If you answered "yes" to question MIT.27.01: 
Please specify which aspects you include in an expected transactions profile</t>
  </si>
  <si>
    <t>MIT.28.01</t>
  </si>
  <si>
    <t>MIT.28.02</t>
  </si>
  <si>
    <t>MIT.28.03</t>
  </si>
  <si>
    <t>MIT.28.04</t>
  </si>
  <si>
    <t>MIT.28.05</t>
  </si>
  <si>
    <t>MIT.28.06</t>
  </si>
  <si>
    <t>MIT.28.07</t>
  </si>
  <si>
    <t>MIT.29.01</t>
  </si>
  <si>
    <t>MIT.29.02</t>
  </si>
  <si>
    <t>If your institution uses automated transaction monitoring: which automatic system or systems have you implemented??</t>
  </si>
  <si>
    <t xml:space="preserve">Does your institution use business rules in its transaction monitoring process with respect to the following topics?
</t>
  </si>
  <si>
    <t>MIT.30.01</t>
  </si>
  <si>
    <t>MIT.30.02</t>
  </si>
  <si>
    <t>MIT.30.03</t>
  </si>
  <si>
    <t>Customer segments^</t>
  </si>
  <si>
    <t>MIT.30.04</t>
  </si>
  <si>
    <t>Sectors</t>
  </si>
  <si>
    <t>MIT.30.05</t>
  </si>
  <si>
    <t>MIT.30.06</t>
  </si>
  <si>
    <t>MIT.30.07</t>
  </si>
  <si>
    <t>Characteristics of transactions in text fields</t>
  </si>
  <si>
    <t>MIT.30.08</t>
  </si>
  <si>
    <t xml:space="preserve">Foundations </t>
  </si>
  <si>
    <t>MIT.30.09</t>
  </si>
  <si>
    <t>MIT.30.10</t>
  </si>
  <si>
    <t>^ Customer segments for instance include wholesale customers, SME customers, private banking and private/retail customers.</t>
  </si>
  <si>
    <t xml:space="preserve">If you answered "yes" to question MIT.30.10 ("Other"):
Please explain which business rules your institution uses. </t>
  </si>
  <si>
    <t>MIT.32.01</t>
  </si>
  <si>
    <t>MIT.32.02</t>
  </si>
  <si>
    <t>If yes, what date was the most recent review?
If you answered question MIT.32.01 with 'No', you can select "1" (=1-1-1900).</t>
  </si>
  <si>
    <t>MIT.32.03</t>
  </si>
  <si>
    <t>Has the most recent review of the business rules led to the adaptation of any business rules?</t>
  </si>
  <si>
    <t>MIT.32.04</t>
  </si>
  <si>
    <t>Has the most recent review of the business rules led to the inactivation of any business rules?</t>
  </si>
  <si>
    <t>State whether detection of (possible) unusual financial transactions takes place in real time or post-event (e.g. transfers from bank accounts).</t>
  </si>
  <si>
    <t xml:space="preserve">Does your institution have any backlogs in carrying out alert assessments according to your own policies as at 31-12-2020? </t>
  </si>
  <si>
    <t>Has your institution drawn up a plan with concrete timelines to address its alert assessment backlogs?</t>
  </si>
  <si>
    <t>If you answered “yes” to question MIT.35.02: please specify the number of alerts concerned as at 31-12-2020. If your institution does not have any alert assessment backlogs, please enter 0.</t>
  </si>
  <si>
    <t>State whether your institution analyses financial transactions in order to detect deviating transaction patterns outside of the regular transaction monitoring system using business rules (e.g. by means of network analyses).</t>
  </si>
  <si>
    <t>Does your institution use technologies such as artificial intelligence and/or machine learning in its transaction monitoring process?</t>
  </si>
  <si>
    <t>Please state the number of staff (in FTEs) involved in your institution's transaction monitoring process (end-to-end) as at 31-12-2020.</t>
  </si>
  <si>
    <t>MIT.39</t>
  </si>
  <si>
    <t xml:space="preserve">Comments to the above questions about Transaction monitoring (optional):
</t>
  </si>
  <si>
    <t>MIT.40.01</t>
  </si>
  <si>
    <t>How many business rules were active in your institution's transaction monitoring system in the past calendar year?</t>
  </si>
  <si>
    <t>MIT.40.02</t>
  </si>
  <si>
    <t>How many alerts were generated by the transaction monitoring system in the past calendar year?</t>
  </si>
  <si>
    <t>MIT.40.03</t>
  </si>
  <si>
    <t>How many alerts were (automatically) closed as false positives?</t>
  </si>
  <si>
    <t>MIT.40.04</t>
  </si>
  <si>
    <t>How many alerts were investigated by an AML/transaction monitoring staff member?</t>
  </si>
  <si>
    <t>MIT.40.05</t>
  </si>
  <si>
    <t>How many alerts were escalated to Compliance as hits/true positives?</t>
  </si>
  <si>
    <t>MIT.40.06</t>
  </si>
  <si>
    <t>How many alerts were closed by Compliance as false positives following investigation?</t>
  </si>
  <si>
    <t>MIT.40.07</t>
  </si>
  <si>
    <t>How many true hits/true positives have led to an event-driven review?</t>
  </si>
  <si>
    <t xml:space="preserve">Comments to the above questions about Alerts (optional):
</t>
  </si>
  <si>
    <t>Note: a notification can contain multiple transactions.</t>
  </si>
  <si>
    <t>Number notifications</t>
  </si>
  <si>
    <t>Number transactions</t>
  </si>
  <si>
    <t>Based on subjective indicator: evasion or avoidance of tax regulations</t>
  </si>
  <si>
    <t>MIT.43.05</t>
  </si>
  <si>
    <t>MIT.43.06</t>
  </si>
  <si>
    <t>MIT.43.07</t>
  </si>
  <si>
    <t>MIT.43.08</t>
  </si>
  <si>
    <t>Based on subjective indicator: external and internal fraud</t>
  </si>
  <si>
    <t>MIT.43.09</t>
  </si>
  <si>
    <t>Based on subjective indicator: other</t>
  </si>
  <si>
    <t>Did your institution reject any transactions on the basis of insufficient information about the payer or the payee in the past calendar year?
* Information as referred to in Regulation (EU) 2015/847 on information accompanying transfers of funds.</t>
  </si>
  <si>
    <t>If you answered "yes" to question MIT.44.01, do you have information about the number of rejected transactions?</t>
  </si>
  <si>
    <t>If you answered "yes" to question MIT.44.01, how many transactions have been rejected?</t>
  </si>
  <si>
    <t xml:space="preserve">Comments to the above questions about Notifications (optional):
</t>
  </si>
  <si>
    <t xml:space="preserve">State whether your institution verifies, prior to providing services, whether customers or potential customers and their UBOs are mentioned on sanctions lists.
</t>
  </si>
  <si>
    <t>If you answered "yes":
Please specify the sanctions lists against which customers are checked.</t>
  </si>
  <si>
    <t>MIT.47.01</t>
  </si>
  <si>
    <t>MIT.47.02</t>
  </si>
  <si>
    <t>MIT.47.03</t>
  </si>
  <si>
    <t>MIT.47.04</t>
  </si>
  <si>
    <t>MIT.47.05</t>
  </si>
  <si>
    <t>MIT.48.a</t>
  </si>
  <si>
    <t>MIT.48.b</t>
  </si>
  <si>
    <t>State whether your institution verifies, after the start of service provision, whether a customer and its UBOs* are mentioned on sanctions lists. If so, how many times a year do you perform these checks?
Select all options, multiple answers are possible.</t>
  </si>
  <si>
    <t>Frequency (number of checks/year)</t>
  </si>
  <si>
    <t>MIT.48.01</t>
  </si>
  <si>
    <t>MIT.48.02</t>
  </si>
  <si>
    <t>MIT.48.03</t>
  </si>
  <si>
    <t>Periodic check of all UBO's</t>
  </si>
  <si>
    <t>MIT.48.04</t>
  </si>
  <si>
    <t>Periodic check of UBO's connected to customers with higher risk profiles only</t>
  </si>
  <si>
    <t>MIT.48.05</t>
  </si>
  <si>
    <t>Periodic check of all representatives</t>
  </si>
  <si>
    <t>MIT.48.06</t>
  </si>
  <si>
    <t>Periodic check of representatives connected to customers with higher risk profiles only</t>
  </si>
  <si>
    <t>MIT.48.07</t>
  </si>
  <si>
    <t>MIT.48.08</t>
  </si>
  <si>
    <t>State the number of actual hits that the sanctions list screening delivered in the past calender year. 
Note: this means the number of persons mentioned on sanctions lists that your institution detected by means of a screening procedure.</t>
  </si>
  <si>
    <t xml:space="preserve">Comments to the above questions about Sanctions screening (optional):
</t>
  </si>
  <si>
    <t>Outsourcing</t>
  </si>
  <si>
    <t>State whether the following processes (or parts thereof) have been outsourced to third parties.</t>
  </si>
  <si>
    <t>MIT.52.06</t>
  </si>
  <si>
    <t>MIT.52.07</t>
  </si>
  <si>
    <t>MIT.52.08</t>
  </si>
  <si>
    <t>Other processes related to integrity risk management within your institution (please specify in MIT.52.09)</t>
  </si>
  <si>
    <t>MIT.52.09</t>
  </si>
  <si>
    <t>Please specify the processes (indicated in your answer to MIT.52.08)</t>
  </si>
  <si>
    <t>State whether your institution incorporates compliance requirements with respect to the Wft, Wwft and Sanctions Act in its outsourcing agreements.</t>
  </si>
  <si>
    <t xml:space="preserve">State whether your institution periodically checks its subcontractors for compliance with the Wwft and the Sanctions Act requirements.
</t>
  </si>
  <si>
    <t>Has your institution assessed compliance with the Wft, the Wwft and the Sw requirements by the parties to which activities are outsourced in the past calendar year?</t>
  </si>
  <si>
    <t>MIT.55.01</t>
  </si>
  <si>
    <t>MIT.55.02</t>
  </si>
  <si>
    <t>MIT.55.03</t>
  </si>
  <si>
    <t>MIT.55.04</t>
  </si>
  <si>
    <t>MIT.55.05</t>
  </si>
  <si>
    <t xml:space="preserve">Comments to the above questions about Outsourcing (optional):
</t>
  </si>
  <si>
    <t>MIT.C.     Education and training</t>
  </si>
  <si>
    <t>MIT.57.a</t>
  </si>
  <si>
    <t>MIT.57.b</t>
  </si>
  <si>
    <t>MIT.57.c</t>
  </si>
  <si>
    <t>Wft/other integrity risks</t>
  </si>
  <si>
    <t>MIT.57.01</t>
  </si>
  <si>
    <t>Staff with customer contact (including agents)</t>
  </si>
  <si>
    <t>MIT.57.02</t>
  </si>
  <si>
    <t>Back-office staff (CDD analysts/TM analysts)</t>
  </si>
  <si>
    <t>MIT.57.03</t>
  </si>
  <si>
    <t>MIT.57.04</t>
  </si>
  <si>
    <t>MIT.57.05</t>
  </si>
  <si>
    <t>MIT.57.06</t>
  </si>
  <si>
    <t>MIT.57.07</t>
  </si>
  <si>
    <t xml:space="preserve">If you answered "yes" to question MIT.57.07 ("Other"):
Please state which positions this concerns. </t>
  </si>
  <si>
    <t>MIT.59.a</t>
  </si>
  <si>
    <t>MIT.59.b</t>
  </si>
  <si>
    <t>MIT.59.c</t>
  </si>
  <si>
    <t>State the proportion or estimated proportion of employees of your institution who in the past two years (2019 and 2020) attended a training programme or course on the subject of the Wwft and the Sanctions Act and sanctions regulations.</t>
  </si>
  <si>
    <t>MIT.59.07</t>
  </si>
  <si>
    <t>Comments to the above questions about Education and training (optional):</t>
  </si>
  <si>
    <t>Were the following topics tested or monitored by the compliance function within your institution in the past calender year and if so, describe the outcomes for each of the topics.</t>
  </si>
  <si>
    <t>MIT.62.05</t>
  </si>
  <si>
    <t>MIT.62.06</t>
  </si>
  <si>
    <t>social impropriety</t>
  </si>
  <si>
    <t>MIT.62.07</t>
  </si>
  <si>
    <t>MIT.63.01</t>
  </si>
  <si>
    <t>MIT.63.02</t>
  </si>
  <si>
    <t>MIT.63.03</t>
  </si>
  <si>
    <t>MIT.63.04</t>
  </si>
  <si>
    <t>MIT.63.05</t>
  </si>
  <si>
    <t>MIT.63.06</t>
  </si>
  <si>
    <t>MIT.63.07</t>
  </si>
  <si>
    <t>State for each of these subjects whether any compliance checks were performed or monitoring efforts were made in the past calender year, and the outcome of these checks (please base your answers on your most recent report). 
Select the appropriate answer for each item.</t>
  </si>
  <si>
    <t>MIT.64.01</t>
  </si>
  <si>
    <t>MIT.64.02</t>
  </si>
  <si>
    <t>MIT.64.03</t>
  </si>
  <si>
    <t>MIT.64.04</t>
  </si>
  <si>
    <t>MIT.64.05</t>
  </si>
  <si>
    <t>Integrity-sensitive positions/secondary positions/gifts and entertainment policy</t>
  </si>
  <si>
    <r>
      <t xml:space="preserve">Please state the number of actions </t>
    </r>
    <r>
      <rPr>
        <u/>
        <sz val="8"/>
        <rFont val="Verdana"/>
        <family val="2"/>
      </rPr>
      <t>outstanding</t>
    </r>
    <r>
      <rPr>
        <sz val="8"/>
        <rFont val="Verdana"/>
        <family val="2"/>
      </rPr>
      <t xml:space="preserve"> by the management following the compliance checks as of 31-12-2020.</t>
    </r>
  </si>
  <si>
    <t>MIT.65.01</t>
  </si>
  <si>
    <t>MIT.65.02</t>
  </si>
  <si>
    <t>MIT.65.03</t>
  </si>
  <si>
    <t>MIT.65.04</t>
  </si>
  <si>
    <r>
      <t xml:space="preserve">Please state the number of actions </t>
    </r>
    <r>
      <rPr>
        <u/>
        <sz val="8"/>
        <rFont val="Verdana"/>
        <family val="2"/>
      </rPr>
      <t>overdue</t>
    </r>
    <r>
      <rPr>
        <sz val="8"/>
        <rFont val="Verdana"/>
        <family val="2"/>
      </rPr>
      <t xml:space="preserve"> for the management following the compliance checks as of 31-12-2020.</t>
    </r>
  </si>
  <si>
    <t>MIT.66.01</t>
  </si>
  <si>
    <t>MIT.66.02</t>
  </si>
  <si>
    <t>MIT.66.03</t>
  </si>
  <si>
    <t>MIT.66.04</t>
  </si>
  <si>
    <r>
      <t xml:space="preserve">State the frequency of reporting in the past calendar year by the compliance function of your organisation to the </t>
    </r>
    <r>
      <rPr>
        <u/>
        <sz val="8"/>
        <rFont val="Verdana"/>
        <family val="2"/>
      </rPr>
      <t xml:space="preserve">management board or to senior management </t>
    </r>
    <r>
      <rPr>
        <sz val="8"/>
        <rFont val="Verdana"/>
        <family val="2"/>
      </rPr>
      <t>with respect to integrity risk management, and compliance with the Wwft and the Sanctions Act in particular.</t>
    </r>
  </si>
  <si>
    <t>State the frequency of reporting in the past calendar year by the compliance function of your organisation to the management board or to the supervisory board or supervisory body with respect to integrity risk management, and compliance with the Wwft and the Sanctions Act in particular.</t>
  </si>
  <si>
    <t xml:space="preserve">Comments to the above questions about Compliance (optional):
</t>
  </si>
  <si>
    <t>Were the following topics tested or monitored by your institution's audit function in the past calender year and if so, describe the outcomes for each of the topics.</t>
  </si>
  <si>
    <t>MIT.71.07</t>
  </si>
  <si>
    <t>MIT.72.07</t>
  </si>
  <si>
    <t xml:space="preserve">State for each of these subjects whether in the past calendar year any audits were performed and what the outcome of these audits was (please base your answers on your most recent report). 
Select the appropriate answer for each item.
</t>
  </si>
  <si>
    <t>MIT.73.01</t>
  </si>
  <si>
    <t>MIT.73.02</t>
  </si>
  <si>
    <t>Design and effectiveness of the integrity risk appetite</t>
  </si>
  <si>
    <t>MIT.73.03</t>
  </si>
  <si>
    <t>MIT.73.04</t>
  </si>
  <si>
    <t>MIT.73.05</t>
  </si>
  <si>
    <t>MIT.73.06</t>
  </si>
  <si>
    <t>MIT.73.07</t>
  </si>
  <si>
    <t>Integrity-sensitive functions/secondary positions/gifts and entertainment policy</t>
  </si>
  <si>
    <r>
      <t xml:space="preserve">Please state the number of actions </t>
    </r>
    <r>
      <rPr>
        <u/>
        <sz val="8"/>
        <rFont val="Verdana"/>
        <family val="2"/>
      </rPr>
      <t>outstanding</t>
    </r>
    <r>
      <rPr>
        <sz val="8"/>
        <rFont val="Verdana"/>
        <family val="2"/>
      </rPr>
      <t xml:space="preserve"> for the management following the audits as of 31-12-2020.</t>
    </r>
  </si>
  <si>
    <t>MIT.74.01</t>
  </si>
  <si>
    <t>MIT.74.02</t>
  </si>
  <si>
    <t>MIT.74.03</t>
  </si>
  <si>
    <t>MIT.74.04</t>
  </si>
  <si>
    <r>
      <t xml:space="preserve">Please state the number of actions </t>
    </r>
    <r>
      <rPr>
        <u/>
        <sz val="8"/>
        <rFont val="Verdana"/>
        <family val="2"/>
      </rPr>
      <t>overdue</t>
    </r>
    <r>
      <rPr>
        <sz val="8"/>
        <rFont val="Verdana"/>
        <family val="2"/>
      </rPr>
      <t xml:space="preserve"> for the management following the audits as of 31-12-2020.</t>
    </r>
  </si>
  <si>
    <t>MIT.75.01</t>
  </si>
  <si>
    <t>MIT.75.02</t>
  </si>
  <si>
    <t>MIT.75.03</t>
  </si>
  <si>
    <t>MIT.75.04</t>
  </si>
  <si>
    <t>State  the frequency of reporting in the past calendar year by the audit function of your organisation to the management board or to senior management with respect to integrity risk management, and compliance with the Wwft and the Sanctions Act in particular.</t>
  </si>
  <si>
    <t>State  the frequency of reporting in the past calendar year by the audit function of your organisation to the supervisory board or supervisory body with respect to integrity risk management, and compliance with the Wwft and the Sanctions Act in particular.</t>
  </si>
  <si>
    <t>MIT.79</t>
  </si>
  <si>
    <t xml:space="preserve">Please state whether an external auditor issued an opinion or remarks on your institution's integrity risk management in the past calender year. </t>
  </si>
  <si>
    <t>MIT.79.03</t>
  </si>
  <si>
    <t>MIT.79.04</t>
  </si>
  <si>
    <t xml:space="preserve">Corruption (bribery) and Conflicts of interests </t>
  </si>
  <si>
    <t>MIT.79.05</t>
  </si>
  <si>
    <t>MIT.79.06</t>
  </si>
  <si>
    <t>If yes, please elaborate.</t>
  </si>
  <si>
    <t>MIT.80</t>
  </si>
  <si>
    <t xml:space="preserve">Please state whether a foreign supervisory authority issued an opinion or remarks on your institution's integrity risk management in the past calender year. </t>
  </si>
  <si>
    <t>MIT.80.06</t>
  </si>
  <si>
    <t>MIT.81</t>
  </si>
  <si>
    <t xml:space="preserve">Comments to the above questions about Audit (optional):
</t>
  </si>
  <si>
    <t>Governance</t>
  </si>
  <si>
    <t xml:space="preserve">State whether prevention of money laundering and terrorist financing is a standard item on the agenda at management board meetings and supervisory board meetings in the past calender year.
Select the appropriate answer for each item.
</t>
  </si>
  <si>
    <t>MIT.82.01</t>
  </si>
  <si>
    <t>MIT.82.02</t>
  </si>
  <si>
    <t>MIT.82.03</t>
  </si>
  <si>
    <t>MIT.82.04</t>
  </si>
  <si>
    <t>MIT.82.05</t>
  </si>
  <si>
    <t>MIT.83</t>
  </si>
  <si>
    <t>MIT.83.01</t>
  </si>
  <si>
    <t xml:space="preserve">Indicate for your institution whether one person within the board of management has been designated as responsible for compliance with the Anti-Money Laundering and Anti-terrorist Financing Act (Wwft). 
</t>
  </si>
  <si>
    <t>MIT.83.02</t>
  </si>
  <si>
    <t>Which officer within the board of management has been designated as responsible for compliance with the Wwft?
Note that you can answer “n/a” to this question only if you answered “no” to question MIT.83.01.</t>
  </si>
  <si>
    <t>MIT.83.03</t>
  </si>
  <si>
    <t>Did this board member report on shortcomings in relation to Wwft compliance of your organisation in the past calender year?
Note that you can answer “n/a” to this question only if you answered “no” to question MIT.83.01.</t>
  </si>
  <si>
    <t>MIT.83.04</t>
  </si>
  <si>
    <t>Does this report indicate which recovery measures have been taken?
Note that you can answer “n/a” to this question only if you answered “no” to question MIT.83.01.</t>
  </si>
  <si>
    <t>MIT.83.05</t>
  </si>
  <si>
    <t>Give a brief description of the reported shortcomings and the recovery measures.
Note that you can answer “n/a” to this question only if you answered “no” to question MIT.83.01.</t>
  </si>
  <si>
    <t>Performance management</t>
  </si>
  <si>
    <t>MIT.84</t>
  </si>
  <si>
    <t>Employees</t>
  </si>
  <si>
    <t>MIT.84.01</t>
  </si>
  <si>
    <t>Did your institution define key performance indicators (KPIs) with respect to compliance and integrity risks in 2020?</t>
  </si>
  <si>
    <t>MIT.84.02</t>
  </si>
  <si>
    <t>Please indicate the percentage of all KPIs that are considered in the performance management of individual staff members or directors that relate to compliance and integrity risks. 
Note that you can answer “n/a” to this question only if you answered “no” to question MIT.84.01.</t>
  </si>
  <si>
    <t>MIT.84.03</t>
  </si>
  <si>
    <t>How did your institution establish whether the KPIs relating to compliance and integrity risks were achieved in 2020?
Note that you can answer “n/a” to this question only if you answered “no” to question MIT.84.01.</t>
  </si>
  <si>
    <t>MIT.84.04</t>
  </si>
  <si>
    <t>Are there any consequences for not achieving the KPIs relating to compliance and integrity risks?
Note that you can answer “n/a” to this question only if you answered “no” to question MIT.84.01.</t>
  </si>
  <si>
    <t>MIT.84.05</t>
  </si>
  <si>
    <t>Please specify the exact KPIs that were defined for your institution's senior management/management board.
Note that you can answer “n/a” to this question only if you answered “no” to question MIT.84.01.</t>
  </si>
  <si>
    <t>MIT.84.06</t>
  </si>
  <si>
    <t>If you answered “yes” to question MIT.83.04, please specify these consequences.
Note that you can answer “n/a” to this question only if you answered “no” to question MIT.84.01.</t>
  </si>
  <si>
    <t>Application Wwft outside the EU/EEA</t>
  </si>
  <si>
    <t>MIT.85.01</t>
  </si>
  <si>
    <t xml:space="preserve">Does your institution have subsidiaries, branch offices, participating interests and/or agents in third countries that are not EU Member States or EEA countries?
 </t>
  </si>
  <si>
    <t>MIT.85.02</t>
  </si>
  <si>
    <t>Please state the number of these subsidiaries, branch offices, participating interests and/or agents in third countries that are not EU Member States or EEA countries.</t>
  </si>
  <si>
    <t>MIT.85.03</t>
  </si>
  <si>
    <t>Does your institution encounter any obstacles in complying with the obligations ensuing from the Wwft at subsidiaries, branch offices, participating interests and/or agents in non-EU Member States/EEA countries due to conflicting national laws and regulations?</t>
  </si>
  <si>
    <t>MIT.85.04</t>
  </si>
  <si>
    <t>If you answered “yes” to question MIT.84.03, please specify for which non-EU Member States/EEA countries this applies.
Note that you can answer “n/a” to this question only if you answered “no” to question MIT.85.03.</t>
  </si>
  <si>
    <t>MIT.85.05</t>
  </si>
  <si>
    <t>If you answered “yes” to question MIT.84.03, did you notify DNB of these obstacles?
Note that you can answer “n/a” to this question only if you answered “no” to question MIT.85.03.</t>
  </si>
  <si>
    <t>MIT.85.06</t>
  </si>
  <si>
    <t>If you answered “no” to question MIT.84.03, please specify the reason for this.
You can answer "n/a” to this question if you answered “yes” to question MIT.85.05.</t>
  </si>
  <si>
    <t>MIT.86</t>
  </si>
  <si>
    <t xml:space="preserve">Comments to the above questions about Governance (optional):
</t>
  </si>
  <si>
    <t>Glossary to the integrity risk questionnaire 2021</t>
  </si>
  <si>
    <t>Participating interest</t>
  </si>
  <si>
    <t>:</t>
  </si>
  <si>
    <t>We define a participating interest as a parent or subsidiary company providing capital to a legal entity in order to establish a long-term relationship with this entity for the good of its own activities. Please report your direct and indirect interests of 20% or more (or the interests of entities belonging to your institution adding up to 20% or more) and only report legal entities supporting or engaging in electronic money activities.</t>
  </si>
  <si>
    <t>Subsidiary (vs. participating interest)</t>
  </si>
  <si>
    <t>A company is considered a subsidiary if the shareholder directly or indirectly controls more than 50% of the voting rights in the company as meant in Article 22, subsection 1-5 of the Annual Accounts Directive, or if a parent company, in the opinion of De Nederlandsche Bank, exercises a dominant influence. In that regard, a subsidiary's subsidiary is also considered a subsidiary of the parent company.</t>
  </si>
  <si>
    <t>Objective/subjective indicators</t>
  </si>
  <si>
    <t xml:space="preserve">The Financial Intelligence Unit defines two types of indicators on the basis of which transactions must be reported as unusual: 
- objective indicators
Examples of objective indicators include: cash exchange transactions with a value of EUR 10,000 or more, transactions with designated countries.  
- subjective indicators
If the institution has reason to assume that transactions may be related to money laundering or terrorist financing.
</t>
  </si>
  <si>
    <t>Trade finance</t>
  </si>
  <si>
    <t>Financing of international goods and services trade transactions on behalf of customers importing into or exporting from the Netherlands. Examples of trade finance activities are: letters of credit, open account facilities, trade credit insurance and import/export collection and guarantees.</t>
  </si>
  <si>
    <t>Integrity risks</t>
  </si>
  <si>
    <t>See 3:10 Act on Financial Supervision</t>
  </si>
  <si>
    <t>Integrity risk appetite</t>
  </si>
  <si>
    <t xml:space="preserve">The integrity risk appetite describes the integrity risks a financial institution is prepared to accept. Ideally, you should formulate your integrity risk appetite before performing the SIRA, determining in advance which risks your institution finds acceptable after applying possible risk controls, as well as risks your institution does not want to accept at all. 
See also: https://www.dnb.nl/media/q5helobk/dnb-brochure-good-practice-integrity-risk-appetite.pdf </t>
  </si>
  <si>
    <t>Customer</t>
  </si>
  <si>
    <t>The customer is the natural or legal person with whom a business relationship is entered into or who has a transaction effected.</t>
  </si>
  <si>
    <t>Safety deposit boxes rental</t>
  </si>
  <si>
    <t>Renting out safety deposit boxes in a secured location where items can be stored for safe-keeping.</t>
  </si>
  <si>
    <t>Social propriety concerns the conduct (acts and omissions) of an institution or its staff that is not specifically prescribed or prohibited in relevant legislation and regulations, but that can or could reasonably be expected to cause social commotion. Examples include facilitating tax avoidance structures, service provision to highly polluting industries or excessive remuneration policies.</t>
  </si>
  <si>
    <t>Public sources:</t>
  </si>
  <si>
    <t>Sources that are publicly accessible, including Swiss Leaks, Lux Leaks,  Panama Papers, Paradise Papers, Troika Laundromat, Russian Landromat</t>
  </si>
  <si>
    <t xml:space="preserve">PEP
</t>
  </si>
  <si>
    <t xml:space="preserve">A politically exposed person, i.e. a person with a public, political position. 
This includes persons who held such a position up to twelve months ago.
Examples of PEPs:
•heads of state, heads of government, ministers, state secretaries and members of Parliament
•ambassadors, chargés d’affaires and high-ranking army officials 
•members of high courts and other high judicial bodies
•members of courts of audit or board members of central banks
•first-degree family members of PEPs, such as spouses, parents and children
Under the revised Wwft of July 2018,domestic PEPs are also included in this definition.
</t>
  </si>
  <si>
    <t>Professional sports</t>
  </si>
  <si>
    <t xml:space="preserve">This includes players, intermediaries, agents, national and international federations (such as KNVB, FIFA, UCI and IOC), teams/clubs, and team/club owners. 
</t>
  </si>
  <si>
    <t>Crypto risks:</t>
  </si>
  <si>
    <t>Risks related to e.g. customers trading in cryptos, but also risks related to your institution's activities in this area.</t>
  </si>
  <si>
    <t>RMA</t>
  </si>
  <si>
    <t>Relationship management application, formerly known as SWIFT key.</t>
  </si>
  <si>
    <t>Scenario</t>
  </si>
  <si>
    <t xml:space="preserve">In this questionnaire, a scenario is a manifestation of financial and economic crime. All institution must be aware of how integrity risks can manifest themselves. These are inherent or gross risks. </t>
  </si>
  <si>
    <t>Substance</t>
  </si>
  <si>
    <t>The extent to which a company has actual operational activites in the country of its statutory seat.</t>
  </si>
  <si>
    <t>Intermediaries</t>
  </si>
  <si>
    <t xml:space="preserve">This includes brokers, agents, intermediaries and all other contracted third parties which constitute a link in the chain of service provision to your customers, or in the execution of customer transactions. This concerns intermediaries with which your institution has entered into an agreement. </t>
  </si>
  <si>
    <t>UBO</t>
  </si>
  <si>
    <t>Ultimate Beneficial Owner.</t>
  </si>
  <si>
    <t>Representative offices</t>
  </si>
  <si>
    <t>Offices acting as a point of contact between the Dutch-based supervised institution and its customers outside the Netherlands.</t>
  </si>
  <si>
    <t>End user</t>
  </si>
  <si>
    <t>The ultimate user of the service</t>
  </si>
  <si>
    <t>EBA guidelines</t>
  </si>
  <si>
    <t>https://www.eba.europa.eu/eba-publishes-final-revised-guidelines-money-laundering-and-terrorist-financing-risk-factors</t>
  </si>
  <si>
    <t>Controlemeldingen</t>
  </si>
  <si>
    <t>Enter your organisation's DNB account number</t>
  </si>
  <si>
    <t>Please specify (optional) or select "n/a"</t>
  </si>
  <si>
    <t xml:space="preserve">Please answer (obligatory) </t>
  </si>
  <si>
    <t>Select an answer and enter a number</t>
  </si>
  <si>
    <t>Select a number between 1 and 4 (each number can be selected only once)</t>
  </si>
  <si>
    <t>Enter a function, or select "n/a."</t>
  </si>
  <si>
    <t>Enter postcode and house number</t>
  </si>
  <si>
    <t xml:space="preserve">Enter a date (dd/mm/yyyy) </t>
  </si>
  <si>
    <t xml:space="preserve">Enter a date (year) </t>
  </si>
  <si>
    <t>Answer the questions in this tab</t>
  </si>
  <si>
    <t>Please specify (obligatory) or select "n/a"</t>
  </si>
  <si>
    <t>This answer option is not possible in combination with your answer to question MIT.01.</t>
  </si>
  <si>
    <t>Make a selection from the drop-down menu and add the location of the head office if not located in the Netherlands</t>
  </si>
  <si>
    <t>Complete the answer by adding the country in which the head office is located</t>
  </si>
  <si>
    <t>Antwoordopties vergunning</t>
  </si>
  <si>
    <t xml:space="preserve">My institution holds a licence issued by DNB to perform the business of a bank pursuant to Section 2:12, 2:13 or 2:20(1) of the Financial Supervision Act (Wet op het financieel toezicht - Wft). </t>
  </si>
  <si>
    <t xml:space="preserve">My institution has been registered by DNB as a branch of a bank having its registered office in the EEA (Section 2:14 of the Wft). </t>
  </si>
  <si>
    <t>x</t>
  </si>
  <si>
    <t>N/a My institution is registered as a branch office.</t>
  </si>
  <si>
    <t>DNB_Licence_NL + Branch</t>
  </si>
  <si>
    <t>DNB_Licence_Group</t>
  </si>
  <si>
    <t>yes</t>
  </si>
  <si>
    <t>not known yet</t>
  </si>
  <si>
    <t>Lijst 5</t>
  </si>
  <si>
    <t>NL.01</t>
  </si>
  <si>
    <t>oude vraag</t>
  </si>
  <si>
    <t>OC.04.02</t>
  </si>
  <si>
    <t>more than 50%</t>
  </si>
  <si>
    <t>less than once every three years</t>
  </si>
  <si>
    <t>n/a my organization does not draw up a transaction profile at the start of the service</t>
  </si>
  <si>
    <t>No review</t>
  </si>
  <si>
    <t>the SIRA is a stand-alone report</t>
  </si>
  <si>
    <t>the SIRA is the basis for formulating policy and procedures</t>
  </si>
  <si>
    <t>the SIRA scenarios serve as input for developing the institution's transaction monitoring policy</t>
  </si>
  <si>
    <t>the SIRA is the basis for formulating (additional) mitigating measures</t>
  </si>
  <si>
    <t>yes, we have formulated an integrity risk appetite</t>
  </si>
  <si>
    <t>yes, we have formulated an integrity risk appetite on group level</t>
  </si>
  <si>
    <t>no, we have not formulated an integrity risk appetite</t>
  </si>
  <si>
    <t>76, 92</t>
  </si>
  <si>
    <t>yes, in all cases</t>
  </si>
  <si>
    <t>yes, only for higher risks (based on pre-set criteria/indicators)</t>
  </si>
  <si>
    <t>only event driven review</t>
  </si>
  <si>
    <t>once every four years</t>
  </si>
  <si>
    <t>once every five years</t>
  </si>
  <si>
    <t>yes, manually</t>
  </si>
  <si>
    <t>yes, electronically</t>
  </si>
  <si>
    <t>both, manually and automatically</t>
  </si>
  <si>
    <t>there is no transaction monitoring</t>
  </si>
  <si>
    <t>yes, qualitative</t>
  </si>
  <si>
    <t>yes, quantitative</t>
  </si>
  <si>
    <t>yes, qualitative and quantitative</t>
  </si>
  <si>
    <t>real-time</t>
  </si>
  <si>
    <t>post-event</t>
  </si>
  <si>
    <t>real-time and post-event</t>
  </si>
  <si>
    <t>yes, intermittently</t>
  </si>
  <si>
    <t>yes, periodically</t>
  </si>
  <si>
    <t>yes, as standard approach to transaction monitoring</t>
  </si>
  <si>
    <t>yes, as an experimental approach in addition to the existing transaction monitoring system</t>
  </si>
  <si>
    <t>no, but we have definite plans to implement this technology in the near future (2022/2023).</t>
  </si>
  <si>
    <t>no, this is not relevant for our institution</t>
  </si>
  <si>
    <t>no, but we expect to do this in the future</t>
  </si>
  <si>
    <t>yes, to entities within the group to which my institution belongs</t>
  </si>
  <si>
    <t>yes, completely or partially outsourced</t>
  </si>
  <si>
    <t>110, 116</t>
  </si>
  <si>
    <t>yes, assessment sufficient</t>
  </si>
  <si>
    <t>yes, assessment sufficient with findings</t>
  </si>
  <si>
    <t>yes, assessment insufficient</t>
  </si>
  <si>
    <t>MT.78, MT.79,  118, 119</t>
  </si>
  <si>
    <t>less than once a year</t>
  </si>
  <si>
    <t>114, 117</t>
  </si>
  <si>
    <t>n/a, my institution has no subsidiaries or branch offices outside the Netherlands</t>
  </si>
  <si>
    <t>yes, periodically (fixed or frequent item on the agenda)</t>
  </si>
  <si>
    <t>yes, ad hoc (e.g. based on incidents, new developments)</t>
  </si>
  <si>
    <t>not</t>
  </si>
  <si>
    <t>more than 3 years ago</t>
  </si>
  <si>
    <t>involved</t>
  </si>
  <si>
    <t>not involved</t>
  </si>
  <si>
    <t>quantitative data</t>
  </si>
  <si>
    <t>qualitative data</t>
  </si>
  <si>
    <t>both qualitative and quantitative data</t>
  </si>
  <si>
    <t>qualitative and / or quantitative information and data from the 1st line</t>
  </si>
  <si>
    <t>qualitative and / or quantitative information and data from the 2nd line</t>
  </si>
  <si>
    <t>qualitative and / or quantitative information and data from the 3rd line</t>
  </si>
  <si>
    <t>qualitative and / or quantitative information and data from both the 1st line and 2nd line</t>
  </si>
  <si>
    <t>qualitative and / or quantitative information and data from 1st, 2nd and 3th line</t>
  </si>
  <si>
    <t>n/a my organization does not offer remote onboarding</t>
  </si>
  <si>
    <t>no, no backlog</t>
  </si>
  <si>
    <t>backlog &lt; 5% of the annual number of reviews to be performed</t>
  </si>
  <si>
    <t>backlog 5% &lt; 15% of the annual number of reviews to be performed</t>
  </si>
  <si>
    <t>backlog &gt;15% of the annual number of reviews to be performed</t>
  </si>
  <si>
    <t>n/a my organization has no backlog</t>
  </si>
  <si>
    <t>individual</t>
  </si>
  <si>
    <t>peergrouping</t>
  </si>
  <si>
    <t>yes, e-learning</t>
  </si>
  <si>
    <t>yes, classical</t>
  </si>
  <si>
    <t>yes, both e-learning and classical</t>
  </si>
  <si>
    <t>&lt;10%</t>
  </si>
  <si>
    <t>10%-25%</t>
  </si>
  <si>
    <t>26-50%</t>
  </si>
  <si>
    <t>&gt;50%</t>
  </si>
  <si>
    <t>results of testing and monitoring of 1st and 2nd line</t>
  </si>
  <si>
    <t>outcomes of audit activities</t>
  </si>
  <si>
    <t>both results of testing and monitoring of 1st / 2nd line and outcomes of audit activities</t>
  </si>
  <si>
    <t>professional judgement of manager</t>
  </si>
  <si>
    <t>professional judgement of RvC/RvT</t>
  </si>
  <si>
    <t>NL.55</t>
  </si>
  <si>
    <t>staff members’ professional judgement</t>
  </si>
  <si>
    <t>qualitative and/or quantitative data and staff members’ professional judgement</t>
  </si>
  <si>
    <t xml:space="preserve">Number </t>
  </si>
  <si>
    <t xml:space="preserve">The following questions are about your institution's post-transaction monitoring activities in the past calendar year. </t>
  </si>
  <si>
    <t>MIT.82.a</t>
  </si>
  <si>
    <t>MIT.82.b</t>
  </si>
  <si>
    <t>MIT.84.a</t>
  </si>
  <si>
    <t>MIT.84.b</t>
  </si>
  <si>
    <t>Instruction questionnaire</t>
  </si>
  <si>
    <t>Enter the relationship number under which your institution is registered with DNB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</si>
</sst>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
    <numFmt numFmtId="165" formatCode="[$-413]d\ mmmm\ yyyy;@"/>
    <numFmt numFmtId="166" formatCode="#,##0.0"/>
  </numFmts>
  <fonts count="48" x14ac:knownFonts="1">
    <font>
      <sz val="11"/>
      <color theme="1"/>
      <name val="Calibri"/>
      <family val="2"/>
      <scheme val="minor"/>
    </font>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i/>
      <sz val="9"/>
      <color theme="1"/>
      <name val="Verdana"/>
      <family val="2"/>
    </font>
    <font>
      <sz val="9"/>
      <color theme="1"/>
      <name val="Verdana"/>
      <family val="2"/>
    </font>
    <font>
      <b/>
      <sz val="8"/>
      <name val="Verdana"/>
      <family val="2"/>
    </font>
    <font>
      <sz val="9"/>
      <color theme="1"/>
      <name val="Calibri"/>
      <family val="2"/>
      <scheme val="minor"/>
    </font>
    <font>
      <sz val="9"/>
      <color theme="1"/>
      <name val="Calibri"/>
      <family val="2"/>
    </font>
    <font>
      <b/>
      <sz val="9"/>
      <color theme="1"/>
      <name val="Calibri"/>
      <family val="2"/>
    </font>
    <font>
      <i/>
      <sz val="10"/>
      <color theme="1"/>
      <name val="Verdana"/>
      <family val="2"/>
    </font>
    <font>
      <sz val="10"/>
      <color theme="1"/>
      <name val="Verdana"/>
      <family val="2"/>
    </font>
    <font>
      <sz val="11"/>
      <color rgb="FF006100"/>
      <name val="Calibri"/>
      <family val="2"/>
      <scheme val="minor"/>
    </font>
    <font>
      <b/>
      <sz val="11"/>
      <color rgb="FF006100"/>
      <name val="Calibri"/>
      <family val="2"/>
      <scheme val="minor"/>
    </font>
    <font>
      <sz val="8"/>
      <color rgb="FFFF0000"/>
      <name val="Verdana"/>
      <family val="2"/>
    </font>
    <font>
      <sz val="11"/>
      <color rgb="FF9C0006"/>
      <name val="Calibri"/>
      <family val="2"/>
      <scheme val="minor"/>
    </font>
    <font>
      <b/>
      <sz val="11"/>
      <color theme="1"/>
      <name val="Calibri"/>
      <family val="2"/>
      <scheme val="minor"/>
    </font>
    <font>
      <b/>
      <sz val="11"/>
      <color rgb="FFFF0000"/>
      <name val="Calibri"/>
      <family val="2"/>
      <scheme val="minor"/>
    </font>
    <font>
      <b/>
      <sz val="11"/>
      <color rgb="FF9C0006"/>
      <name val="Calibri"/>
      <family val="2"/>
      <scheme val="minor"/>
    </font>
    <font>
      <b/>
      <sz val="9"/>
      <name val="Verdana"/>
      <family val="2"/>
    </font>
    <font>
      <sz val="7.5"/>
      <name val="Verdana"/>
      <family val="2"/>
    </font>
    <font>
      <sz val="11"/>
      <color rgb="FF0070C0"/>
      <name val="Verdana"/>
      <family val="2"/>
    </font>
    <font>
      <b/>
      <sz val="11"/>
      <name val="Calibri"/>
      <family val="2"/>
    </font>
    <font>
      <b/>
      <sz val="9"/>
      <name val="Calibri"/>
      <family val="2"/>
    </font>
    <font>
      <sz val="11"/>
      <name val="Calibri"/>
      <family val="2"/>
    </font>
    <font>
      <sz val="9"/>
      <name val="Calibri"/>
      <family val="2"/>
    </font>
    <font>
      <sz val="11"/>
      <name val="Calibri"/>
      <family val="2"/>
      <scheme val="minor"/>
    </font>
    <font>
      <b/>
      <sz val="11"/>
      <name val="Verdana"/>
      <family val="2"/>
    </font>
    <font>
      <b/>
      <sz val="9"/>
      <color rgb="FF44546A" tint="-0.249977111117893"/>
      <name val="Verdana"/>
      <family val="2"/>
    </font>
    <font>
      <i/>
      <sz val="10"/>
      <name val="Verdana"/>
      <family val="2"/>
    </font>
    <font>
      <sz val="8"/>
      <color theme="3" tint="-0.249977111117893"/>
      <name val="Verdana"/>
      <family val="2"/>
    </font>
    <font>
      <b/>
      <sz val="9"/>
      <color theme="1"/>
      <name val="Verdana"/>
      <family val="2"/>
    </font>
    <font>
      <sz val="9"/>
      <name val="Verdana"/>
      <family val="2"/>
    </font>
    <font>
      <i/>
      <sz val="7.5"/>
      <name val="Verdana"/>
      <family val="2"/>
    </font>
    <font>
      <sz val="11"/>
      <color rgb="FFFF0000"/>
      <name val="Calibri"/>
      <family val="2"/>
      <scheme val="minor"/>
    </font>
    <font>
      <u/>
      <sz val="11"/>
      <color theme="10"/>
      <name val="Calibri"/>
      <family val="2"/>
      <scheme val="minor"/>
    </font>
    <font>
      <i/>
      <sz val="9"/>
      <name val="Verdana"/>
      <family val="2"/>
    </font>
    <font>
      <u/>
      <sz val="8"/>
      <name val="Verdana"/>
      <family val="2"/>
    </font>
    <font>
      <sz val="9"/>
      <color rgb="FF0070C0"/>
      <name val="Verdana"/>
      <family val="2"/>
    </font>
    <font>
      <b/>
      <sz val="11"/>
      <name val="Calibri"/>
      <family val="2"/>
      <scheme val="minor"/>
    </font>
    <font>
      <b/>
      <sz val="9"/>
      <color theme="0"/>
      <name val="Verdana"/>
      <family val="2"/>
    </font>
  </fonts>
  <fills count="13">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theme="0"/>
        <bgColor theme="4" tint="0.79998168889431442"/>
      </patternFill>
    </fill>
    <fill>
      <patternFill patternType="solid">
        <fgColor rgb="FFC6EFCE"/>
      </patternFill>
    </fill>
    <fill>
      <patternFill patternType="solid">
        <fgColor rgb="FFFFC7CE"/>
      </patternFill>
    </fill>
    <fill>
      <patternFill patternType="solid">
        <fgColor rgb="FFD4E5F4"/>
        <bgColor indexed="64"/>
      </patternFill>
    </fill>
    <fill>
      <patternFill patternType="solid">
        <fgColor rgb="FFDDEBF7"/>
        <bgColor theme="4" tint="0.79998168889431442"/>
      </patternFill>
    </fill>
  </fills>
  <borders count="24">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s>
  <cellStyleXfs count="7">
    <xf numFmtId="0" fontId="0" fillId="0" borderId="0"/>
    <xf numFmtId="0" fontId="1" fillId="2" borderId="0" applyNumberFormat="0" applyBorder="0" applyAlignment="0" applyProtection="0"/>
    <xf numFmtId="0" fontId="2" fillId="3" borderId="0">
      <alignment vertical="center"/>
    </xf>
    <xf numFmtId="3" fontId="3" fillId="5" borderId="2" applyFont="0">
      <alignment horizontal="right" vertical="center"/>
      <protection locked="0"/>
    </xf>
    <xf numFmtId="0" fontId="19" fillId="9" borderId="0" applyNumberFormat="0" applyBorder="0" applyAlignment="0" applyProtection="0"/>
    <xf numFmtId="0" fontId="22" fillId="10" borderId="0" applyNumberFormat="0" applyBorder="0" applyAlignment="0" applyProtection="0"/>
    <xf numFmtId="0" fontId="42" fillId="0" borderId="0" applyNumberFormat="0" applyFill="0" applyBorder="0" applyAlignment="0" applyProtection="0"/>
  </cellStyleXfs>
  <cellXfs count="272">
    <xf numFmtId="0" fontId="0" fillId="0" borderId="0" xfId="0"/>
    <xf numFmtId="0" fontId="7" fillId="3" borderId="0" xfId="2" applyFont="1" applyFill="1" applyBorder="1" applyAlignment="1" applyProtection="1">
      <alignment vertical="center"/>
    </xf>
    <xf numFmtId="0" fontId="8" fillId="3" borderId="0" xfId="0" applyFont="1" applyFill="1" applyAlignment="1" applyProtection="1">
      <alignment horizontal="center"/>
    </xf>
    <xf numFmtId="0" fontId="9" fillId="4" borderId="1" xfId="0" applyFont="1" applyFill="1" applyBorder="1" applyAlignment="1" applyProtection="1">
      <alignment vertical="top" wrapText="1"/>
    </xf>
    <xf numFmtId="0" fontId="4" fillId="3" borderId="0" xfId="0" applyFont="1" applyFill="1" applyProtection="1"/>
    <xf numFmtId="0" fontId="5" fillId="3" borderId="0" xfId="0" applyFont="1" applyFill="1" applyProtection="1"/>
    <xf numFmtId="0" fontId="11" fillId="3" borderId="6" xfId="0" applyFont="1" applyFill="1" applyBorder="1" applyProtection="1"/>
    <xf numFmtId="0" fontId="4" fillId="0" borderId="0" xfId="0" applyFont="1" applyProtection="1"/>
    <xf numFmtId="0" fontId="4" fillId="3" borderId="0" xfId="0" applyFont="1" applyFill="1" applyAlignment="1" applyProtection="1">
      <alignment vertical="center"/>
    </xf>
    <xf numFmtId="14" fontId="12" fillId="3" borderId="0" xfId="0" applyNumberFormat="1" applyFont="1" applyFill="1" applyBorder="1" applyProtection="1"/>
    <xf numFmtId="0" fontId="8" fillId="3" borderId="0" xfId="0" applyFont="1" applyFill="1" applyAlignment="1" applyProtection="1">
      <alignment horizontal="right" vertical="center" wrapText="1"/>
    </xf>
    <xf numFmtId="0" fontId="8" fillId="3" borderId="0" xfId="0" applyFont="1" applyFill="1" applyAlignment="1" applyProtection="1">
      <alignment horizontal="center" wrapText="1"/>
    </xf>
    <xf numFmtId="0" fontId="4" fillId="0" borderId="0" xfId="0" applyFont="1" applyFill="1" applyProtection="1"/>
    <xf numFmtId="0" fontId="6" fillId="0" borderId="0" xfId="0" applyFont="1" applyFill="1" applyBorder="1" applyProtection="1"/>
    <xf numFmtId="0" fontId="9" fillId="0" borderId="0" xfId="0" applyFont="1" applyFill="1" applyBorder="1" applyAlignment="1" applyProtection="1">
      <alignment vertical="center"/>
    </xf>
    <xf numFmtId="0" fontId="9" fillId="0" borderId="0" xfId="0" applyFont="1" applyFill="1" applyAlignment="1" applyProtection="1">
      <alignment horizontal="right" vertical="top"/>
    </xf>
    <xf numFmtId="0" fontId="4" fillId="0" borderId="0" xfId="0" applyFont="1" applyFill="1" applyAlignment="1" applyProtection="1">
      <alignment horizontal="right" vertical="top"/>
    </xf>
    <xf numFmtId="0" fontId="9" fillId="3" borderId="0" xfId="0" applyFont="1" applyFill="1" applyAlignment="1" applyProtection="1">
      <alignment horizontal="center"/>
    </xf>
    <xf numFmtId="0" fontId="9" fillId="4" borderId="1" xfId="0" applyFont="1" applyFill="1" applyBorder="1" applyAlignment="1" applyProtection="1">
      <alignment horizontal="left" vertical="top" wrapText="1"/>
    </xf>
    <xf numFmtId="3" fontId="9" fillId="7" borderId="3" xfId="3" applyFont="1" applyFill="1" applyBorder="1" applyAlignment="1" applyProtection="1">
      <alignment horizontal="center" vertical="top"/>
      <protection locked="0"/>
    </xf>
    <xf numFmtId="164" fontId="9" fillId="7" borderId="3" xfId="3" applyNumberFormat="1" applyFont="1" applyFill="1" applyBorder="1" applyAlignment="1" applyProtection="1">
      <alignment horizontal="center" vertical="top"/>
      <protection locked="0"/>
    </xf>
    <xf numFmtId="0" fontId="14" fillId="0" borderId="0" xfId="0" applyFont="1" applyAlignment="1">
      <alignment wrapText="1"/>
    </xf>
    <xf numFmtId="0" fontId="0" fillId="0" borderId="0" xfId="0" applyAlignment="1">
      <alignment wrapText="1"/>
    </xf>
    <xf numFmtId="0" fontId="8" fillId="3" borderId="0" xfId="0" applyFont="1" applyFill="1" applyBorder="1" applyAlignment="1" applyProtection="1">
      <alignment horizontal="center" wrapText="1"/>
    </xf>
    <xf numFmtId="0" fontId="15" fillId="0" borderId="0" xfId="0" applyFont="1" applyAlignment="1">
      <alignment wrapText="1"/>
    </xf>
    <xf numFmtId="0" fontId="10" fillId="0" borderId="0" xfId="0" applyFont="1" applyAlignment="1">
      <alignment wrapText="1"/>
    </xf>
    <xf numFmtId="0" fontId="9" fillId="0" borderId="4" xfId="0" applyFont="1" applyFill="1" applyBorder="1" applyAlignment="1" applyProtection="1">
      <alignment vertical="top" wrapText="1"/>
    </xf>
    <xf numFmtId="0" fontId="4" fillId="3" borderId="0" xfId="0" applyFont="1" applyFill="1" applyAlignment="1" applyProtection="1">
      <alignment wrapText="1"/>
    </xf>
    <xf numFmtId="0" fontId="4" fillId="3" borderId="0" xfId="0" applyFont="1" applyFill="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Alignment="1" applyProtection="1">
      <alignment horizontal="right" vertical="top" wrapText="1"/>
    </xf>
    <xf numFmtId="0" fontId="4" fillId="0" borderId="0" xfId="0" applyFont="1" applyAlignment="1" applyProtection="1">
      <alignment wrapText="1"/>
    </xf>
    <xf numFmtId="0" fontId="17" fillId="3" borderId="0" xfId="0" applyFont="1" applyFill="1" applyProtection="1"/>
    <xf numFmtId="0" fontId="8" fillId="3" borderId="0" xfId="0" applyFont="1" applyFill="1" applyBorder="1" applyAlignment="1" applyProtection="1">
      <alignment horizontal="center"/>
    </xf>
    <xf numFmtId="0" fontId="9" fillId="0" borderId="0" xfId="0" applyFont="1" applyFill="1" applyAlignment="1" applyProtection="1">
      <alignment horizontal="center"/>
    </xf>
    <xf numFmtId="0" fontId="9" fillId="0" borderId="4" xfId="0" applyFont="1" applyFill="1" applyBorder="1" applyAlignment="1" applyProtection="1">
      <alignment vertical="top"/>
    </xf>
    <xf numFmtId="0" fontId="9" fillId="0" borderId="0" xfId="0" applyFont="1" applyFill="1" applyBorder="1" applyAlignment="1" applyProtection="1">
      <alignment vertical="top"/>
    </xf>
    <xf numFmtId="0" fontId="9" fillId="7" borderId="3" xfId="3" applyNumberFormat="1" applyFont="1" applyFill="1" applyBorder="1" applyAlignment="1" applyProtection="1">
      <alignment horizontal="center" vertical="top"/>
      <protection locked="0"/>
    </xf>
    <xf numFmtId="0" fontId="4" fillId="0" borderId="0" xfId="0" applyFont="1" applyFill="1" applyAlignment="1" applyProtection="1">
      <alignment horizontal="right"/>
    </xf>
    <xf numFmtId="0" fontId="9" fillId="0" borderId="0" xfId="0" applyFont="1" applyFill="1" applyBorder="1" applyAlignment="1" applyProtection="1">
      <alignment vertical="top" wrapText="1"/>
    </xf>
    <xf numFmtId="0" fontId="20" fillId="0" borderId="0" xfId="4" applyFont="1" applyFill="1" applyAlignment="1" applyProtection="1">
      <alignment horizontal="left" vertical="center"/>
    </xf>
    <xf numFmtId="0" fontId="24" fillId="0" borderId="0" xfId="4" applyFont="1" applyFill="1" applyAlignment="1" applyProtection="1">
      <alignment horizontal="left" vertical="center" wrapText="1"/>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22" fillId="10" borderId="0" xfId="5" applyBorder="1" applyAlignment="1" applyProtection="1">
      <alignment vertical="top"/>
    </xf>
    <xf numFmtId="0" fontId="22" fillId="10" borderId="0" xfId="5" applyBorder="1" applyAlignment="1" applyProtection="1">
      <alignment vertical="center"/>
    </xf>
    <xf numFmtId="0" fontId="25" fillId="0" borderId="0" xfId="5" applyFont="1" applyFill="1"/>
    <xf numFmtId="0" fontId="9" fillId="4" borderId="0" xfId="0" applyFont="1" applyFill="1" applyBorder="1" applyAlignment="1" applyProtection="1">
      <alignment vertical="center" wrapText="1"/>
    </xf>
    <xf numFmtId="0" fontId="9" fillId="4" borderId="1" xfId="0" applyFont="1" applyFill="1" applyBorder="1" applyAlignment="1" applyProtection="1">
      <alignment vertical="center"/>
    </xf>
    <xf numFmtId="0" fontId="10" fillId="6" borderId="1" xfId="0" applyFont="1" applyFill="1" applyBorder="1" applyAlignment="1" applyProtection="1">
      <alignment vertical="center"/>
    </xf>
    <xf numFmtId="0" fontId="9" fillId="0" borderId="4" xfId="0" applyFont="1" applyFill="1" applyBorder="1" applyAlignment="1" applyProtection="1">
      <alignment vertical="center" wrapText="1"/>
    </xf>
    <xf numFmtId="0" fontId="5" fillId="3" borderId="0" xfId="0" applyFont="1" applyFill="1" applyAlignment="1" applyProtection="1">
      <alignment vertical="center"/>
    </xf>
    <xf numFmtId="14" fontId="12" fillId="3" borderId="0" xfId="0" applyNumberFormat="1" applyFont="1" applyFill="1" applyBorder="1" applyAlignment="1" applyProtection="1">
      <alignment vertical="center"/>
    </xf>
    <xf numFmtId="0" fontId="4" fillId="0" borderId="0" xfId="0" applyFont="1" applyAlignment="1" applyProtection="1">
      <alignment vertical="center"/>
    </xf>
    <xf numFmtId="0" fontId="8" fillId="3" borderId="0" xfId="0" applyFont="1" applyFill="1" applyAlignment="1" applyProtection="1">
      <alignment horizontal="center" vertical="center" wrapText="1"/>
    </xf>
    <xf numFmtId="0" fontId="10" fillId="0" borderId="0" xfId="0" applyFont="1" applyFill="1" applyBorder="1" applyAlignment="1" applyProtection="1">
      <alignment vertical="center"/>
    </xf>
    <xf numFmtId="0" fontId="10" fillId="3" borderId="0" xfId="1" applyFont="1" applyFill="1" applyBorder="1" applyAlignment="1" applyProtection="1">
      <alignment vertical="center"/>
    </xf>
    <xf numFmtId="0" fontId="4" fillId="3" borderId="10" xfId="0" applyFont="1" applyFill="1" applyBorder="1" applyAlignment="1" applyProtection="1">
      <alignment vertical="center"/>
    </xf>
    <xf numFmtId="0" fontId="9" fillId="4" borderId="1" xfId="0" applyFont="1" applyFill="1" applyBorder="1" applyAlignment="1" applyProtection="1">
      <alignment vertical="center" wrapText="1"/>
    </xf>
    <xf numFmtId="0" fontId="8" fillId="3" borderId="0" xfId="0" applyFont="1" applyFill="1" applyAlignment="1" applyProtection="1">
      <alignment horizontal="center" vertical="center"/>
    </xf>
    <xf numFmtId="0" fontId="9" fillId="4" borderId="1" xfId="0" quotePrefix="1" applyFont="1" applyFill="1" applyBorder="1" applyAlignment="1" applyProtection="1">
      <alignment vertical="center" wrapText="1"/>
    </xf>
    <xf numFmtId="0" fontId="9" fillId="0" borderId="4" xfId="0" applyFont="1" applyFill="1" applyBorder="1" applyAlignment="1" applyProtection="1">
      <alignment vertical="center"/>
    </xf>
    <xf numFmtId="0" fontId="18" fillId="0" borderId="0" xfId="0" applyFont="1" applyFill="1" applyAlignment="1" applyProtection="1">
      <alignment vertical="center"/>
    </xf>
    <xf numFmtId="0" fontId="4" fillId="0" borderId="0" xfId="0" applyFont="1" applyAlignment="1" applyProtection="1">
      <alignment vertical="center" wrapText="1"/>
    </xf>
    <xf numFmtId="0" fontId="5" fillId="3" borderId="0" xfId="0" applyFont="1" applyFill="1" applyBorder="1" applyAlignment="1" applyProtection="1">
      <alignment horizontal="center" vertical="center" wrapText="1"/>
    </xf>
    <xf numFmtId="0" fontId="4" fillId="3" borderId="0" xfId="0" applyFont="1" applyFill="1" applyBorder="1" applyAlignment="1" applyProtection="1">
      <alignment vertical="center"/>
    </xf>
    <xf numFmtId="0" fontId="20" fillId="0" borderId="0" xfId="4" applyFont="1" applyFill="1" applyBorder="1" applyAlignment="1" applyProtection="1">
      <alignment horizontal="center" vertical="center"/>
    </xf>
    <xf numFmtId="0" fontId="9" fillId="4" borderId="3" xfId="0" applyFont="1" applyFill="1" applyBorder="1" applyAlignment="1" applyProtection="1">
      <alignment vertical="center" wrapText="1"/>
    </xf>
    <xf numFmtId="0" fontId="21" fillId="0" borderId="0" xfId="0" applyFont="1" applyFill="1" applyAlignment="1" applyProtection="1">
      <alignment horizontal="right" vertical="top"/>
    </xf>
    <xf numFmtId="0" fontId="21" fillId="0" borderId="1" xfId="0" applyFont="1" applyFill="1" applyBorder="1" applyAlignment="1" applyProtection="1">
      <alignment vertical="top" wrapText="1"/>
    </xf>
    <xf numFmtId="0" fontId="9" fillId="0" borderId="1" xfId="0" applyFont="1" applyFill="1" applyBorder="1" applyAlignment="1" applyProtection="1">
      <alignment vertical="top" wrapText="1"/>
    </xf>
    <xf numFmtId="0" fontId="21" fillId="0" borderId="0" xfId="0" applyFont="1" applyFill="1" applyBorder="1" applyAlignment="1" applyProtection="1">
      <alignment vertical="top" wrapText="1"/>
    </xf>
    <xf numFmtId="0" fontId="27" fillId="4" borderId="1" xfId="0" applyFont="1" applyFill="1" applyBorder="1" applyAlignment="1" applyProtection="1">
      <alignment vertical="top" wrapText="1"/>
    </xf>
    <xf numFmtId="0" fontId="8" fillId="0" borderId="0" xfId="0" applyFont="1" applyFill="1" applyBorder="1" applyAlignment="1" applyProtection="1">
      <alignment horizontal="center"/>
    </xf>
    <xf numFmtId="0" fontId="9" fillId="12" borderId="1" xfId="0" applyFont="1" applyFill="1" applyBorder="1" applyAlignment="1" applyProtection="1">
      <alignment vertical="top" wrapText="1"/>
    </xf>
    <xf numFmtId="0" fontId="5" fillId="3" borderId="13" xfId="0" applyFont="1" applyFill="1" applyBorder="1" applyAlignment="1" applyProtection="1">
      <alignment horizontal="center" vertical="center" wrapText="1"/>
    </xf>
    <xf numFmtId="0" fontId="27" fillId="4" borderId="0" xfId="0" applyFont="1" applyFill="1" applyBorder="1" applyAlignment="1" applyProtection="1">
      <alignment vertical="top" wrapText="1"/>
    </xf>
    <xf numFmtId="0" fontId="28" fillId="0" borderId="0" xfId="0" applyFont="1" applyProtection="1"/>
    <xf numFmtId="0" fontId="20" fillId="0" borderId="16" xfId="4" applyFont="1" applyFill="1" applyBorder="1" applyAlignment="1" applyProtection="1">
      <alignment horizontal="center" vertical="center"/>
    </xf>
    <xf numFmtId="0" fontId="4" fillId="3" borderId="14" xfId="0" applyFont="1" applyFill="1" applyBorder="1" applyAlignment="1" applyProtection="1">
      <alignment vertical="center"/>
    </xf>
    <xf numFmtId="0" fontId="4" fillId="3" borderId="11" xfId="0" applyFont="1" applyFill="1" applyBorder="1" applyProtection="1"/>
    <xf numFmtId="0" fontId="4" fillId="3" borderId="15" xfId="0" applyFont="1" applyFill="1" applyBorder="1" applyProtection="1"/>
    <xf numFmtId="0" fontId="4" fillId="3" borderId="16" xfId="0" applyFont="1" applyFill="1" applyBorder="1" applyAlignment="1" applyProtection="1">
      <alignment vertical="center"/>
    </xf>
    <xf numFmtId="0" fontId="4" fillId="3" borderId="17" xfId="0" applyFont="1" applyFill="1" applyBorder="1" applyProtection="1"/>
    <xf numFmtId="0" fontId="8" fillId="3" borderId="8" xfId="0" applyFont="1" applyFill="1" applyBorder="1" applyAlignment="1" applyProtection="1"/>
    <xf numFmtId="3" fontId="9" fillId="7" borderId="3" xfId="3" applyFont="1" applyFill="1" applyBorder="1" applyAlignment="1" applyProtection="1">
      <alignment vertical="top"/>
      <protection locked="0"/>
    </xf>
    <xf numFmtId="0" fontId="6" fillId="0" borderId="0" xfId="0" applyFont="1" applyFill="1" applyAlignment="1" applyProtection="1">
      <alignment horizontal="right" vertical="center"/>
    </xf>
    <xf numFmtId="0" fontId="6" fillId="3" borderId="0" xfId="0" applyFont="1" applyFill="1" applyAlignment="1" applyProtection="1">
      <alignment horizontal="right" vertical="center"/>
    </xf>
    <xf numFmtId="0" fontId="0" fillId="7" borderId="0" xfId="0" applyFill="1" applyAlignment="1"/>
    <xf numFmtId="0" fontId="23" fillId="0" borderId="0" xfId="0" applyFont="1" applyAlignment="1"/>
    <xf numFmtId="0" fontId="0" fillId="0" borderId="0" xfId="0" applyAlignment="1"/>
    <xf numFmtId="0" fontId="0" fillId="0" borderId="0" xfId="0" applyFill="1" applyAlignment="1"/>
    <xf numFmtId="0" fontId="0" fillId="11" borderId="0" xfId="0" applyFill="1" applyAlignment="1"/>
    <xf numFmtId="0" fontId="23" fillId="0" borderId="0" xfId="0" applyFont="1" applyFill="1" applyAlignment="1"/>
    <xf numFmtId="0" fontId="27" fillId="0" borderId="1" xfId="0" applyFont="1" applyFill="1" applyBorder="1" applyAlignment="1" applyProtection="1">
      <alignment vertical="top"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2" fillId="0" borderId="0" xfId="0" applyFont="1" applyAlignment="1">
      <alignment vertical="top" wrapText="1"/>
    </xf>
    <xf numFmtId="0" fontId="32" fillId="0" borderId="0" xfId="0" applyFont="1" applyFill="1" applyAlignment="1">
      <alignment wrapText="1"/>
    </xf>
    <xf numFmtId="0" fontId="33" fillId="7" borderId="0" xfId="0" applyFont="1" applyFill="1" applyAlignment="1"/>
    <xf numFmtId="0" fontId="34" fillId="3" borderId="0" xfId="0" applyFont="1" applyFill="1" applyProtection="1"/>
    <xf numFmtId="0" fontId="26" fillId="3" borderId="0" xfId="0" applyFont="1" applyFill="1" applyBorder="1" applyAlignment="1" applyProtection="1">
      <alignment horizontal="center" wrapText="1"/>
    </xf>
    <xf numFmtId="0" fontId="9" fillId="0" borderId="1" xfId="0" applyFont="1" applyFill="1" applyBorder="1" applyAlignment="1" applyProtection="1">
      <alignment horizontal="center" wrapText="1"/>
    </xf>
    <xf numFmtId="0" fontId="9" fillId="4" borderId="0" xfId="0" applyFont="1" applyFill="1" applyBorder="1" applyAlignment="1" applyProtection="1">
      <alignment vertical="top" wrapText="1"/>
    </xf>
    <xf numFmtId="0" fontId="33" fillId="0" borderId="0" xfId="0" applyFont="1"/>
    <xf numFmtId="0" fontId="35" fillId="3" borderId="0" xfId="0" applyFont="1" applyFill="1" applyAlignment="1" applyProtection="1">
      <alignment horizontal="center" wrapText="1"/>
    </xf>
    <xf numFmtId="0" fontId="6" fillId="3" borderId="0" xfId="0" applyFont="1" applyFill="1" applyProtection="1"/>
    <xf numFmtId="0" fontId="6" fillId="0" borderId="0" xfId="0" applyFont="1" applyFill="1" applyProtection="1"/>
    <xf numFmtId="0" fontId="6" fillId="0" borderId="0" xfId="0" applyFont="1" applyProtection="1"/>
    <xf numFmtId="0" fontId="6" fillId="0" borderId="0" xfId="0" applyFont="1" applyFill="1" applyAlignment="1" applyProtection="1">
      <alignment horizontal="right"/>
    </xf>
    <xf numFmtId="3" fontId="9" fillId="7" borderId="18" xfId="3" applyFont="1" applyFill="1" applyBorder="1" applyAlignment="1" applyProtection="1">
      <alignment horizontal="center" vertical="top"/>
      <protection locked="0"/>
    </xf>
    <xf numFmtId="164" fontId="9" fillId="7" borderId="18" xfId="3" applyNumberFormat="1" applyFont="1" applyFill="1" applyBorder="1" applyAlignment="1" applyProtection="1">
      <alignment horizontal="center" vertical="top"/>
      <protection locked="0"/>
    </xf>
    <xf numFmtId="0" fontId="36" fillId="3" borderId="0" xfId="0" applyFont="1" applyFill="1" applyProtection="1"/>
    <xf numFmtId="0" fontId="34" fillId="3" borderId="0" xfId="2" applyFont="1" applyFill="1" applyBorder="1" applyAlignment="1" applyProtection="1">
      <alignment vertical="center"/>
    </xf>
    <xf numFmtId="0" fontId="26" fillId="3" borderId="0" xfId="0" applyFont="1" applyFill="1" applyAlignment="1" applyProtection="1">
      <alignment horizontal="center"/>
    </xf>
    <xf numFmtId="1" fontId="9" fillId="7" borderId="3" xfId="3" applyNumberFormat="1" applyFont="1" applyFill="1" applyBorder="1" applyAlignment="1" applyProtection="1">
      <alignment horizontal="center" vertical="top"/>
      <protection locked="0"/>
    </xf>
    <xf numFmtId="0" fontId="26" fillId="3" borderId="0" xfId="2" applyFont="1" applyFill="1" applyBorder="1" applyAlignment="1" applyProtection="1">
      <alignment vertical="center"/>
    </xf>
    <xf numFmtId="0" fontId="37" fillId="0" borderId="0" xfId="0" applyFont="1" applyFill="1" applyAlignment="1" applyProtection="1">
      <alignment horizontal="right" vertical="top"/>
    </xf>
    <xf numFmtId="0" fontId="33" fillId="11" borderId="0" xfId="0" applyFont="1" applyFill="1" applyAlignment="1"/>
    <xf numFmtId="3" fontId="9" fillId="7" borderId="1" xfId="3" applyFont="1" applyFill="1" applyBorder="1" applyAlignment="1" applyProtection="1">
      <alignment horizontal="center" vertical="center"/>
      <protection locked="0"/>
    </xf>
    <xf numFmtId="0" fontId="8" fillId="3" borderId="8" xfId="0" applyFont="1" applyFill="1" applyBorder="1" applyAlignment="1" applyProtection="1">
      <alignment horizontal="center"/>
    </xf>
    <xf numFmtId="0" fontId="8" fillId="3" borderId="8" xfId="0" applyFont="1" applyFill="1" applyBorder="1" applyAlignment="1" applyProtection="1">
      <alignment horizontal="center" wrapText="1"/>
    </xf>
    <xf numFmtId="3" fontId="9" fillId="7" borderId="1" xfId="3" applyFont="1" applyFill="1" applyBorder="1" applyAlignment="1" applyProtection="1">
      <alignment vertical="top"/>
      <protection locked="0"/>
    </xf>
    <xf numFmtId="3" fontId="9" fillId="7" borderId="5" xfId="3" applyFont="1" applyFill="1" applyBorder="1" applyAlignment="1" applyProtection="1">
      <alignment vertical="top"/>
      <protection locked="0"/>
    </xf>
    <xf numFmtId="0" fontId="26" fillId="3" borderId="0" xfId="0" applyFont="1" applyFill="1" applyAlignment="1" applyProtection="1">
      <alignment horizontal="center" wrapText="1"/>
    </xf>
    <xf numFmtId="49" fontId="9" fillId="0" borderId="4" xfId="3" quotePrefix="1" applyNumberFormat="1" applyFont="1" applyFill="1" applyBorder="1" applyAlignment="1" applyProtection="1">
      <alignment horizontal="center" vertical="center"/>
    </xf>
    <xf numFmtId="49" fontId="9" fillId="0" borderId="1" xfId="3" applyNumberFormat="1" applyFont="1" applyFill="1" applyBorder="1" applyAlignment="1" applyProtection="1">
      <alignment horizontal="center" vertical="center"/>
    </xf>
    <xf numFmtId="49" fontId="9" fillId="0" borderId="5" xfId="3" applyNumberFormat="1" applyFont="1" applyFill="1" applyBorder="1" applyAlignment="1" applyProtection="1">
      <alignment horizontal="center" vertical="center"/>
    </xf>
    <xf numFmtId="0" fontId="18" fillId="0" borderId="0" xfId="0" applyFont="1" applyAlignment="1" applyProtection="1">
      <alignment vertical="center"/>
    </xf>
    <xf numFmtId="3" fontId="9" fillId="0" borderId="0" xfId="3" applyFont="1" applyFill="1" applyBorder="1" applyAlignment="1" applyProtection="1">
      <alignment horizontal="center" vertical="top"/>
    </xf>
    <xf numFmtId="164" fontId="9" fillId="0" borderId="0" xfId="3" applyNumberFormat="1" applyFont="1" applyFill="1" applyBorder="1" applyAlignment="1" applyProtection="1">
      <alignment horizontal="center" vertical="top"/>
    </xf>
    <xf numFmtId="3" fontId="9" fillId="0" borderId="1" xfId="3" applyFont="1" applyFill="1" applyBorder="1" applyAlignment="1" applyProtection="1">
      <alignment horizontal="center" vertical="top" wrapText="1"/>
    </xf>
    <xf numFmtId="3" fontId="21" fillId="0" borderId="1" xfId="3" applyFont="1" applyFill="1" applyBorder="1" applyAlignment="1" applyProtection="1">
      <alignment horizontal="center" vertical="top" wrapText="1"/>
    </xf>
    <xf numFmtId="3" fontId="21" fillId="0" borderId="8" xfId="3" applyFont="1" applyFill="1" applyBorder="1" applyAlignment="1" applyProtection="1">
      <alignment horizontal="center" vertical="top" wrapText="1"/>
    </xf>
    <xf numFmtId="3" fontId="21" fillId="0" borderId="0" xfId="3" applyFont="1" applyFill="1" applyBorder="1" applyAlignment="1" applyProtection="1">
      <alignment horizontal="center" vertical="top" wrapText="1"/>
    </xf>
    <xf numFmtId="0" fontId="16" fillId="0" borderId="0" xfId="0" applyFont="1" applyAlignment="1" applyProtection="1">
      <alignment vertical="center"/>
    </xf>
    <xf numFmtId="3" fontId="9" fillId="0" borderId="8" xfId="3" applyFont="1" applyFill="1" applyBorder="1" applyAlignment="1" applyProtection="1">
      <alignment horizontal="center" vertical="top" wrapText="1"/>
    </xf>
    <xf numFmtId="3" fontId="9" fillId="7" borderId="1" xfId="3" applyFont="1" applyFill="1" applyBorder="1" applyAlignment="1" applyProtection="1">
      <alignment horizontal="center" vertical="center"/>
      <protection locked="0"/>
    </xf>
    <xf numFmtId="9" fontId="9" fillId="7" borderId="5" xfId="3" applyNumberFormat="1" applyFont="1" applyFill="1" applyBorder="1" applyAlignment="1" applyProtection="1">
      <alignment vertical="top"/>
      <protection locked="0"/>
    </xf>
    <xf numFmtId="3" fontId="9" fillId="7" borderId="1" xfId="3" applyFont="1" applyFill="1" applyBorder="1" applyAlignment="1" applyProtection="1">
      <alignment horizontal="center" vertical="center"/>
      <protection locked="0"/>
    </xf>
    <xf numFmtId="0" fontId="38" fillId="3" borderId="0" xfId="0" applyFont="1" applyFill="1" applyBorder="1" applyAlignment="1" applyProtection="1">
      <alignment horizontal="center" wrapText="1"/>
    </xf>
    <xf numFmtId="0" fontId="38" fillId="3" borderId="0" xfId="0" applyFont="1" applyFill="1" applyAlignment="1" applyProtection="1">
      <alignment horizontal="center" wrapText="1"/>
    </xf>
    <xf numFmtId="0" fontId="0" fillId="0" borderId="0" xfId="0" applyFill="1"/>
    <xf numFmtId="3" fontId="9" fillId="7" borderId="4" xfId="3" applyFont="1" applyFill="1" applyBorder="1" applyAlignment="1" applyProtection="1">
      <alignment vertical="center" wrapText="1"/>
      <protection locked="0"/>
    </xf>
    <xf numFmtId="0" fontId="8" fillId="0" borderId="0" xfId="0" applyFont="1" applyFill="1" applyAlignment="1" applyProtection="1">
      <alignment horizontal="center" wrapText="1"/>
    </xf>
    <xf numFmtId="0" fontId="40" fillId="4" borderId="1" xfId="0" applyFont="1" applyFill="1" applyBorder="1" applyAlignment="1" applyProtection="1">
      <alignment vertical="top" wrapText="1"/>
    </xf>
    <xf numFmtId="0" fontId="23" fillId="0" borderId="0" xfId="0" applyFont="1"/>
    <xf numFmtId="3" fontId="9" fillId="7" borderId="1" xfId="3" applyFont="1" applyFill="1" applyBorder="1" applyAlignment="1" applyProtection="1">
      <alignment horizontal="center" vertical="top"/>
      <protection locked="0"/>
    </xf>
    <xf numFmtId="0" fontId="26" fillId="0" borderId="8" xfId="0" applyFont="1" applyFill="1" applyBorder="1" applyAlignment="1" applyProtection="1">
      <alignment horizontal="center"/>
    </xf>
    <xf numFmtId="0" fontId="26" fillId="3" borderId="8" xfId="0" applyFont="1" applyFill="1" applyBorder="1" applyAlignment="1" applyProtection="1">
      <alignment horizontal="center"/>
    </xf>
    <xf numFmtId="49" fontId="9" fillId="3" borderId="0" xfId="0" applyNumberFormat="1" applyFont="1" applyFill="1" applyAlignment="1" applyProtection="1">
      <alignment vertical="center" wrapText="1"/>
    </xf>
    <xf numFmtId="0" fontId="9" fillId="3" borderId="0" xfId="0" applyFont="1" applyFill="1" applyProtection="1"/>
    <xf numFmtId="0" fontId="43" fillId="3" borderId="6" xfId="0" applyFont="1" applyFill="1" applyBorder="1" applyProtection="1"/>
    <xf numFmtId="14" fontId="39" fillId="3" borderId="0" xfId="0" applyNumberFormat="1" applyFont="1" applyFill="1" applyBorder="1" applyProtection="1"/>
    <xf numFmtId="49" fontId="13" fillId="3" borderId="0" xfId="0" applyNumberFormat="1" applyFont="1" applyFill="1" applyAlignment="1" applyProtection="1">
      <alignment vertical="center" wrapText="1"/>
    </xf>
    <xf numFmtId="0" fontId="26" fillId="3" borderId="0" xfId="0" applyFont="1" applyFill="1" applyAlignment="1" applyProtection="1">
      <alignment vertical="center" wrapText="1"/>
    </xf>
    <xf numFmtId="0" fontId="26" fillId="3" borderId="0" xfId="0" applyFont="1" applyFill="1" applyProtection="1"/>
    <xf numFmtId="0" fontId="39" fillId="3" borderId="0" xfId="0" applyFont="1" applyFill="1" applyProtection="1"/>
    <xf numFmtId="0" fontId="9" fillId="0" borderId="0" xfId="0" applyFont="1" applyFill="1" applyAlignment="1" applyProtection="1">
      <alignment horizontal="left" vertical="top" wrapText="1"/>
    </xf>
    <xf numFmtId="49" fontId="9" fillId="0" borderId="0" xfId="0" applyNumberFormat="1" applyFont="1" applyFill="1" applyAlignment="1" applyProtection="1">
      <alignment vertical="center" wrapText="1"/>
    </xf>
    <xf numFmtId="0" fontId="9" fillId="0" borderId="0" xfId="0" applyFont="1" applyFill="1" applyProtection="1"/>
    <xf numFmtId="0" fontId="6" fillId="3" borderId="0" xfId="0" applyFont="1" applyFill="1" applyAlignment="1" applyProtection="1"/>
    <xf numFmtId="0" fontId="9" fillId="7" borderId="3" xfId="3" applyNumberFormat="1" applyFont="1" applyFill="1" applyBorder="1" applyAlignment="1" applyProtection="1">
      <alignment horizontal="center" vertical="top" wrapText="1"/>
      <protection locked="0"/>
    </xf>
    <xf numFmtId="0" fontId="26" fillId="3" borderId="0" xfId="0" applyFont="1" applyFill="1" applyBorder="1" applyAlignment="1" applyProtection="1">
      <alignment horizontal="center"/>
    </xf>
    <xf numFmtId="0" fontId="30" fillId="0" borderId="0" xfId="0" applyFont="1" applyAlignment="1" applyProtection="1">
      <alignment vertical="center"/>
    </xf>
    <xf numFmtId="0" fontId="26" fillId="0" borderId="0" xfId="0" applyFont="1" applyFill="1" applyAlignment="1" applyProtection="1">
      <alignment horizontal="center" wrapText="1"/>
    </xf>
    <xf numFmtId="0" fontId="9" fillId="0" borderId="0" xfId="3" applyNumberFormat="1" applyFont="1" applyFill="1" applyBorder="1" applyAlignment="1" applyProtection="1">
      <alignment horizontal="center" vertical="top" wrapText="1"/>
    </xf>
    <xf numFmtId="0" fontId="6" fillId="0" borderId="0" xfId="0" applyFont="1" applyFill="1" applyAlignment="1" applyProtection="1">
      <alignment horizontal="right" vertical="top"/>
    </xf>
    <xf numFmtId="0" fontId="26" fillId="3" borderId="0" xfId="2" applyFont="1" applyFill="1" applyBorder="1" applyAlignment="1" applyProtection="1">
      <alignment vertical="top"/>
    </xf>
    <xf numFmtId="0" fontId="6" fillId="0" borderId="0" xfId="0" applyFont="1" applyFill="1" applyAlignment="1" applyProtection="1">
      <alignment horizontal="justify"/>
    </xf>
    <xf numFmtId="0" fontId="27" fillId="8" borderId="1" xfId="0" applyFont="1" applyFill="1" applyBorder="1" applyAlignment="1" applyProtection="1">
      <alignment vertical="top" wrapText="1"/>
    </xf>
    <xf numFmtId="0" fontId="26" fillId="3" borderId="8" xfId="0" applyFont="1" applyFill="1" applyBorder="1" applyAlignment="1" applyProtection="1">
      <alignment horizontal="center" wrapText="1"/>
    </xf>
    <xf numFmtId="0" fontId="9" fillId="4" borderId="3" xfId="0" applyFont="1" applyFill="1" applyBorder="1" applyAlignment="1" applyProtection="1">
      <alignment vertical="top" wrapText="1"/>
    </xf>
    <xf numFmtId="0" fontId="34" fillId="0" borderId="0" xfId="0" applyFont="1" applyAlignment="1">
      <alignment vertical="center"/>
    </xf>
    <xf numFmtId="0" fontId="39" fillId="0" borderId="0" xfId="0" applyFont="1" applyAlignment="1">
      <alignment vertical="top"/>
    </xf>
    <xf numFmtId="0" fontId="39" fillId="0" borderId="0" xfId="0" applyFont="1" applyAlignment="1">
      <alignment vertical="top" wrapText="1"/>
    </xf>
    <xf numFmtId="0" fontId="39" fillId="0" borderId="0" xfId="0" applyFont="1"/>
    <xf numFmtId="0" fontId="39" fillId="3" borderId="0" xfId="0" applyFont="1" applyFill="1" applyAlignment="1">
      <alignment vertical="top" wrapText="1"/>
    </xf>
    <xf numFmtId="0" fontId="39" fillId="0" borderId="0" xfId="0" applyFont="1" applyFill="1" applyAlignment="1">
      <alignment vertical="top" wrapText="1"/>
    </xf>
    <xf numFmtId="0" fontId="45" fillId="0" borderId="0" xfId="0" applyFont="1" applyAlignment="1">
      <alignment vertical="top" wrapText="1"/>
    </xf>
    <xf numFmtId="0" fontId="39" fillId="0" borderId="0" xfId="0" quotePrefix="1" applyFont="1" applyFill="1" applyAlignment="1">
      <alignment vertical="top" wrapText="1"/>
    </xf>
    <xf numFmtId="0" fontId="12" fillId="0" borderId="0" xfId="0" applyFont="1" applyAlignment="1">
      <alignment vertical="top" wrapText="1"/>
    </xf>
    <xf numFmtId="0" fontId="45" fillId="0" borderId="0" xfId="0" applyFont="1" applyFill="1" applyAlignment="1">
      <alignment vertical="top" wrapText="1"/>
    </xf>
    <xf numFmtId="0" fontId="12" fillId="0" borderId="0" xfId="0" applyFont="1"/>
    <xf numFmtId="0" fontId="12" fillId="0" borderId="0" xfId="0" applyFont="1" applyAlignment="1">
      <alignment vertical="top"/>
    </xf>
    <xf numFmtId="0" fontId="39" fillId="0" borderId="0" xfId="0" quotePrefix="1" applyFont="1" applyAlignment="1">
      <alignment vertical="top" wrapText="1"/>
    </xf>
    <xf numFmtId="0" fontId="39" fillId="0" borderId="0" xfId="0" applyFont="1" applyFill="1" applyAlignment="1">
      <alignment vertical="top"/>
    </xf>
    <xf numFmtId="0" fontId="42" fillId="0" borderId="0" xfId="6"/>
    <xf numFmtId="0" fontId="23" fillId="0" borderId="0" xfId="0" applyFont="1" applyAlignment="1">
      <alignment horizontal="right" vertical="center"/>
    </xf>
    <xf numFmtId="0" fontId="0" fillId="0" borderId="0" xfId="0" applyAlignment="1">
      <alignment vertical="center" wrapText="1"/>
    </xf>
    <xf numFmtId="0" fontId="0" fillId="0" borderId="0" xfId="0" applyAlignment="1">
      <alignment horizontal="right" vertical="center" wrapText="1"/>
    </xf>
    <xf numFmtId="0" fontId="0" fillId="11" borderId="0" xfId="0" applyFill="1" applyAlignment="1">
      <alignment vertical="center" wrapText="1"/>
    </xf>
    <xf numFmtId="0" fontId="0" fillId="7" borderId="0" xfId="0" applyFill="1" applyAlignment="1">
      <alignment vertical="center" wrapText="1"/>
    </xf>
    <xf numFmtId="0" fontId="23" fillId="0" borderId="0" xfId="0" applyFont="1" applyAlignment="1">
      <alignment horizontal="right"/>
    </xf>
    <xf numFmtId="0" fontId="23" fillId="0" borderId="0" xfId="0" applyFont="1" applyFill="1" applyAlignment="1">
      <alignment horizontal="right"/>
    </xf>
    <xf numFmtId="0" fontId="46" fillId="0" borderId="0" xfId="0" applyFont="1" applyAlignment="1">
      <alignment horizontal="right"/>
    </xf>
    <xf numFmtId="0" fontId="41" fillId="11" borderId="0" xfId="0" applyFont="1" applyFill="1" applyAlignment="1"/>
    <xf numFmtId="0" fontId="41" fillId="7" borderId="0" xfId="0" applyFont="1" applyFill="1" applyAlignment="1"/>
    <xf numFmtId="0" fontId="33" fillId="0" borderId="0" xfId="0" applyFont="1" applyAlignment="1">
      <alignment vertical="center" wrapText="1"/>
    </xf>
    <xf numFmtId="0" fontId="23" fillId="0" borderId="0" xfId="0" applyFont="1" applyAlignment="1">
      <alignment horizontal="right" vertical="center" wrapText="1"/>
    </xf>
    <xf numFmtId="0" fontId="33" fillId="7" borderId="0" xfId="0" applyFont="1" applyFill="1" applyAlignment="1">
      <alignment wrapText="1"/>
    </xf>
    <xf numFmtId="0" fontId="33" fillId="11" borderId="0" xfId="0" applyFont="1" applyFill="1" applyAlignment="1">
      <alignment wrapText="1"/>
    </xf>
    <xf numFmtId="0" fontId="0" fillId="7" borderId="0" xfId="0" applyFill="1" applyAlignment="1">
      <alignment wrapText="1"/>
    </xf>
    <xf numFmtId="0" fontId="0" fillId="11" borderId="0" xfId="0" applyFill="1" applyAlignment="1">
      <alignment wrapText="1"/>
    </xf>
    <xf numFmtId="9" fontId="33" fillId="7" borderId="0" xfId="0" applyNumberFormat="1" applyFont="1" applyFill="1" applyAlignment="1"/>
    <xf numFmtId="0" fontId="26" fillId="3" borderId="8" xfId="0" applyFont="1" applyFill="1" applyBorder="1" applyAlignment="1" applyProtection="1">
      <alignment horizontal="center" wrapText="1"/>
    </xf>
    <xf numFmtId="0" fontId="47" fillId="3" borderId="0" xfId="0" applyFont="1" applyFill="1" applyAlignment="1" applyProtection="1">
      <alignment horizontal="center"/>
    </xf>
    <xf numFmtId="3" fontId="9" fillId="7" borderId="4" xfId="3" applyFont="1" applyFill="1" applyBorder="1" applyAlignment="1" applyProtection="1">
      <alignment horizontal="center" vertical="center" wrapText="1"/>
      <protection locked="0"/>
    </xf>
    <xf numFmtId="3" fontId="9" fillId="7" borderId="1" xfId="3" applyFont="1" applyFill="1" applyBorder="1" applyAlignment="1" applyProtection="1">
      <alignment horizontal="center" vertical="center" wrapText="1"/>
      <protection locked="0"/>
    </xf>
    <xf numFmtId="3" fontId="9" fillId="7" borderId="5" xfId="3"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xf>
    <xf numFmtId="3" fontId="9" fillId="7" borderId="4" xfId="3" applyFont="1" applyFill="1" applyBorder="1" applyAlignment="1" applyProtection="1">
      <alignment horizontal="center" vertical="center"/>
      <protection locked="0"/>
    </xf>
    <xf numFmtId="3" fontId="9" fillId="7" borderId="1" xfId="3" applyFont="1" applyFill="1" applyBorder="1" applyAlignment="1" applyProtection="1">
      <alignment horizontal="center" vertical="center"/>
      <protection locked="0"/>
    </xf>
    <xf numFmtId="3" fontId="9" fillId="7" borderId="5" xfId="3" applyFont="1" applyFill="1" applyBorder="1" applyAlignment="1" applyProtection="1">
      <alignment horizontal="center" vertical="center"/>
      <protection locked="0"/>
    </xf>
    <xf numFmtId="1" fontId="9" fillId="7" borderId="4" xfId="3" quotePrefix="1" applyNumberFormat="1" applyFont="1" applyFill="1" applyBorder="1" applyAlignment="1" applyProtection="1">
      <alignment horizontal="center" vertical="center"/>
      <protection locked="0"/>
    </xf>
    <xf numFmtId="1" fontId="9" fillId="7" borderId="1" xfId="3" applyNumberFormat="1" applyFont="1" applyFill="1" applyBorder="1" applyAlignment="1" applyProtection="1">
      <alignment horizontal="center" vertical="center"/>
      <protection locked="0"/>
    </xf>
    <xf numFmtId="1" fontId="9" fillId="7" borderId="5" xfId="3" applyNumberFormat="1" applyFont="1" applyFill="1" applyBorder="1" applyAlignment="1" applyProtection="1">
      <alignment horizontal="center" vertical="center"/>
      <protection locked="0"/>
    </xf>
    <xf numFmtId="49" fontId="9" fillId="7" borderId="4" xfId="3" quotePrefix="1" applyNumberFormat="1" applyFont="1" applyFill="1" applyBorder="1" applyAlignment="1" applyProtection="1">
      <alignment horizontal="center" vertical="center"/>
      <protection locked="0"/>
    </xf>
    <xf numFmtId="49" fontId="9" fillId="7" borderId="1" xfId="3" applyNumberFormat="1" applyFont="1" applyFill="1" applyBorder="1" applyAlignment="1" applyProtection="1">
      <alignment horizontal="center" vertical="center"/>
      <protection locked="0"/>
    </xf>
    <xf numFmtId="49" fontId="9" fillId="7" borderId="5" xfId="3" applyNumberFormat="1" applyFont="1" applyFill="1" applyBorder="1" applyAlignment="1" applyProtection="1">
      <alignment horizontal="center" vertical="center"/>
      <protection locked="0"/>
    </xf>
    <xf numFmtId="0" fontId="20" fillId="0" borderId="0" xfId="4" applyFont="1" applyFill="1" applyAlignment="1" applyProtection="1">
      <alignment horizontal="left" vertical="center" wrapText="1"/>
    </xf>
    <xf numFmtId="14" fontId="12" fillId="0" borderId="9" xfId="0" applyNumberFormat="1" applyFont="1" applyFill="1" applyBorder="1" applyAlignment="1" applyProtection="1">
      <alignment horizontal="center" vertical="center"/>
    </xf>
    <xf numFmtId="14" fontId="12" fillId="0" borderId="7" xfId="0" applyNumberFormat="1" applyFont="1" applyFill="1" applyBorder="1" applyAlignment="1" applyProtection="1">
      <alignment horizontal="center" vertical="center"/>
    </xf>
    <xf numFmtId="49" fontId="9" fillId="7" borderId="4" xfId="3" applyNumberFormat="1"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wrapText="1"/>
    </xf>
    <xf numFmtId="0" fontId="20" fillId="9" borderId="0" xfId="4" applyFont="1" applyBorder="1" applyAlignment="1" applyProtection="1">
      <alignment horizontal="center" vertical="center"/>
    </xf>
    <xf numFmtId="0" fontId="20" fillId="0" borderId="14" xfId="4" applyFont="1" applyFill="1" applyBorder="1" applyAlignment="1" applyProtection="1">
      <alignment horizontal="center" vertical="center" wrapText="1"/>
    </xf>
    <xf numFmtId="3" fontId="9" fillId="7" borderId="4" xfId="3" applyFont="1" applyFill="1" applyBorder="1" applyAlignment="1" applyProtection="1">
      <alignment horizontal="center" vertical="top" wrapText="1"/>
      <protection locked="0"/>
    </xf>
    <xf numFmtId="3" fontId="9" fillId="7" borderId="1" xfId="3" applyFont="1" applyFill="1" applyBorder="1" applyAlignment="1" applyProtection="1">
      <alignment horizontal="center" vertical="top" wrapText="1"/>
      <protection locked="0"/>
    </xf>
    <xf numFmtId="3" fontId="9" fillId="7" borderId="5" xfId="3" applyFont="1" applyFill="1" applyBorder="1" applyAlignment="1" applyProtection="1">
      <alignment horizontal="center" vertical="top" wrapText="1"/>
      <protection locked="0"/>
    </xf>
    <xf numFmtId="3" fontId="9" fillId="7" borderId="19" xfId="3" applyFont="1" applyFill="1" applyBorder="1" applyAlignment="1" applyProtection="1">
      <alignment horizontal="center" vertical="center"/>
      <protection locked="0"/>
    </xf>
    <xf numFmtId="3" fontId="9" fillId="7" borderId="20" xfId="3" applyFont="1" applyFill="1" applyBorder="1" applyAlignment="1" applyProtection="1">
      <alignment horizontal="center" vertical="center"/>
      <protection locked="0"/>
    </xf>
    <xf numFmtId="0" fontId="8" fillId="3" borderId="8" xfId="0" applyFont="1" applyFill="1" applyBorder="1" applyAlignment="1" applyProtection="1">
      <alignment horizontal="center"/>
    </xf>
    <xf numFmtId="3" fontId="9" fillId="7" borderId="1" xfId="3" applyNumberFormat="1" applyFont="1" applyFill="1" applyBorder="1" applyAlignment="1" applyProtection="1">
      <alignment horizontal="center" vertical="top"/>
      <protection locked="0"/>
    </xf>
    <xf numFmtId="3" fontId="9" fillId="7" borderId="5" xfId="3" applyNumberFormat="1" applyFont="1" applyFill="1" applyBorder="1" applyAlignment="1" applyProtection="1">
      <alignment horizontal="center" vertical="top"/>
      <protection locked="0"/>
    </xf>
    <xf numFmtId="3" fontId="9" fillId="7" borderId="1" xfId="3" applyFont="1" applyFill="1" applyBorder="1" applyAlignment="1" applyProtection="1">
      <alignment horizontal="center" vertical="top"/>
      <protection locked="0"/>
    </xf>
    <xf numFmtId="3" fontId="9" fillId="7" borderId="5" xfId="3" applyFont="1" applyFill="1" applyBorder="1" applyAlignment="1" applyProtection="1">
      <alignment horizontal="center" vertical="top"/>
      <protection locked="0"/>
    </xf>
    <xf numFmtId="14" fontId="12" fillId="0" borderId="9" xfId="0" applyNumberFormat="1" applyFont="1" applyFill="1" applyBorder="1" applyAlignment="1" applyProtection="1">
      <alignment horizontal="center"/>
    </xf>
    <xf numFmtId="14" fontId="12" fillId="0" borderId="7" xfId="0" applyNumberFormat="1" applyFont="1" applyFill="1" applyBorder="1" applyAlignment="1" applyProtection="1">
      <alignment horizontal="center"/>
    </xf>
    <xf numFmtId="0" fontId="26" fillId="0" borderId="1" xfId="0" applyFont="1" applyFill="1" applyBorder="1" applyAlignment="1" applyProtection="1">
      <alignment horizontal="center" vertical="top"/>
    </xf>
    <xf numFmtId="0" fontId="26" fillId="0" borderId="8" xfId="0" applyFont="1" applyFill="1" applyBorder="1" applyAlignment="1" applyProtection="1">
      <alignment horizontal="center"/>
    </xf>
    <xf numFmtId="0" fontId="8" fillId="3" borderId="8" xfId="0" applyFont="1" applyFill="1" applyBorder="1" applyAlignment="1" applyProtection="1">
      <alignment horizontal="center" wrapText="1"/>
    </xf>
    <xf numFmtId="164" fontId="9" fillId="7" borderId="1" xfId="3" applyNumberFormat="1" applyFont="1" applyFill="1" applyBorder="1" applyAlignment="1" applyProtection="1">
      <alignment horizontal="center" vertical="top"/>
      <protection locked="0"/>
    </xf>
    <xf numFmtId="164" fontId="9" fillId="7" borderId="5" xfId="3" applyNumberFormat="1" applyFont="1" applyFill="1" applyBorder="1" applyAlignment="1" applyProtection="1">
      <alignment horizontal="center" vertical="top"/>
      <protection locked="0"/>
    </xf>
    <xf numFmtId="0" fontId="35" fillId="3" borderId="8" xfId="0" applyFont="1" applyFill="1" applyBorder="1" applyAlignment="1" applyProtection="1">
      <alignment horizontal="center"/>
    </xf>
    <xf numFmtId="0" fontId="9" fillId="8" borderId="0" xfId="0" applyFont="1" applyFill="1" applyBorder="1" applyAlignment="1" applyProtection="1">
      <alignment horizontal="left" vertical="top" wrapText="1"/>
    </xf>
    <xf numFmtId="0" fontId="26" fillId="3" borderId="8" xfId="0" applyFont="1" applyFill="1" applyBorder="1" applyAlignment="1" applyProtection="1">
      <alignment horizontal="center"/>
    </xf>
    <xf numFmtId="14" fontId="39" fillId="3" borderId="9" xfId="0" applyNumberFormat="1" applyFont="1" applyFill="1" applyBorder="1" applyAlignment="1" applyProtection="1">
      <alignment horizontal="center"/>
    </xf>
    <xf numFmtId="14" fontId="39" fillId="3" borderId="7" xfId="0" applyNumberFormat="1" applyFont="1" applyFill="1" applyBorder="1" applyAlignment="1" applyProtection="1">
      <alignment horizontal="center"/>
    </xf>
    <xf numFmtId="0" fontId="26" fillId="3" borderId="0" xfId="0" applyFont="1" applyFill="1" applyAlignment="1" applyProtection="1">
      <alignment horizontal="left" vertical="center" wrapText="1"/>
    </xf>
    <xf numFmtId="165" fontId="9" fillId="7" borderId="4" xfId="3" applyNumberFormat="1" applyFont="1" applyFill="1" applyBorder="1" applyAlignment="1" applyProtection="1">
      <alignment horizontal="center" vertical="top" wrapText="1"/>
      <protection locked="0"/>
    </xf>
    <xf numFmtId="165" fontId="9" fillId="7" borderId="1" xfId="3" applyNumberFormat="1" applyFont="1" applyFill="1" applyBorder="1" applyAlignment="1" applyProtection="1">
      <alignment horizontal="center" vertical="top" wrapText="1"/>
      <protection locked="0"/>
    </xf>
    <xf numFmtId="165" fontId="9" fillId="7" borderId="5" xfId="3" applyNumberFormat="1" applyFont="1" applyFill="1" applyBorder="1" applyAlignment="1" applyProtection="1">
      <alignment horizontal="center" vertical="top" wrapText="1"/>
      <protection locked="0"/>
    </xf>
    <xf numFmtId="0" fontId="9" fillId="3" borderId="0" xfId="0" applyFont="1" applyFill="1" applyAlignment="1" applyProtection="1">
      <alignment horizontal="center"/>
    </xf>
    <xf numFmtId="166" fontId="9" fillId="7" borderId="4" xfId="3" applyNumberFormat="1" applyFont="1" applyFill="1" applyBorder="1" applyAlignment="1" applyProtection="1">
      <alignment horizontal="center" vertical="top" wrapText="1"/>
      <protection locked="0"/>
    </xf>
    <xf numFmtId="166" fontId="9" fillId="7" borderId="1" xfId="3" applyNumberFormat="1" applyFont="1" applyFill="1" applyBorder="1" applyAlignment="1" applyProtection="1">
      <alignment horizontal="center" vertical="top" wrapText="1"/>
      <protection locked="0"/>
    </xf>
    <xf numFmtId="166" fontId="9" fillId="7" borderId="5" xfId="3" applyNumberFormat="1" applyFont="1" applyFill="1" applyBorder="1" applyAlignment="1" applyProtection="1">
      <alignment horizontal="center" vertical="top" wrapText="1"/>
      <protection locked="0"/>
    </xf>
    <xf numFmtId="0" fontId="26" fillId="3" borderId="8" xfId="0" applyFont="1" applyFill="1" applyBorder="1" applyAlignment="1" applyProtection="1">
      <alignment horizontal="center" wrapText="1"/>
    </xf>
    <xf numFmtId="3" fontId="9" fillId="7" borderId="4" xfId="3" applyFont="1" applyFill="1" applyBorder="1" applyAlignment="1" applyProtection="1">
      <alignment horizontal="center" vertical="top"/>
      <protection locked="0"/>
    </xf>
    <xf numFmtId="3" fontId="9" fillId="7" borderId="4" xfId="3" applyNumberFormat="1" applyFont="1" applyFill="1" applyBorder="1" applyAlignment="1" applyProtection="1">
      <alignment horizontal="center" vertical="top" wrapText="1"/>
      <protection locked="0"/>
    </xf>
    <xf numFmtId="3" fontId="9" fillId="7" borderId="1" xfId="3" applyNumberFormat="1" applyFont="1" applyFill="1" applyBorder="1" applyAlignment="1" applyProtection="1">
      <alignment horizontal="center" vertical="top" wrapText="1"/>
      <protection locked="0"/>
    </xf>
    <xf numFmtId="3" fontId="9" fillId="7" borderId="5" xfId="3" applyNumberFormat="1" applyFont="1" applyFill="1" applyBorder="1" applyAlignment="1" applyProtection="1">
      <alignment horizontal="center" vertical="top" wrapText="1"/>
      <protection locked="0"/>
    </xf>
    <xf numFmtId="3" fontId="9" fillId="7" borderId="21" xfId="3" applyFont="1" applyFill="1" applyBorder="1" applyAlignment="1" applyProtection="1">
      <alignment horizontal="center" vertical="top" wrapText="1"/>
      <protection locked="0"/>
    </xf>
    <xf numFmtId="3" fontId="9" fillId="7" borderId="19" xfId="3" applyFont="1" applyFill="1" applyBorder="1" applyAlignment="1" applyProtection="1">
      <alignment horizontal="center" vertical="top" wrapText="1"/>
      <protection locked="0"/>
    </xf>
    <xf numFmtId="3" fontId="9" fillId="7" borderId="20" xfId="3" applyFont="1" applyFill="1" applyBorder="1" applyAlignment="1" applyProtection="1">
      <alignment horizontal="center" vertical="top" wrapText="1"/>
      <protection locked="0"/>
    </xf>
    <xf numFmtId="0" fontId="26" fillId="3" borderId="1" xfId="0" applyFont="1" applyFill="1" applyBorder="1" applyAlignment="1" applyProtection="1">
      <alignment horizontal="center"/>
    </xf>
    <xf numFmtId="3" fontId="9" fillId="7" borderId="22" xfId="3" applyFont="1" applyFill="1" applyBorder="1" applyAlignment="1" applyProtection="1">
      <alignment horizontal="center" vertical="top" wrapText="1"/>
      <protection locked="0"/>
    </xf>
    <xf numFmtId="3" fontId="9" fillId="7" borderId="0" xfId="3" applyFont="1" applyFill="1" applyBorder="1" applyAlignment="1" applyProtection="1">
      <alignment horizontal="center" vertical="top" wrapText="1"/>
      <protection locked="0"/>
    </xf>
    <xf numFmtId="3" fontId="9" fillId="7" borderId="23" xfId="3" applyFont="1" applyFill="1" applyBorder="1" applyAlignment="1" applyProtection="1">
      <alignment horizontal="center" vertical="top" wrapText="1"/>
      <protection locked="0"/>
    </xf>
    <xf numFmtId="0" fontId="26" fillId="3" borderId="0" xfId="0" applyFont="1" applyFill="1" applyBorder="1" applyAlignment="1" applyProtection="1">
      <alignment horizontal="center"/>
    </xf>
  </cellXfs>
  <cellStyles count="7">
    <cellStyle name="20% - Accent6" xfId="1" builtinId="50"/>
    <cellStyle name="Bad" xfId="5" builtinId="27"/>
    <cellStyle name="Good" xfId="4" builtinId="26"/>
    <cellStyle name="Hyperlink" xfId="6" builtinId="8"/>
    <cellStyle name="inputExposure" xfId="3"/>
    <cellStyle name="Normal" xfId="0" builtinId="0"/>
    <cellStyle name="Normal 3" xfId="2"/>
  </cellStyles>
  <dxfs count="4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DEBF7"/>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2219325</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2305050</xdr:colOff>
      <xdr:row>5</xdr:row>
      <xdr:rowOff>57454</xdr:rowOff>
    </xdr:to>
    <xdr:pic>
      <xdr:nvPicPr>
        <xdr:cNvPr id="4" name="Picture 3"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511425" cy="895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eba-publishes-final-revised-guidelines-money-laundering-and-terrorist-financing-risk-factor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showGridLines="0" tabSelected="1" workbookViewId="0">
      <selection activeCell="A2" sqref="A2"/>
    </sheetView>
  </sheetViews>
  <sheetFormatPr defaultRowHeight="14.5" x14ac:dyDescent="0.35"/>
  <cols>
    <col min="1" max="1" width="163.54296875" style="22" customWidth="1"/>
    <col min="2" max="2" width="113.54296875" customWidth="1"/>
  </cols>
  <sheetData>
    <row r="1" spans="1:1" x14ac:dyDescent="0.35">
      <c r="A1" s="95" t="s">
        <v>2110</v>
      </c>
    </row>
    <row r="2" spans="1:1" x14ac:dyDescent="0.35">
      <c r="A2" s="96" t="s">
        <v>302</v>
      </c>
    </row>
    <row r="3" spans="1:1" x14ac:dyDescent="0.35">
      <c r="A3" s="97"/>
    </row>
    <row r="4" spans="1:1" x14ac:dyDescent="0.35">
      <c r="A4" s="96" t="s">
        <v>305</v>
      </c>
    </row>
    <row r="5" spans="1:1" ht="24.5" x14ac:dyDescent="0.35">
      <c r="A5" s="98" t="s">
        <v>303</v>
      </c>
    </row>
    <row r="6" spans="1:1" x14ac:dyDescent="0.35">
      <c r="A6" s="97"/>
    </row>
    <row r="7" spans="1:1" ht="26.25" customHeight="1" x14ac:dyDescent="0.35">
      <c r="A7" s="99" t="s">
        <v>304</v>
      </c>
    </row>
    <row r="9" spans="1:1" x14ac:dyDescent="0.35">
      <c r="A9" s="96" t="s">
        <v>3259</v>
      </c>
    </row>
    <row r="10" spans="1:1" x14ac:dyDescent="0.35">
      <c r="A10" s="98" t="s">
        <v>309</v>
      </c>
    </row>
    <row r="11" spans="1:1" ht="24.5" x14ac:dyDescent="0.35">
      <c r="A11" s="98" t="s">
        <v>787</v>
      </c>
    </row>
    <row r="12" spans="1:1" x14ac:dyDescent="0.35">
      <c r="A12" s="98" t="s">
        <v>310</v>
      </c>
    </row>
    <row r="13" spans="1:1" x14ac:dyDescent="0.35">
      <c r="A13" s="98" t="s">
        <v>311</v>
      </c>
    </row>
    <row r="14" spans="1:1" x14ac:dyDescent="0.35">
      <c r="A14" s="98" t="s">
        <v>312</v>
      </c>
    </row>
    <row r="15" spans="1:1" x14ac:dyDescent="0.35">
      <c r="A15" s="100" t="s">
        <v>2108</v>
      </c>
    </row>
    <row r="16" spans="1:1" x14ac:dyDescent="0.35">
      <c r="A16" s="98" t="s">
        <v>313</v>
      </c>
    </row>
    <row r="17" spans="1:1" x14ac:dyDescent="0.35">
      <c r="A17" s="98" t="s">
        <v>314</v>
      </c>
    </row>
    <row r="18" spans="1:1" x14ac:dyDescent="0.35">
      <c r="A18" s="97"/>
    </row>
    <row r="19" spans="1:1" x14ac:dyDescent="0.35">
      <c r="A19" s="96" t="s">
        <v>786</v>
      </c>
    </row>
    <row r="20" spans="1:1" x14ac:dyDescent="0.35">
      <c r="A20" s="100" t="s">
        <v>2109</v>
      </c>
    </row>
    <row r="21" spans="1:1" x14ac:dyDescent="0.35">
      <c r="A21" s="98" t="s">
        <v>315</v>
      </c>
    </row>
    <row r="23" spans="1:1" x14ac:dyDescent="0.35">
      <c r="A23" s="96" t="s">
        <v>306</v>
      </c>
    </row>
    <row r="24" spans="1:1" x14ac:dyDescent="0.35">
      <c r="A24" s="98" t="s">
        <v>308</v>
      </c>
    </row>
    <row r="25" spans="1:1" x14ac:dyDescent="0.35">
      <c r="A25" s="98"/>
    </row>
    <row r="26" spans="1:1" x14ac:dyDescent="0.35">
      <c r="A26" s="98" t="s">
        <v>307</v>
      </c>
    </row>
    <row r="28" spans="1:1" x14ac:dyDescent="0.35">
      <c r="A28" s="24"/>
    </row>
    <row r="29" spans="1:1" x14ac:dyDescent="0.35">
      <c r="A29" s="25"/>
    </row>
    <row r="31" spans="1:1" x14ac:dyDescent="0.35">
      <c r="A31" s="21"/>
    </row>
  </sheetData>
  <sheetProtection password="E481" sheet="1" formatCells="0" formatColumns="0" formatRows="0" insertColumns="0" insertRows="0" insertHyperlinks="0" deleteColumns="0" deleteRows="0" sort="0" autoFilter="0" pivotTables="0"/>
  <hyperlinks>
    <hyperlink ref="A24" r:id="rId1" display="mailto:%20irap@dnb.n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51"/>
  <sheetViews>
    <sheetView showGridLines="0" showRuler="0" showWhiteSpace="0" zoomScaleNormal="100" workbookViewId="0">
      <selection activeCell="C13" sqref="C13:F13"/>
    </sheetView>
  </sheetViews>
  <sheetFormatPr defaultColWidth="0.54296875" defaultRowHeight="13.5" x14ac:dyDescent="0.25"/>
  <cols>
    <col min="1" max="1" width="8.81640625" style="86" customWidth="1"/>
    <col min="2" max="2" width="83" style="53" customWidth="1"/>
    <col min="3" max="4" width="15.1796875" style="53" customWidth="1"/>
    <col min="5" max="5" width="16.26953125" style="53" customWidth="1"/>
    <col min="6" max="6" width="16" style="53" customWidth="1"/>
    <col min="7" max="7" width="44.26953125" style="63" customWidth="1"/>
    <col min="8" max="8" width="4" style="4" customWidth="1"/>
    <col min="9" max="9" width="32.1796875" style="4" bestFit="1" customWidth="1"/>
    <col min="10" max="56" width="0.54296875" style="4"/>
    <col min="57" max="16384" width="0.54296875" style="7"/>
  </cols>
  <sheetData>
    <row r="1" spans="1:7" s="4" customFormat="1" x14ac:dyDescent="0.25">
      <c r="A1" s="86"/>
      <c r="B1" s="8"/>
      <c r="C1" s="8"/>
      <c r="D1" s="8"/>
      <c r="E1" s="8"/>
      <c r="F1" s="8"/>
      <c r="G1" s="28"/>
    </row>
    <row r="2" spans="1:7" s="4" customFormat="1" x14ac:dyDescent="0.25">
      <c r="A2" s="86"/>
      <c r="B2" s="8"/>
      <c r="C2" s="8"/>
      <c r="D2" s="8"/>
      <c r="E2" s="8"/>
      <c r="F2" s="8"/>
      <c r="G2" s="28"/>
    </row>
    <row r="3" spans="1:7" s="4" customFormat="1" x14ac:dyDescent="0.25">
      <c r="A3" s="86"/>
      <c r="B3" s="8"/>
      <c r="C3" s="8"/>
      <c r="D3" s="8"/>
      <c r="E3" s="8"/>
      <c r="F3" s="8"/>
      <c r="G3" s="28"/>
    </row>
    <row r="4" spans="1:7" s="4" customFormat="1" x14ac:dyDescent="0.25">
      <c r="A4" s="86"/>
      <c r="B4" s="8"/>
      <c r="C4" s="8"/>
      <c r="D4" s="8"/>
      <c r="E4" s="8"/>
      <c r="F4" s="8"/>
      <c r="G4" s="28"/>
    </row>
    <row r="5" spans="1:7" s="4" customFormat="1" x14ac:dyDescent="0.25">
      <c r="A5" s="86"/>
      <c r="B5" s="8"/>
      <c r="C5" s="8"/>
      <c r="D5" s="8"/>
      <c r="E5" s="8"/>
      <c r="F5" s="8"/>
      <c r="G5" s="28"/>
    </row>
    <row r="6" spans="1:7" s="4" customFormat="1" ht="8.25" customHeight="1" x14ac:dyDescent="0.25">
      <c r="A6" s="86"/>
      <c r="B6" s="8"/>
      <c r="C6" s="8"/>
      <c r="D6" s="8"/>
      <c r="E6" s="8"/>
      <c r="F6" s="8"/>
      <c r="G6" s="28"/>
    </row>
    <row r="7" spans="1:7" s="4" customFormat="1" x14ac:dyDescent="0.25">
      <c r="A7" s="86"/>
      <c r="B7" s="51" t="s">
        <v>2110</v>
      </c>
      <c r="C7" s="8"/>
      <c r="D7" s="8"/>
      <c r="E7" s="8"/>
      <c r="F7" s="8"/>
      <c r="G7" s="28"/>
    </row>
    <row r="8" spans="1:7" s="4" customFormat="1" x14ac:dyDescent="0.25">
      <c r="A8" s="86"/>
      <c r="B8" s="6"/>
      <c r="C8" s="223"/>
      <c r="D8" s="224"/>
      <c r="E8" s="52"/>
      <c r="F8" s="52"/>
      <c r="G8" s="28"/>
    </row>
    <row r="9" spans="1:7" s="4" customFormat="1" x14ac:dyDescent="0.25">
      <c r="A9" s="86"/>
      <c r="B9" s="51"/>
      <c r="C9" s="8"/>
      <c r="D9" s="8"/>
      <c r="E9" s="8"/>
      <c r="F9" s="8"/>
      <c r="G9" s="28"/>
    </row>
    <row r="10" spans="1:7" s="4" customFormat="1" x14ac:dyDescent="0.25">
      <c r="A10" s="86"/>
      <c r="B10" s="8"/>
      <c r="C10" s="8"/>
      <c r="D10" s="8"/>
      <c r="E10" s="8"/>
      <c r="F10" s="8"/>
      <c r="G10" s="28"/>
    </row>
    <row r="11" spans="1:7" s="4" customFormat="1" x14ac:dyDescent="0.25">
      <c r="A11" s="86"/>
      <c r="B11" s="1" t="s">
        <v>428</v>
      </c>
      <c r="C11" s="8"/>
      <c r="D11" s="8"/>
      <c r="E11" s="8"/>
      <c r="F11" s="8"/>
      <c r="G11" s="28"/>
    </row>
    <row r="12" spans="1:7" ht="13.9" customHeight="1" x14ac:dyDescent="0.25">
      <c r="A12" s="42"/>
      <c r="C12" s="212" t="s">
        <v>408</v>
      </c>
      <c r="D12" s="212"/>
      <c r="E12" s="212"/>
      <c r="F12" s="212"/>
      <c r="G12" s="54" t="s">
        <v>407</v>
      </c>
    </row>
    <row r="13" spans="1:7" x14ac:dyDescent="0.25">
      <c r="A13" s="43" t="s">
        <v>41</v>
      </c>
      <c r="B13" s="48" t="s">
        <v>397</v>
      </c>
      <c r="C13" s="213"/>
      <c r="D13" s="214"/>
      <c r="E13" s="214"/>
      <c r="F13" s="215"/>
      <c r="G13" s="50" t="str">
        <f>IF(ISNONTEXT(C13),Controlemeldingen!A2,"")</f>
        <v>Enter a name</v>
      </c>
    </row>
    <row r="14" spans="1:7" ht="34.5" customHeight="1" x14ac:dyDescent="0.25">
      <c r="A14" s="43" t="s">
        <v>42</v>
      </c>
      <c r="B14" s="49" t="s">
        <v>398</v>
      </c>
      <c r="C14" s="225"/>
      <c r="D14" s="220"/>
      <c r="E14" s="220"/>
      <c r="F14" s="221"/>
      <c r="G14" s="50" t="str">
        <f>IF(ISNONTEXT(C14),Controlemeldingen!A3,"")</f>
        <v>Enter the relationship number under which your institution is registered with DNB</v>
      </c>
    </row>
    <row r="15" spans="1:7" ht="14.25" customHeight="1" x14ac:dyDescent="0.25">
      <c r="A15" s="43" t="s">
        <v>43</v>
      </c>
      <c r="B15" s="48" t="s">
        <v>399</v>
      </c>
      <c r="C15" s="219"/>
      <c r="D15" s="220"/>
      <c r="E15" s="220"/>
      <c r="F15" s="221"/>
      <c r="G15" s="50" t="str">
        <f>IF(ISNONTEXT(C15),Controlemeldingen!A2,"")</f>
        <v>Enter a name</v>
      </c>
    </row>
    <row r="16" spans="1:7" ht="14.25" customHeight="1" x14ac:dyDescent="0.25">
      <c r="A16" s="43" t="s">
        <v>44</v>
      </c>
      <c r="B16" s="49" t="s">
        <v>400</v>
      </c>
      <c r="C16" s="213"/>
      <c r="D16" s="214"/>
      <c r="E16" s="214"/>
      <c r="F16" s="215"/>
      <c r="G16" s="50" t="str">
        <f>IF(ISNONTEXT(C16),Controlemeldingen!A4,"")</f>
        <v>Enter a position</v>
      </c>
    </row>
    <row r="17" spans="1:56" ht="14.25" customHeight="1" x14ac:dyDescent="0.25">
      <c r="A17" s="43" t="s">
        <v>45</v>
      </c>
      <c r="B17" s="48" t="s">
        <v>401</v>
      </c>
      <c r="C17" s="213"/>
      <c r="D17" s="214"/>
      <c r="E17" s="214"/>
      <c r="F17" s="215"/>
      <c r="G17" s="50" t="str">
        <f>IF(ISNONTEXT(C17),Controlemeldingen!A5,"")</f>
        <v>Enter a department</v>
      </c>
    </row>
    <row r="18" spans="1:56" ht="14.25" customHeight="1" x14ac:dyDescent="0.25">
      <c r="A18" s="43" t="s">
        <v>46</v>
      </c>
      <c r="B18" s="49" t="s">
        <v>402</v>
      </c>
      <c r="C18" s="216"/>
      <c r="D18" s="217"/>
      <c r="E18" s="217"/>
      <c r="F18" s="218"/>
      <c r="G18" s="50" t="str">
        <f>IF(NOT(ISNUMBER(SUBSTITUTE(SUBSTITUTE(SUBSTITUTE(SUBSTITUTE(C18," ",""),"-",""),"(",""),")","")+0)),"Voer een telefoonnummer in","")</f>
        <v>Voer een telefoonnummer in</v>
      </c>
    </row>
    <row r="19" spans="1:56" ht="14.25" customHeight="1" x14ac:dyDescent="0.25">
      <c r="A19" s="43" t="s">
        <v>47</v>
      </c>
      <c r="B19" s="48" t="s">
        <v>403</v>
      </c>
      <c r="C19" s="213"/>
      <c r="D19" s="214"/>
      <c r="E19" s="214"/>
      <c r="F19" s="215"/>
      <c r="G19" s="50" t="str">
        <f>IF(NOT(AND(NOT(ISERROR(VLOOKUP("*?@?*.??*",C19,1,FALSE))),ISERROR(FIND(" ",C19)))),Controlemeldingen!A7,"")</f>
        <v>Enter an email address</v>
      </c>
    </row>
    <row r="20" spans="1:56" ht="14.25" customHeight="1" x14ac:dyDescent="0.25">
      <c r="A20" s="43" t="s">
        <v>48</v>
      </c>
      <c r="B20" s="49" t="s">
        <v>404</v>
      </c>
      <c r="C20" s="213"/>
      <c r="D20" s="214"/>
      <c r="E20" s="214"/>
      <c r="F20" s="215"/>
      <c r="G20" s="50" t="str">
        <f>IF(ISNONTEXT(C20),Controlemeldingen!A2,"")</f>
        <v>Enter a name</v>
      </c>
    </row>
    <row r="21" spans="1:56" ht="14.25" customHeight="1" x14ac:dyDescent="0.25">
      <c r="A21" s="43" t="s">
        <v>49</v>
      </c>
      <c r="B21" s="48" t="s">
        <v>405</v>
      </c>
      <c r="C21" s="213"/>
      <c r="D21" s="214"/>
      <c r="E21" s="214"/>
      <c r="F21" s="215"/>
      <c r="G21" s="50" t="str">
        <f>IF(ISNONTEXT(C21),Controlemeldingen!A4,"")</f>
        <v>Enter a position</v>
      </c>
    </row>
    <row r="22" spans="1:56" ht="14.25" customHeight="1" x14ac:dyDescent="0.25">
      <c r="A22" s="43" t="s">
        <v>50</v>
      </c>
      <c r="B22" s="49" t="s">
        <v>406</v>
      </c>
      <c r="C22" s="219"/>
      <c r="D22" s="220"/>
      <c r="E22" s="220"/>
      <c r="F22" s="221"/>
      <c r="G22" s="50" t="str">
        <f>IF(ISNONTEXT(C22),Controlemeldingen!A2,"")</f>
        <v>Enter a name</v>
      </c>
    </row>
    <row r="23" spans="1:56" s="12" customFormat="1" ht="14.25" customHeight="1" x14ac:dyDescent="0.25">
      <c r="A23" s="43"/>
      <c r="B23" s="55"/>
      <c r="C23" s="127"/>
      <c r="D23" s="128"/>
      <c r="E23" s="128"/>
      <c r="F23" s="129"/>
      <c r="G23" s="50"/>
    </row>
    <row r="24" spans="1:56" s="12" customFormat="1" ht="14.25" customHeight="1" x14ac:dyDescent="0.25">
      <c r="A24" s="43"/>
      <c r="B24" s="1" t="s">
        <v>429</v>
      </c>
      <c r="C24" s="127"/>
      <c r="D24" s="128"/>
      <c r="E24" s="128"/>
      <c r="F24" s="129"/>
      <c r="G24" s="50"/>
    </row>
    <row r="25" spans="1:56" s="12" customFormat="1" ht="14.25" customHeight="1" x14ac:dyDescent="0.25">
      <c r="A25" s="43"/>
      <c r="B25" s="55"/>
      <c r="C25" s="127"/>
      <c r="D25" s="128"/>
      <c r="E25" s="128"/>
      <c r="F25" s="129"/>
      <c r="G25" s="50"/>
    </row>
    <row r="26" spans="1:56" ht="30" x14ac:dyDescent="0.25">
      <c r="A26" s="43" t="s">
        <v>51</v>
      </c>
      <c r="B26" s="47" t="s">
        <v>409</v>
      </c>
      <c r="C26" s="56"/>
      <c r="D26" s="8"/>
      <c r="E26" s="8"/>
      <c r="F26" s="8"/>
      <c r="G26" s="8"/>
      <c r="AZ26" s="7"/>
      <c r="BA26" s="7"/>
      <c r="BB26" s="7"/>
      <c r="BC26" s="7"/>
      <c r="BD26" s="7"/>
    </row>
    <row r="27" spans="1:56" ht="20" x14ac:dyDescent="0.25">
      <c r="A27" s="43" t="s">
        <v>54</v>
      </c>
      <c r="B27" s="67" t="s">
        <v>583</v>
      </c>
      <c r="C27" s="209" t="s">
        <v>334</v>
      </c>
      <c r="D27" s="210"/>
      <c r="E27" s="210"/>
      <c r="F27" s="211"/>
      <c r="G27" s="50" t="str">
        <f>IF(OR(C27=Lists!$B$4,ISBLANK(C27)),Controlemeldingen!$A$8,"")</f>
        <v>Make a selection from the drop-down menu</v>
      </c>
    </row>
    <row r="28" spans="1:56" s="4" customFormat="1" ht="20" x14ac:dyDescent="0.25">
      <c r="A28" s="43" t="s">
        <v>55</v>
      </c>
      <c r="B28" s="67" t="s">
        <v>584</v>
      </c>
      <c r="C28" s="209" t="s">
        <v>334</v>
      </c>
      <c r="D28" s="210"/>
      <c r="E28" s="210"/>
      <c r="F28" s="211"/>
      <c r="G28" s="50" t="str">
        <f>IF(OR(C28=Lists!$B$4,ISBLANK(C28)),Controlemeldingen!$A$8,"")</f>
        <v>Make a selection from the drop-down menu</v>
      </c>
    </row>
    <row r="29" spans="1:56" s="4" customFormat="1" ht="20" x14ac:dyDescent="0.25">
      <c r="A29" s="43" t="s">
        <v>56</v>
      </c>
      <c r="B29" s="67" t="s">
        <v>585</v>
      </c>
      <c r="C29" s="209" t="s">
        <v>334</v>
      </c>
      <c r="D29" s="210"/>
      <c r="E29" s="210"/>
      <c r="F29" s="211"/>
      <c r="G29" s="50" t="str">
        <f>IF(OR(C29=Lists!$B$4,ISBLANK(C29)),Controlemeldingen!$A$8,"")</f>
        <v>Make a selection from the drop-down menu</v>
      </c>
    </row>
    <row r="30" spans="1:56" s="4" customFormat="1" ht="20" x14ac:dyDescent="0.25">
      <c r="A30" s="43" t="s">
        <v>57</v>
      </c>
      <c r="B30" s="67" t="s">
        <v>586</v>
      </c>
      <c r="C30" s="209" t="s">
        <v>334</v>
      </c>
      <c r="D30" s="210"/>
      <c r="E30" s="210"/>
      <c r="F30" s="211"/>
      <c r="G30" s="50" t="str">
        <f>IF(OR(C30=Lists!$B$4,ISBLANK(C30)),Controlemeldingen!$A$8,"")</f>
        <v>Make a selection from the drop-down menu</v>
      </c>
    </row>
    <row r="31" spans="1:56" s="4" customFormat="1" ht="20" x14ac:dyDescent="0.25">
      <c r="A31" s="43" t="s">
        <v>58</v>
      </c>
      <c r="B31" s="67" t="s">
        <v>587</v>
      </c>
      <c r="C31" s="209" t="s">
        <v>334</v>
      </c>
      <c r="D31" s="210"/>
      <c r="E31" s="210"/>
      <c r="F31" s="211"/>
      <c r="G31" s="50" t="str">
        <f>IF(OR(C31=Lists!$B$4,ISBLANK(C31)),Controlemeldingen!$A$8,"")</f>
        <v>Make a selection from the drop-down menu</v>
      </c>
    </row>
    <row r="32" spans="1:56" s="4" customFormat="1" ht="20" x14ac:dyDescent="0.25">
      <c r="A32" s="43" t="s">
        <v>59</v>
      </c>
      <c r="B32" s="67" t="s">
        <v>792</v>
      </c>
      <c r="C32" s="209" t="s">
        <v>334</v>
      </c>
      <c r="D32" s="210"/>
      <c r="E32" s="210"/>
      <c r="F32" s="211"/>
      <c r="G32" s="50" t="str">
        <f>IF(OR(C32=Lists!$B$4,ISBLANK(C32)),Controlemeldingen!$A$8,"")</f>
        <v>Make a selection from the drop-down menu</v>
      </c>
    </row>
    <row r="33" spans="1:8" s="4" customFormat="1" ht="19.5" customHeight="1" x14ac:dyDescent="0.25">
      <c r="A33" s="43" t="s">
        <v>60</v>
      </c>
      <c r="B33" s="67" t="s">
        <v>790</v>
      </c>
      <c r="C33" s="209" t="s">
        <v>334</v>
      </c>
      <c r="D33" s="210"/>
      <c r="E33" s="210"/>
      <c r="F33" s="211"/>
      <c r="G33" s="50" t="str">
        <f>IF(OR(C33=Lists!$B$4,ISBLANK(C33)),Controlemeldingen!$A$8,"")</f>
        <v>Make a selection from the drop-down menu</v>
      </c>
    </row>
    <row r="34" spans="1:8" s="4" customFormat="1" ht="19.5" customHeight="1" x14ac:dyDescent="0.25">
      <c r="A34" s="43" t="s">
        <v>61</v>
      </c>
      <c r="B34" s="67" t="s">
        <v>791</v>
      </c>
      <c r="C34" s="209" t="s">
        <v>334</v>
      </c>
      <c r="D34" s="210"/>
      <c r="E34" s="210"/>
      <c r="F34" s="211"/>
      <c r="G34" s="50" t="str">
        <f>IF(OR(C34=Lists!$B$4,ISBLANK(C34)),Controlemeldingen!$A$8,"")</f>
        <v>Make a selection from the drop-down menu</v>
      </c>
    </row>
    <row r="35" spans="1:8" s="4" customFormat="1" ht="19.5" customHeight="1" x14ac:dyDescent="0.25">
      <c r="A35" s="43" t="s">
        <v>788</v>
      </c>
      <c r="B35" s="67" t="s">
        <v>588</v>
      </c>
      <c r="C35" s="209" t="s">
        <v>334</v>
      </c>
      <c r="D35" s="210"/>
      <c r="E35" s="210"/>
      <c r="F35" s="211"/>
      <c r="G35" s="50" t="str">
        <f>IF(OR(C35=Lists!$B$4,ISBLANK(C35)),Controlemeldingen!$A$8,"")</f>
        <v>Make a selection from the drop-down menu</v>
      </c>
    </row>
    <row r="36" spans="1:8" s="4" customFormat="1" ht="19.5" customHeight="1" x14ac:dyDescent="0.25">
      <c r="A36" s="43" t="s">
        <v>789</v>
      </c>
      <c r="B36" s="67" t="s">
        <v>589</v>
      </c>
      <c r="C36" s="209" t="s">
        <v>334</v>
      </c>
      <c r="D36" s="210"/>
      <c r="E36" s="210"/>
      <c r="F36" s="211"/>
      <c r="G36" s="50" t="str">
        <f>IF(OR(C36=Lists!$B$4,ISBLANK(C36)),Controlemeldingen!$A$8,"")</f>
        <v>Make a selection from the drop-down menu</v>
      </c>
    </row>
    <row r="37" spans="1:8" s="4" customFormat="1" ht="14.5" x14ac:dyDescent="0.25">
      <c r="A37" s="87"/>
      <c r="B37" s="8"/>
      <c r="C37" s="222"/>
      <c r="D37" s="222"/>
      <c r="E37" s="222"/>
      <c r="F37" s="222"/>
      <c r="G37" s="8"/>
    </row>
    <row r="38" spans="1:8" s="4" customFormat="1" ht="15" thickBot="1" x14ac:dyDescent="0.3">
      <c r="A38" s="87"/>
      <c r="B38" s="8"/>
      <c r="C38" s="41"/>
      <c r="D38" s="41"/>
      <c r="E38" s="41"/>
      <c r="F38" s="41"/>
      <c r="G38" s="8"/>
    </row>
    <row r="39" spans="1:8" s="4" customFormat="1" ht="14.5" x14ac:dyDescent="0.25">
      <c r="A39" s="87"/>
      <c r="B39" s="57"/>
      <c r="C39" s="228" t="s">
        <v>396</v>
      </c>
      <c r="D39" s="228"/>
      <c r="E39" s="228"/>
      <c r="F39" s="228"/>
      <c r="G39" s="79"/>
      <c r="H39" s="80"/>
    </row>
    <row r="40" spans="1:8" s="4" customFormat="1" ht="14.5" x14ac:dyDescent="0.25">
      <c r="A40" s="87"/>
      <c r="B40" s="226" t="s">
        <v>430</v>
      </c>
      <c r="C40" s="227" t="str">
        <f>IF(OR(C27="Yes",C28="Yes", C35="Yes",C36="Yes"),"PSP_Betaalinstelling","")</f>
        <v/>
      </c>
      <c r="D40" s="227"/>
      <c r="E40" s="227"/>
      <c r="F40" s="227"/>
      <c r="G40" s="29" t="str">
        <f>IF((C40&lt;&gt;""),Controlemeldingen!$A$17,"")</f>
        <v/>
      </c>
      <c r="H40" s="81"/>
    </row>
    <row r="41" spans="1:8" s="4" customFormat="1" ht="14.5" x14ac:dyDescent="0.25">
      <c r="A41" s="87"/>
      <c r="B41" s="226"/>
      <c r="C41" s="227" t="str">
        <f>IF(OR(C29="Yes",C30="Yes",C31="Yes"),"Money_transfer","")</f>
        <v/>
      </c>
      <c r="D41" s="227"/>
      <c r="E41" s="227"/>
      <c r="F41" s="227"/>
      <c r="G41" s="29" t="str">
        <f>IF((C41&lt;&gt;""),Controlemeldingen!$A$17,"")</f>
        <v/>
      </c>
      <c r="H41" s="81"/>
    </row>
    <row r="42" spans="1:8" s="4" customFormat="1" ht="14.5" x14ac:dyDescent="0.25">
      <c r="A42" s="87"/>
      <c r="B42" s="226"/>
      <c r="C42" s="227" t="str">
        <f>IF(OR(C32="Yes",C33="Yes",C34="Yes"),"Exchange_Wisselinstelling","")</f>
        <v/>
      </c>
      <c r="D42" s="227"/>
      <c r="E42" s="227"/>
      <c r="F42" s="227"/>
      <c r="G42" s="29" t="str">
        <f>IF((C42&lt;&gt;""),Controlemeldingen!$A$17,"")</f>
        <v/>
      </c>
      <c r="H42" s="81"/>
    </row>
    <row r="43" spans="1:8" s="4" customFormat="1" ht="14.5" x14ac:dyDescent="0.25">
      <c r="A43" s="87"/>
      <c r="B43" s="226"/>
      <c r="C43" s="227" t="s">
        <v>2114</v>
      </c>
      <c r="D43" s="227"/>
      <c r="E43" s="227"/>
      <c r="F43" s="227"/>
      <c r="G43" s="29" t="str">
        <f>Controlemeldingen!$A$17</f>
        <v>Answer the questions on this tab</v>
      </c>
      <c r="H43" s="81"/>
    </row>
    <row r="44" spans="1:8" s="4" customFormat="1" ht="15" thickBot="1" x14ac:dyDescent="0.3">
      <c r="A44" s="87"/>
      <c r="B44" s="75"/>
      <c r="C44" s="78"/>
      <c r="D44" s="78"/>
      <c r="E44" s="78"/>
      <c r="F44" s="78"/>
      <c r="G44" s="82"/>
      <c r="H44" s="83"/>
    </row>
    <row r="45" spans="1:8" s="4" customFormat="1" ht="14.5" x14ac:dyDescent="0.25">
      <c r="A45" s="87"/>
      <c r="B45" s="64"/>
      <c r="C45" s="66"/>
      <c r="D45" s="66"/>
      <c r="E45" s="66"/>
      <c r="F45" s="66"/>
      <c r="G45" s="65"/>
    </row>
    <row r="46" spans="1:8" s="4" customFormat="1" ht="14.5" x14ac:dyDescent="0.25">
      <c r="A46" s="43"/>
      <c r="B46" s="1" t="s">
        <v>431</v>
      </c>
      <c r="C46" s="8"/>
      <c r="D46" s="40"/>
      <c r="E46" s="40"/>
      <c r="F46" s="40"/>
      <c r="G46" s="43"/>
    </row>
    <row r="47" spans="1:8" s="4" customFormat="1" x14ac:dyDescent="0.25">
      <c r="A47" s="86"/>
      <c r="B47" s="8"/>
      <c r="C47" s="43"/>
      <c r="D47" s="43"/>
      <c r="E47" s="43"/>
      <c r="F47" s="43"/>
      <c r="G47" s="8"/>
    </row>
    <row r="48" spans="1:8" s="4" customFormat="1" ht="30" x14ac:dyDescent="0.25">
      <c r="A48" s="43" t="s">
        <v>52</v>
      </c>
      <c r="B48" s="58" t="s">
        <v>410</v>
      </c>
      <c r="C48" s="212" t="s">
        <v>408</v>
      </c>
      <c r="D48" s="212"/>
      <c r="E48" s="212"/>
      <c r="F48" s="212"/>
      <c r="G48" s="59" t="s">
        <v>407</v>
      </c>
    </row>
    <row r="49" spans="1:7" s="4" customFormat="1" ht="20" x14ac:dyDescent="0.25">
      <c r="A49" s="43" t="s">
        <v>62</v>
      </c>
      <c r="B49" s="60" t="s">
        <v>411</v>
      </c>
      <c r="C49" s="209" t="s">
        <v>334</v>
      </c>
      <c r="D49" s="210"/>
      <c r="E49" s="210"/>
      <c r="F49" s="211"/>
      <c r="G49" s="61" t="str">
        <f>IF(OR(C49=Lists!$B$4,ISBLANK(C49)),Controlemeldingen!$A$8,"")</f>
        <v>Make a selection from the drop-down menu</v>
      </c>
    </row>
    <row r="50" spans="1:7" s="4" customFormat="1" ht="30" x14ac:dyDescent="0.25">
      <c r="A50" s="43" t="s">
        <v>63</v>
      </c>
      <c r="B50" s="60" t="s">
        <v>412</v>
      </c>
      <c r="C50" s="209" t="s">
        <v>334</v>
      </c>
      <c r="D50" s="210"/>
      <c r="E50" s="210"/>
      <c r="F50" s="211"/>
      <c r="G50" s="61" t="str">
        <f>IF(OR(C50=Lists!$B$4,ISBLANK(C50)),Controlemeldingen!$A$8,"")</f>
        <v>Make a selection from the drop-down menu</v>
      </c>
    </row>
    <row r="51" spans="1:7" s="4" customFormat="1" x14ac:dyDescent="0.25">
      <c r="A51" s="86"/>
      <c r="B51" s="8"/>
      <c r="C51" s="8"/>
      <c r="D51" s="8"/>
      <c r="E51" s="8"/>
      <c r="F51" s="8"/>
      <c r="G51" s="8"/>
    </row>
    <row r="52" spans="1:7" s="4" customFormat="1" x14ac:dyDescent="0.25">
      <c r="A52" s="86"/>
      <c r="B52" s="8"/>
      <c r="C52" s="8"/>
      <c r="D52" s="8"/>
      <c r="E52" s="8"/>
      <c r="F52" s="8"/>
      <c r="G52" s="8"/>
    </row>
    <row r="53" spans="1:7" s="4" customFormat="1" ht="19.5" customHeight="1" x14ac:dyDescent="0.25">
      <c r="A53" s="87"/>
      <c r="B53" s="130"/>
      <c r="C53" s="8"/>
      <c r="D53" s="8"/>
      <c r="E53" s="8"/>
      <c r="F53" s="8"/>
      <c r="G53" s="8"/>
    </row>
    <row r="54" spans="1:7" s="4" customFormat="1" x14ac:dyDescent="0.25">
      <c r="A54" s="87"/>
      <c r="B54" s="62"/>
      <c r="C54" s="8"/>
      <c r="D54" s="8"/>
      <c r="E54" s="8"/>
      <c r="F54" s="8"/>
      <c r="G54" s="8"/>
    </row>
    <row r="55" spans="1:7" s="4" customFormat="1" x14ac:dyDescent="0.25">
      <c r="A55" s="87"/>
      <c r="B55" s="130"/>
      <c r="C55" s="8"/>
      <c r="D55" s="8"/>
      <c r="E55" s="8"/>
      <c r="F55" s="8"/>
      <c r="G55" s="8"/>
    </row>
    <row r="56" spans="1:7" s="4" customFormat="1" ht="19.5" customHeight="1" x14ac:dyDescent="0.25">
      <c r="A56" s="87"/>
      <c r="B56" s="130"/>
      <c r="C56" s="8"/>
      <c r="D56" s="8"/>
      <c r="E56" s="8"/>
      <c r="F56" s="8"/>
      <c r="G56" s="8"/>
    </row>
    <row r="57" spans="1:7" s="4" customFormat="1" x14ac:dyDescent="0.25">
      <c r="A57" s="87"/>
      <c r="B57" s="8"/>
      <c r="C57" s="8"/>
      <c r="D57" s="8"/>
      <c r="E57" s="8"/>
      <c r="F57" s="8"/>
      <c r="G57" s="8"/>
    </row>
    <row r="58" spans="1:7" s="4" customFormat="1" x14ac:dyDescent="0.25">
      <c r="A58" s="87"/>
      <c r="B58" s="8"/>
      <c r="C58" s="8"/>
      <c r="D58" s="8"/>
      <c r="E58" s="8"/>
      <c r="F58" s="8"/>
      <c r="G58" s="8"/>
    </row>
    <row r="59" spans="1:7" s="4" customFormat="1" ht="19.5" customHeight="1" x14ac:dyDescent="0.25">
      <c r="A59" s="87"/>
      <c r="B59" s="8"/>
      <c r="C59" s="8"/>
      <c r="D59" s="8"/>
      <c r="E59" s="8"/>
      <c r="F59" s="8"/>
      <c r="G59" s="8"/>
    </row>
    <row r="60" spans="1:7" s="4" customFormat="1" x14ac:dyDescent="0.25">
      <c r="A60" s="87"/>
      <c r="B60" s="8"/>
      <c r="C60" s="8"/>
      <c r="D60" s="8"/>
      <c r="E60" s="8"/>
      <c r="F60" s="8"/>
      <c r="G60" s="8"/>
    </row>
    <row r="61" spans="1:7" s="4" customFormat="1" x14ac:dyDescent="0.25">
      <c r="A61" s="87"/>
      <c r="B61" s="8"/>
      <c r="C61" s="8"/>
      <c r="D61" s="8"/>
      <c r="E61" s="8"/>
      <c r="F61" s="8"/>
      <c r="G61" s="8"/>
    </row>
    <row r="62" spans="1:7" s="4" customFormat="1" x14ac:dyDescent="0.25">
      <c r="A62" s="87"/>
      <c r="B62" s="8"/>
      <c r="C62" s="8"/>
      <c r="D62" s="8"/>
      <c r="E62" s="8"/>
      <c r="F62" s="8"/>
      <c r="G62" s="8"/>
    </row>
    <row r="63" spans="1:7" s="4" customFormat="1" x14ac:dyDescent="0.25">
      <c r="A63" s="87"/>
      <c r="B63" s="8"/>
      <c r="C63" s="8"/>
      <c r="D63" s="8"/>
      <c r="E63" s="8"/>
      <c r="F63" s="8"/>
      <c r="G63" s="8"/>
    </row>
    <row r="64" spans="1:7" s="4" customFormat="1" x14ac:dyDescent="0.25">
      <c r="A64" s="87"/>
      <c r="B64" s="8"/>
      <c r="C64" s="8"/>
      <c r="D64" s="8"/>
      <c r="E64" s="8"/>
      <c r="F64" s="8"/>
      <c r="G64" s="8"/>
    </row>
    <row r="65" spans="1:7" s="4" customFormat="1" x14ac:dyDescent="0.25">
      <c r="A65" s="87"/>
      <c r="B65" s="8"/>
      <c r="C65" s="8"/>
      <c r="D65" s="8"/>
      <c r="E65" s="8"/>
      <c r="F65" s="8"/>
      <c r="G65" s="8"/>
    </row>
    <row r="66" spans="1:7" s="4" customFormat="1" x14ac:dyDescent="0.25">
      <c r="A66" s="87"/>
      <c r="B66" s="8"/>
      <c r="C66" s="8"/>
      <c r="D66" s="8"/>
      <c r="E66" s="8"/>
      <c r="F66" s="8"/>
      <c r="G66" s="8"/>
    </row>
    <row r="67" spans="1:7" s="4" customFormat="1" x14ac:dyDescent="0.25">
      <c r="A67" s="87"/>
      <c r="B67" s="8"/>
      <c r="C67" s="8"/>
      <c r="D67" s="8"/>
      <c r="E67" s="8"/>
      <c r="F67" s="8"/>
      <c r="G67" s="8"/>
    </row>
    <row r="68" spans="1:7" s="4" customFormat="1" x14ac:dyDescent="0.25">
      <c r="A68" s="87"/>
      <c r="B68" s="8"/>
      <c r="C68" s="8"/>
      <c r="D68" s="8"/>
      <c r="E68" s="8"/>
      <c r="F68" s="8"/>
      <c r="G68" s="8"/>
    </row>
    <row r="69" spans="1:7" s="4" customFormat="1" x14ac:dyDescent="0.25">
      <c r="A69" s="87"/>
      <c r="B69" s="8"/>
      <c r="C69" s="8"/>
      <c r="D69" s="8"/>
      <c r="E69" s="8"/>
      <c r="F69" s="8"/>
      <c r="G69" s="8"/>
    </row>
    <row r="70" spans="1:7" s="4" customFormat="1" x14ac:dyDescent="0.25">
      <c r="A70" s="87"/>
      <c r="B70" s="8"/>
      <c r="C70" s="8"/>
      <c r="D70" s="8"/>
      <c r="E70" s="8"/>
      <c r="F70" s="8"/>
      <c r="G70" s="8"/>
    </row>
    <row r="71" spans="1:7" s="4" customFormat="1" x14ac:dyDescent="0.25">
      <c r="A71" s="87"/>
      <c r="B71" s="8"/>
      <c r="C71" s="8"/>
      <c r="D71" s="8"/>
      <c r="E71" s="8"/>
      <c r="F71" s="8"/>
      <c r="G71" s="8"/>
    </row>
    <row r="72" spans="1:7" s="4" customFormat="1" x14ac:dyDescent="0.25">
      <c r="A72" s="87"/>
      <c r="B72" s="8"/>
      <c r="C72" s="8"/>
      <c r="D72" s="8"/>
      <c r="E72" s="8"/>
      <c r="F72" s="8"/>
      <c r="G72" s="8"/>
    </row>
    <row r="73" spans="1:7" s="4" customFormat="1" x14ac:dyDescent="0.25">
      <c r="A73" s="87"/>
      <c r="B73" s="8"/>
      <c r="C73" s="8"/>
      <c r="D73" s="8"/>
      <c r="E73" s="8"/>
      <c r="F73" s="8"/>
      <c r="G73" s="8"/>
    </row>
    <row r="74" spans="1:7" s="4" customFormat="1" x14ac:dyDescent="0.25">
      <c r="A74" s="87"/>
      <c r="B74" s="8"/>
      <c r="C74" s="8"/>
      <c r="D74" s="8"/>
      <c r="E74" s="8"/>
      <c r="F74" s="8"/>
      <c r="G74" s="8"/>
    </row>
    <row r="75" spans="1:7" s="4" customFormat="1" x14ac:dyDescent="0.25">
      <c r="A75" s="87"/>
      <c r="B75" s="8"/>
      <c r="C75" s="8"/>
      <c r="D75" s="8"/>
      <c r="E75" s="8"/>
      <c r="F75" s="8"/>
      <c r="G75" s="8"/>
    </row>
    <row r="76" spans="1:7" s="4" customFormat="1" x14ac:dyDescent="0.25">
      <c r="A76" s="87"/>
      <c r="B76" s="8"/>
      <c r="C76" s="8"/>
      <c r="D76" s="8"/>
      <c r="E76" s="8"/>
      <c r="F76" s="8"/>
      <c r="G76" s="8"/>
    </row>
    <row r="77" spans="1:7" s="4" customFormat="1" x14ac:dyDescent="0.25">
      <c r="A77" s="87"/>
      <c r="B77" s="8"/>
      <c r="C77" s="8"/>
      <c r="D77" s="8"/>
      <c r="E77" s="8"/>
      <c r="F77" s="8"/>
      <c r="G77" s="8"/>
    </row>
    <row r="78" spans="1:7" s="4" customFormat="1" x14ac:dyDescent="0.25">
      <c r="A78" s="87"/>
      <c r="B78" s="8"/>
      <c r="C78" s="8"/>
      <c r="D78" s="8"/>
      <c r="E78" s="8"/>
      <c r="F78" s="8"/>
      <c r="G78" s="8"/>
    </row>
    <row r="79" spans="1:7" s="4" customFormat="1" ht="19.5" customHeight="1" x14ac:dyDescent="0.25">
      <c r="A79" s="87"/>
      <c r="B79" s="8"/>
      <c r="C79" s="8"/>
      <c r="D79" s="8"/>
      <c r="E79" s="8"/>
      <c r="F79" s="8"/>
      <c r="G79" s="8"/>
    </row>
    <row r="80" spans="1:7" s="4" customFormat="1" x14ac:dyDescent="0.25">
      <c r="A80" s="87"/>
      <c r="B80" s="8"/>
      <c r="C80" s="8"/>
      <c r="D80" s="8"/>
      <c r="E80" s="8"/>
      <c r="F80" s="8"/>
      <c r="G80" s="8"/>
    </row>
    <row r="81" spans="1:7" s="4" customFormat="1" x14ac:dyDescent="0.25">
      <c r="A81" s="87"/>
      <c r="B81" s="8"/>
      <c r="C81" s="8"/>
      <c r="D81" s="8"/>
      <c r="E81" s="8"/>
      <c r="F81" s="8"/>
      <c r="G81" s="8"/>
    </row>
    <row r="82" spans="1:7" s="4" customFormat="1" x14ac:dyDescent="0.25">
      <c r="A82" s="87"/>
      <c r="B82" s="8"/>
      <c r="C82" s="8"/>
      <c r="D82" s="8"/>
      <c r="E82" s="8"/>
      <c r="F82" s="8"/>
      <c r="G82" s="8"/>
    </row>
    <row r="83" spans="1:7" s="4" customFormat="1" x14ac:dyDescent="0.25">
      <c r="A83" s="87"/>
      <c r="B83" s="8"/>
      <c r="C83" s="8"/>
      <c r="D83" s="8"/>
      <c r="E83" s="8"/>
      <c r="F83" s="8"/>
      <c r="G83" s="8"/>
    </row>
    <row r="84" spans="1:7" s="4" customFormat="1" x14ac:dyDescent="0.25">
      <c r="A84" s="87"/>
      <c r="B84" s="8"/>
      <c r="C84" s="8"/>
      <c r="D84" s="8"/>
      <c r="E84" s="8"/>
      <c r="F84" s="8"/>
      <c r="G84" s="8"/>
    </row>
    <row r="85" spans="1:7" s="4" customFormat="1" ht="47.25" customHeight="1" x14ac:dyDescent="0.25">
      <c r="A85" s="87"/>
      <c r="B85" s="8"/>
      <c r="C85" s="8"/>
      <c r="D85" s="8"/>
      <c r="E85" s="8"/>
      <c r="F85" s="8"/>
      <c r="G85" s="8"/>
    </row>
    <row r="86" spans="1:7" s="4" customFormat="1" x14ac:dyDescent="0.25">
      <c r="A86" s="87"/>
      <c r="B86" s="8"/>
      <c r="C86" s="8"/>
      <c r="D86" s="8"/>
      <c r="E86" s="8"/>
      <c r="F86" s="8"/>
      <c r="G86" s="8"/>
    </row>
    <row r="87" spans="1:7" s="4" customFormat="1" ht="14.25" customHeight="1" x14ac:dyDescent="0.25">
      <c r="A87" s="87"/>
      <c r="B87" s="8"/>
      <c r="C87" s="8"/>
      <c r="D87" s="8"/>
      <c r="E87" s="8"/>
      <c r="F87" s="8"/>
      <c r="G87" s="8"/>
    </row>
    <row r="88" spans="1:7" s="4" customFormat="1" ht="14.25" customHeight="1" x14ac:dyDescent="0.25">
      <c r="A88" s="87"/>
      <c r="B88" s="8"/>
      <c r="C88" s="8"/>
      <c r="D88" s="8"/>
      <c r="E88" s="8"/>
      <c r="F88" s="8"/>
      <c r="G88" s="8"/>
    </row>
    <row r="89" spans="1:7" s="4" customFormat="1" ht="14.25" customHeight="1" x14ac:dyDescent="0.25">
      <c r="A89" s="87"/>
      <c r="B89" s="8"/>
      <c r="C89" s="8"/>
      <c r="D89" s="8"/>
      <c r="E89" s="8"/>
      <c r="F89" s="8"/>
      <c r="G89" s="8"/>
    </row>
    <row r="90" spans="1:7" s="4" customFormat="1" ht="14.25" customHeight="1" x14ac:dyDescent="0.25">
      <c r="A90" s="87"/>
      <c r="B90" s="8"/>
      <c r="C90" s="8"/>
      <c r="D90" s="8"/>
      <c r="E90" s="8"/>
      <c r="F90" s="8"/>
      <c r="G90" s="8"/>
    </row>
    <row r="91" spans="1:7" s="4" customFormat="1" ht="14.25" customHeight="1" x14ac:dyDescent="0.25">
      <c r="A91" s="87"/>
      <c r="B91" s="8"/>
      <c r="C91" s="8"/>
      <c r="D91" s="8"/>
      <c r="E91" s="8"/>
      <c r="F91" s="8"/>
      <c r="G91" s="8"/>
    </row>
    <row r="92" spans="1:7" s="4" customFormat="1" ht="14.25" customHeight="1" x14ac:dyDescent="0.25">
      <c r="A92" s="87"/>
      <c r="B92" s="8"/>
      <c r="C92" s="8"/>
      <c r="D92" s="8"/>
      <c r="E92" s="8"/>
      <c r="F92" s="8"/>
      <c r="G92" s="8"/>
    </row>
    <row r="93" spans="1:7" s="4" customFormat="1" ht="14.25" customHeight="1" x14ac:dyDescent="0.25">
      <c r="A93" s="87"/>
      <c r="B93" s="8"/>
      <c r="C93" s="8"/>
      <c r="D93" s="8"/>
      <c r="E93" s="8"/>
      <c r="F93" s="8"/>
      <c r="G93" s="8"/>
    </row>
    <row r="94" spans="1:7" s="4" customFormat="1" ht="14.25" customHeight="1" x14ac:dyDescent="0.25">
      <c r="A94" s="87"/>
      <c r="B94" s="8"/>
      <c r="C94" s="8"/>
      <c r="D94" s="8"/>
      <c r="E94" s="8"/>
      <c r="F94" s="8"/>
      <c r="G94" s="8"/>
    </row>
    <row r="95" spans="1:7" s="4" customFormat="1" ht="14.25" customHeight="1" x14ac:dyDescent="0.25">
      <c r="A95" s="87"/>
      <c r="B95" s="8"/>
      <c r="C95" s="8"/>
      <c r="D95" s="8"/>
      <c r="E95" s="8"/>
      <c r="F95" s="8"/>
      <c r="G95" s="8"/>
    </row>
    <row r="96" spans="1:7" s="4" customFormat="1" ht="14.25" customHeight="1" x14ac:dyDescent="0.25">
      <c r="A96" s="87"/>
      <c r="B96" s="8"/>
      <c r="C96" s="8"/>
      <c r="D96" s="8"/>
      <c r="E96" s="8"/>
      <c r="F96" s="8"/>
      <c r="G96" s="8"/>
    </row>
    <row r="97" spans="1:7" s="4" customFormat="1" x14ac:dyDescent="0.25">
      <c r="A97" s="87"/>
      <c r="B97" s="8"/>
      <c r="C97" s="8"/>
      <c r="D97" s="8"/>
      <c r="E97" s="8"/>
      <c r="F97" s="8"/>
      <c r="G97" s="8"/>
    </row>
    <row r="98" spans="1:7" s="4" customFormat="1" x14ac:dyDescent="0.25">
      <c r="A98" s="87"/>
      <c r="B98" s="8"/>
      <c r="C98" s="8"/>
      <c r="D98" s="8"/>
      <c r="E98" s="8"/>
      <c r="F98" s="8"/>
      <c r="G98" s="8"/>
    </row>
    <row r="99" spans="1:7" s="4" customFormat="1" x14ac:dyDescent="0.25">
      <c r="A99" s="87"/>
      <c r="B99" s="8"/>
      <c r="C99" s="8"/>
      <c r="D99" s="8"/>
      <c r="E99" s="8"/>
      <c r="F99" s="8"/>
      <c r="G99" s="8"/>
    </row>
    <row r="100" spans="1:7" s="4" customFormat="1" x14ac:dyDescent="0.25">
      <c r="A100" s="87"/>
      <c r="B100" s="8"/>
      <c r="C100" s="8"/>
      <c r="D100" s="8"/>
      <c r="E100" s="8"/>
      <c r="F100" s="8"/>
      <c r="G100" s="8"/>
    </row>
    <row r="101" spans="1:7" s="4" customFormat="1" x14ac:dyDescent="0.25">
      <c r="A101" s="87"/>
      <c r="B101" s="8"/>
      <c r="C101" s="8"/>
      <c r="D101" s="8"/>
      <c r="E101" s="8"/>
      <c r="F101" s="8"/>
      <c r="G101" s="8"/>
    </row>
    <row r="102" spans="1:7" s="4" customFormat="1" x14ac:dyDescent="0.25">
      <c r="A102" s="87"/>
      <c r="B102" s="8"/>
      <c r="C102" s="8"/>
      <c r="D102" s="8"/>
      <c r="E102" s="8"/>
      <c r="F102" s="8"/>
      <c r="G102" s="8"/>
    </row>
    <row r="103" spans="1:7" s="4" customFormat="1" x14ac:dyDescent="0.25">
      <c r="A103" s="87"/>
      <c r="B103" s="8"/>
      <c r="C103" s="8"/>
      <c r="D103" s="8"/>
      <c r="E103" s="8"/>
      <c r="F103" s="8"/>
      <c r="G103" s="8"/>
    </row>
    <row r="104" spans="1:7" s="4" customFormat="1" x14ac:dyDescent="0.25">
      <c r="A104" s="87"/>
      <c r="B104" s="8"/>
      <c r="C104" s="8"/>
      <c r="D104" s="8"/>
      <c r="E104" s="8"/>
      <c r="F104" s="8"/>
      <c r="G104" s="8"/>
    </row>
    <row r="105" spans="1:7" s="4" customFormat="1" x14ac:dyDescent="0.25">
      <c r="A105" s="87"/>
      <c r="B105" s="8"/>
      <c r="C105" s="8"/>
      <c r="D105" s="8"/>
      <c r="E105" s="8"/>
      <c r="F105" s="8"/>
      <c r="G105" s="8"/>
    </row>
    <row r="106" spans="1:7" s="4" customFormat="1" x14ac:dyDescent="0.25">
      <c r="A106" s="87"/>
      <c r="B106" s="8"/>
      <c r="C106" s="8"/>
      <c r="D106" s="8"/>
      <c r="E106" s="8"/>
      <c r="F106" s="8"/>
      <c r="G106" s="8"/>
    </row>
    <row r="107" spans="1:7" s="4" customFormat="1" x14ac:dyDescent="0.25">
      <c r="A107" s="87"/>
      <c r="B107" s="8"/>
      <c r="C107" s="8"/>
      <c r="D107" s="8"/>
      <c r="E107" s="8"/>
      <c r="F107" s="8"/>
      <c r="G107" s="8"/>
    </row>
    <row r="108" spans="1:7" s="4" customFormat="1" x14ac:dyDescent="0.25">
      <c r="A108" s="87"/>
      <c r="B108" s="8"/>
      <c r="C108" s="8"/>
      <c r="D108" s="8"/>
      <c r="E108" s="8"/>
      <c r="F108" s="8"/>
      <c r="G108" s="8"/>
    </row>
    <row r="109" spans="1:7" s="4" customFormat="1" x14ac:dyDescent="0.25">
      <c r="A109" s="87"/>
      <c r="B109" s="8"/>
      <c r="C109" s="8"/>
      <c r="D109" s="8"/>
      <c r="E109" s="8"/>
      <c r="F109" s="8"/>
      <c r="G109" s="8"/>
    </row>
    <row r="110" spans="1:7" s="4" customFormat="1" x14ac:dyDescent="0.25">
      <c r="A110" s="87"/>
      <c r="B110" s="8"/>
      <c r="C110" s="8"/>
      <c r="D110" s="8"/>
      <c r="E110" s="8"/>
      <c r="F110" s="8"/>
      <c r="G110" s="8"/>
    </row>
    <row r="111" spans="1:7" s="4" customFormat="1" x14ac:dyDescent="0.25">
      <c r="A111" s="87"/>
      <c r="B111" s="8"/>
      <c r="C111" s="8"/>
      <c r="D111" s="8"/>
      <c r="E111" s="8"/>
      <c r="F111" s="8"/>
      <c r="G111" s="8"/>
    </row>
    <row r="112" spans="1:7" s="4" customFormat="1" x14ac:dyDescent="0.25">
      <c r="A112" s="87"/>
      <c r="B112" s="8"/>
      <c r="C112" s="8"/>
      <c r="D112" s="8"/>
      <c r="E112" s="8"/>
      <c r="F112" s="8"/>
      <c r="G112" s="8"/>
    </row>
    <row r="113" spans="1:7" s="4" customFormat="1" x14ac:dyDescent="0.25">
      <c r="A113" s="87"/>
      <c r="B113" s="8"/>
      <c r="C113" s="8"/>
      <c r="D113" s="8"/>
      <c r="E113" s="8"/>
      <c r="F113" s="8"/>
      <c r="G113" s="8"/>
    </row>
    <row r="114" spans="1:7" s="4" customFormat="1" x14ac:dyDescent="0.25">
      <c r="A114" s="87"/>
      <c r="B114" s="8"/>
      <c r="C114" s="8"/>
      <c r="D114" s="8"/>
      <c r="E114" s="8"/>
      <c r="F114" s="8"/>
      <c r="G114" s="8"/>
    </row>
    <row r="115" spans="1:7" s="4" customFormat="1" x14ac:dyDescent="0.25">
      <c r="A115" s="87"/>
      <c r="B115" s="8"/>
      <c r="C115" s="8"/>
      <c r="D115" s="8"/>
      <c r="E115" s="8"/>
      <c r="F115" s="8"/>
      <c r="G115" s="8"/>
    </row>
    <row r="116" spans="1:7" s="4" customFormat="1" x14ac:dyDescent="0.25">
      <c r="A116" s="87"/>
      <c r="B116" s="8"/>
      <c r="C116" s="8"/>
      <c r="D116" s="8"/>
      <c r="E116" s="8"/>
      <c r="F116" s="8"/>
      <c r="G116" s="8"/>
    </row>
    <row r="117" spans="1:7" s="4" customFormat="1" x14ac:dyDescent="0.25">
      <c r="A117" s="87"/>
      <c r="B117" s="8"/>
      <c r="C117" s="8"/>
      <c r="D117" s="8"/>
      <c r="E117" s="8"/>
      <c r="F117" s="8"/>
      <c r="G117" s="8"/>
    </row>
    <row r="118" spans="1:7" s="4" customFormat="1" x14ac:dyDescent="0.25">
      <c r="A118" s="87"/>
      <c r="B118" s="8"/>
      <c r="C118" s="8"/>
      <c r="D118" s="8"/>
      <c r="E118" s="8"/>
      <c r="F118" s="8"/>
      <c r="G118" s="8"/>
    </row>
    <row r="119" spans="1:7" s="4" customFormat="1" x14ac:dyDescent="0.25">
      <c r="A119" s="87"/>
      <c r="B119" s="8"/>
      <c r="C119" s="8"/>
      <c r="D119" s="8"/>
      <c r="E119" s="8"/>
      <c r="F119" s="8"/>
      <c r="G119" s="8"/>
    </row>
    <row r="120" spans="1:7" s="4" customFormat="1" x14ac:dyDescent="0.25">
      <c r="A120" s="87"/>
      <c r="B120" s="8"/>
      <c r="C120" s="8"/>
      <c r="D120" s="8"/>
      <c r="E120" s="8"/>
      <c r="F120" s="8"/>
      <c r="G120" s="8"/>
    </row>
    <row r="121" spans="1:7" s="4" customFormat="1" x14ac:dyDescent="0.25">
      <c r="A121" s="87"/>
      <c r="B121" s="8"/>
      <c r="C121" s="8"/>
      <c r="D121" s="8"/>
      <c r="E121" s="8"/>
      <c r="F121" s="8"/>
      <c r="G121" s="8"/>
    </row>
    <row r="122" spans="1:7" s="4" customFormat="1" x14ac:dyDescent="0.25">
      <c r="A122" s="87"/>
      <c r="B122" s="8"/>
      <c r="C122" s="8"/>
      <c r="D122" s="8"/>
      <c r="E122" s="8"/>
      <c r="F122" s="8"/>
      <c r="G122" s="8"/>
    </row>
    <row r="123" spans="1:7" s="4" customFormat="1" x14ac:dyDescent="0.25">
      <c r="A123" s="87"/>
      <c r="B123" s="8"/>
      <c r="C123" s="8"/>
      <c r="D123" s="8"/>
      <c r="E123" s="8"/>
      <c r="F123" s="8"/>
      <c r="G123" s="8"/>
    </row>
    <row r="124" spans="1:7" s="4" customFormat="1" x14ac:dyDescent="0.25">
      <c r="A124" s="87"/>
      <c r="B124" s="8"/>
      <c r="C124" s="8"/>
      <c r="D124" s="8"/>
      <c r="E124" s="8"/>
      <c r="F124" s="8"/>
      <c r="G124" s="8"/>
    </row>
    <row r="125" spans="1:7" s="4" customFormat="1" x14ac:dyDescent="0.25">
      <c r="A125" s="87"/>
      <c r="B125" s="8"/>
      <c r="C125" s="8"/>
      <c r="D125" s="8"/>
      <c r="E125" s="8"/>
      <c r="F125" s="8"/>
      <c r="G125" s="8"/>
    </row>
    <row r="126" spans="1:7" s="4" customFormat="1" x14ac:dyDescent="0.25">
      <c r="A126" s="87"/>
      <c r="B126" s="8"/>
      <c r="C126" s="8"/>
      <c r="D126" s="8"/>
      <c r="E126" s="8"/>
      <c r="F126" s="8"/>
      <c r="G126" s="8"/>
    </row>
    <row r="127" spans="1:7" s="4" customFormat="1" x14ac:dyDescent="0.25">
      <c r="A127" s="87"/>
      <c r="B127" s="8"/>
      <c r="C127" s="8"/>
      <c r="D127" s="8"/>
      <c r="E127" s="8"/>
      <c r="F127" s="8"/>
      <c r="G127" s="8"/>
    </row>
    <row r="128" spans="1:7" s="4" customFormat="1" x14ac:dyDescent="0.25">
      <c r="A128" s="87"/>
      <c r="B128" s="8"/>
      <c r="C128" s="8"/>
      <c r="D128" s="8"/>
      <c r="E128" s="8"/>
      <c r="F128" s="8"/>
      <c r="G128" s="8"/>
    </row>
    <row r="129" spans="1:7" s="4" customFormat="1" x14ac:dyDescent="0.25">
      <c r="A129" s="87"/>
      <c r="B129" s="8"/>
      <c r="C129" s="8"/>
      <c r="D129" s="8"/>
      <c r="E129" s="8"/>
      <c r="F129" s="8"/>
      <c r="G129" s="8"/>
    </row>
    <row r="130" spans="1:7" s="4" customFormat="1" x14ac:dyDescent="0.25">
      <c r="A130" s="87"/>
      <c r="B130" s="8"/>
      <c r="C130" s="8"/>
      <c r="D130" s="8"/>
      <c r="E130" s="8"/>
      <c r="F130" s="8"/>
      <c r="G130" s="8"/>
    </row>
    <row r="131" spans="1:7" s="4" customFormat="1" x14ac:dyDescent="0.25">
      <c r="A131" s="87"/>
      <c r="B131" s="8"/>
      <c r="C131" s="8"/>
      <c r="D131" s="8"/>
      <c r="E131" s="8"/>
      <c r="F131" s="8"/>
      <c r="G131" s="8"/>
    </row>
    <row r="132" spans="1:7" s="4" customFormat="1" x14ac:dyDescent="0.25">
      <c r="A132" s="87"/>
      <c r="B132" s="8"/>
      <c r="C132" s="8"/>
      <c r="D132" s="8"/>
      <c r="E132" s="8"/>
      <c r="F132" s="8"/>
      <c r="G132" s="8"/>
    </row>
    <row r="133" spans="1:7" s="4" customFormat="1" x14ac:dyDescent="0.25">
      <c r="A133" s="87"/>
      <c r="B133" s="8"/>
      <c r="C133" s="8"/>
      <c r="D133" s="8"/>
      <c r="E133" s="8"/>
      <c r="F133" s="8"/>
      <c r="G133" s="8"/>
    </row>
    <row r="134" spans="1:7" s="4" customFormat="1" x14ac:dyDescent="0.25">
      <c r="A134" s="87"/>
      <c r="B134" s="8"/>
      <c r="C134" s="8"/>
      <c r="D134" s="8"/>
      <c r="E134" s="8"/>
      <c r="F134" s="8"/>
      <c r="G134" s="8"/>
    </row>
    <row r="135" spans="1:7" s="4" customFormat="1" x14ac:dyDescent="0.25">
      <c r="A135" s="87"/>
      <c r="B135" s="8"/>
      <c r="C135" s="8"/>
      <c r="D135" s="8"/>
      <c r="E135" s="8"/>
      <c r="F135" s="8"/>
      <c r="G135" s="8"/>
    </row>
    <row r="136" spans="1:7" s="4" customFormat="1" x14ac:dyDescent="0.25">
      <c r="A136" s="87"/>
      <c r="B136" s="8"/>
      <c r="C136" s="8"/>
      <c r="D136" s="8"/>
      <c r="E136" s="8"/>
      <c r="F136" s="8"/>
      <c r="G136" s="8"/>
    </row>
    <row r="137" spans="1:7" s="4" customFormat="1" x14ac:dyDescent="0.25">
      <c r="A137" s="87"/>
      <c r="B137" s="8"/>
      <c r="C137" s="8"/>
      <c r="D137" s="8"/>
      <c r="E137" s="8"/>
      <c r="F137" s="8"/>
      <c r="G137" s="8"/>
    </row>
    <row r="138" spans="1:7" s="4" customFormat="1" x14ac:dyDescent="0.25">
      <c r="A138" s="87"/>
      <c r="B138" s="8"/>
      <c r="C138" s="8"/>
      <c r="D138" s="8"/>
      <c r="E138" s="8"/>
      <c r="F138" s="8"/>
      <c r="G138" s="8"/>
    </row>
    <row r="139" spans="1:7" s="4" customFormat="1" x14ac:dyDescent="0.25">
      <c r="A139" s="87"/>
      <c r="B139" s="8"/>
      <c r="C139" s="8"/>
      <c r="D139" s="8"/>
      <c r="E139" s="8"/>
      <c r="F139" s="8"/>
      <c r="G139" s="8"/>
    </row>
    <row r="140" spans="1:7" s="4" customFormat="1" x14ac:dyDescent="0.25">
      <c r="A140" s="87"/>
      <c r="B140" s="8"/>
      <c r="C140" s="8"/>
      <c r="D140" s="8"/>
      <c r="E140" s="8"/>
      <c r="F140" s="8"/>
      <c r="G140" s="8"/>
    </row>
    <row r="141" spans="1:7" s="4" customFormat="1" x14ac:dyDescent="0.25">
      <c r="A141" s="87"/>
      <c r="B141" s="8"/>
      <c r="C141" s="8"/>
      <c r="D141" s="8"/>
      <c r="E141" s="8"/>
      <c r="F141" s="8"/>
      <c r="G141" s="8"/>
    </row>
    <row r="142" spans="1:7" s="4" customFormat="1" x14ac:dyDescent="0.25">
      <c r="A142" s="87"/>
      <c r="B142" s="8"/>
      <c r="C142" s="8"/>
      <c r="D142" s="8"/>
      <c r="E142" s="8"/>
      <c r="F142" s="8"/>
      <c r="G142" s="8"/>
    </row>
    <row r="143" spans="1:7" s="4" customFormat="1" x14ac:dyDescent="0.25">
      <c r="A143" s="87"/>
      <c r="B143" s="8"/>
      <c r="C143" s="8"/>
      <c r="D143" s="8"/>
      <c r="E143" s="8"/>
      <c r="F143" s="8"/>
      <c r="G143" s="8"/>
    </row>
    <row r="144" spans="1:7" s="4" customFormat="1" x14ac:dyDescent="0.25">
      <c r="A144" s="87"/>
      <c r="B144" s="8"/>
      <c r="C144" s="8"/>
      <c r="D144" s="8"/>
      <c r="E144" s="8"/>
      <c r="F144" s="8"/>
      <c r="G144" s="8"/>
    </row>
    <row r="145" spans="1:7" s="4" customFormat="1" x14ac:dyDescent="0.25">
      <c r="A145" s="87"/>
      <c r="B145" s="8"/>
      <c r="C145" s="8"/>
      <c r="D145" s="8"/>
      <c r="E145" s="8"/>
      <c r="F145" s="8"/>
      <c r="G145" s="8"/>
    </row>
    <row r="146" spans="1:7" s="4" customFormat="1" x14ac:dyDescent="0.25">
      <c r="A146" s="87"/>
      <c r="B146" s="8"/>
      <c r="C146" s="8"/>
      <c r="D146" s="8"/>
      <c r="E146" s="8"/>
      <c r="F146" s="8"/>
      <c r="G146" s="8"/>
    </row>
    <row r="147" spans="1:7" s="4" customFormat="1" x14ac:dyDescent="0.25">
      <c r="A147" s="87"/>
      <c r="B147" s="8"/>
      <c r="C147" s="8"/>
      <c r="D147" s="8"/>
      <c r="E147" s="8"/>
      <c r="F147" s="8"/>
      <c r="G147" s="8"/>
    </row>
    <row r="148" spans="1:7" s="4" customFormat="1" x14ac:dyDescent="0.25">
      <c r="A148" s="87"/>
      <c r="B148" s="8"/>
      <c r="C148" s="8"/>
      <c r="D148" s="8"/>
      <c r="E148" s="8"/>
      <c r="F148" s="8"/>
      <c r="G148" s="8"/>
    </row>
    <row r="149" spans="1:7" s="4" customFormat="1" x14ac:dyDescent="0.25">
      <c r="A149" s="87"/>
      <c r="B149" s="8"/>
      <c r="C149" s="8"/>
      <c r="D149" s="8"/>
      <c r="E149" s="8"/>
      <c r="F149" s="8"/>
      <c r="G149" s="8"/>
    </row>
    <row r="150" spans="1:7" s="4" customFormat="1" x14ac:dyDescent="0.25">
      <c r="A150" s="87"/>
      <c r="B150" s="8"/>
      <c r="C150" s="8"/>
      <c r="D150" s="8"/>
      <c r="E150" s="8"/>
      <c r="F150" s="8"/>
      <c r="G150" s="8"/>
    </row>
    <row r="151" spans="1:7" s="4" customFormat="1" x14ac:dyDescent="0.25">
      <c r="A151" s="87"/>
      <c r="B151" s="8"/>
      <c r="C151" s="8"/>
      <c r="D151" s="8"/>
      <c r="E151" s="8"/>
      <c r="F151" s="8"/>
      <c r="G151" s="8"/>
    </row>
    <row r="152" spans="1:7" s="4" customFormat="1" x14ac:dyDescent="0.25">
      <c r="A152" s="87"/>
      <c r="B152" s="8"/>
      <c r="C152" s="8"/>
      <c r="D152" s="8"/>
      <c r="E152" s="8"/>
      <c r="F152" s="8"/>
      <c r="G152" s="8"/>
    </row>
    <row r="153" spans="1:7" s="4" customFormat="1" x14ac:dyDescent="0.25">
      <c r="A153" s="87"/>
      <c r="B153" s="8"/>
      <c r="C153" s="8"/>
      <c r="D153" s="8"/>
      <c r="E153" s="8"/>
      <c r="F153" s="8"/>
      <c r="G153" s="8"/>
    </row>
    <row r="154" spans="1:7" s="4" customFormat="1" ht="20.149999999999999" customHeight="1" x14ac:dyDescent="0.25">
      <c r="A154" s="87"/>
      <c r="B154" s="8"/>
      <c r="C154" s="8"/>
      <c r="D154" s="8"/>
      <c r="E154" s="8"/>
      <c r="F154" s="8"/>
      <c r="G154" s="8"/>
    </row>
    <row r="155" spans="1:7" s="4" customFormat="1" x14ac:dyDescent="0.25">
      <c r="A155" s="87"/>
      <c r="B155" s="8"/>
      <c r="C155" s="8"/>
      <c r="D155" s="8"/>
      <c r="E155" s="8"/>
      <c r="F155" s="8"/>
      <c r="G155" s="8"/>
    </row>
    <row r="156" spans="1:7" s="4" customFormat="1" x14ac:dyDescent="0.25">
      <c r="A156" s="87"/>
      <c r="B156" s="8"/>
      <c r="C156" s="8"/>
      <c r="D156" s="8"/>
      <c r="E156" s="8"/>
      <c r="F156" s="8"/>
      <c r="G156" s="8"/>
    </row>
    <row r="157" spans="1:7" s="4" customFormat="1" x14ac:dyDescent="0.25">
      <c r="A157" s="87"/>
      <c r="B157" s="8"/>
      <c r="C157" s="8"/>
      <c r="D157" s="8"/>
      <c r="E157" s="8"/>
      <c r="F157" s="8"/>
      <c r="G157" s="8"/>
    </row>
    <row r="158" spans="1:7" s="4" customFormat="1" x14ac:dyDescent="0.25">
      <c r="A158" s="87"/>
      <c r="B158" s="8"/>
      <c r="C158" s="8"/>
      <c r="D158" s="8"/>
      <c r="E158" s="8"/>
      <c r="F158" s="8"/>
      <c r="G158" s="8"/>
    </row>
    <row r="159" spans="1:7" s="4" customFormat="1" x14ac:dyDescent="0.25">
      <c r="A159" s="87"/>
      <c r="B159" s="8"/>
      <c r="C159" s="8"/>
      <c r="D159" s="8"/>
      <c r="E159" s="8"/>
      <c r="F159" s="8"/>
      <c r="G159" s="8"/>
    </row>
    <row r="160" spans="1:7" s="4" customFormat="1" x14ac:dyDescent="0.25">
      <c r="A160" s="87"/>
      <c r="B160" s="8"/>
      <c r="C160" s="8"/>
      <c r="D160" s="8"/>
      <c r="E160" s="8"/>
      <c r="F160" s="8"/>
      <c r="G160" s="8"/>
    </row>
    <row r="161" spans="1:7" s="4" customFormat="1" x14ac:dyDescent="0.25">
      <c r="A161" s="87"/>
      <c r="B161" s="8"/>
      <c r="C161" s="8"/>
      <c r="D161" s="8"/>
      <c r="E161" s="8"/>
      <c r="F161" s="8"/>
      <c r="G161" s="8"/>
    </row>
    <row r="162" spans="1:7" s="4" customFormat="1" x14ac:dyDescent="0.25">
      <c r="A162" s="87"/>
      <c r="B162" s="8"/>
      <c r="C162" s="8"/>
      <c r="D162" s="8"/>
      <c r="E162" s="8"/>
      <c r="F162" s="8"/>
      <c r="G162" s="8"/>
    </row>
    <row r="163" spans="1:7" s="4" customFormat="1" x14ac:dyDescent="0.25">
      <c r="A163" s="87"/>
      <c r="B163" s="8"/>
      <c r="C163" s="8"/>
      <c r="D163" s="8"/>
      <c r="E163" s="8"/>
      <c r="F163" s="8"/>
      <c r="G163" s="8"/>
    </row>
    <row r="164" spans="1:7" s="4" customFormat="1" x14ac:dyDescent="0.25">
      <c r="A164" s="87"/>
      <c r="B164" s="8"/>
      <c r="C164" s="8"/>
      <c r="D164" s="8"/>
      <c r="E164" s="8"/>
      <c r="F164" s="8"/>
      <c r="G164" s="8"/>
    </row>
    <row r="165" spans="1:7" s="4" customFormat="1" x14ac:dyDescent="0.25">
      <c r="A165" s="87"/>
      <c r="B165" s="8"/>
      <c r="C165" s="8"/>
      <c r="D165" s="8"/>
      <c r="E165" s="8"/>
      <c r="F165" s="8"/>
      <c r="G165" s="8"/>
    </row>
    <row r="166" spans="1:7" s="4" customFormat="1" x14ac:dyDescent="0.25">
      <c r="A166" s="87"/>
      <c r="B166" s="8"/>
      <c r="C166" s="8"/>
      <c r="D166" s="8"/>
      <c r="E166" s="8"/>
      <c r="F166" s="8"/>
      <c r="G166" s="8"/>
    </row>
    <row r="167" spans="1:7" s="4" customFormat="1" x14ac:dyDescent="0.25">
      <c r="A167" s="87"/>
      <c r="B167" s="8"/>
      <c r="C167" s="8"/>
      <c r="D167" s="8"/>
      <c r="E167" s="8"/>
      <c r="F167" s="8"/>
      <c r="G167" s="8"/>
    </row>
    <row r="168" spans="1:7" s="4" customFormat="1" ht="55.5" customHeight="1" x14ac:dyDescent="0.25">
      <c r="A168" s="87"/>
      <c r="B168" s="8"/>
      <c r="C168" s="8"/>
      <c r="D168" s="8"/>
      <c r="E168" s="8"/>
      <c r="F168" s="8"/>
      <c r="G168" s="8"/>
    </row>
    <row r="169" spans="1:7" s="4" customFormat="1" x14ac:dyDescent="0.25">
      <c r="A169" s="87"/>
      <c r="B169" s="8"/>
      <c r="C169" s="8"/>
      <c r="D169" s="8"/>
      <c r="E169" s="8"/>
      <c r="F169" s="8"/>
      <c r="G169" s="8"/>
    </row>
    <row r="170" spans="1:7" s="4" customFormat="1" x14ac:dyDescent="0.25">
      <c r="A170" s="87"/>
      <c r="B170" s="8"/>
      <c r="C170" s="8"/>
      <c r="D170" s="8"/>
      <c r="E170" s="8"/>
      <c r="F170" s="8"/>
      <c r="G170" s="8"/>
    </row>
    <row r="171" spans="1:7" s="4" customFormat="1" x14ac:dyDescent="0.25">
      <c r="A171" s="87"/>
      <c r="B171" s="8"/>
      <c r="C171" s="8"/>
      <c r="D171" s="8"/>
      <c r="E171" s="8"/>
      <c r="F171" s="8"/>
      <c r="G171" s="8"/>
    </row>
    <row r="172" spans="1:7" s="4" customFormat="1" x14ac:dyDescent="0.25">
      <c r="A172" s="87"/>
      <c r="B172" s="8"/>
      <c r="C172" s="8"/>
      <c r="D172" s="8"/>
      <c r="E172" s="8"/>
      <c r="F172" s="8"/>
      <c r="G172" s="8"/>
    </row>
    <row r="173" spans="1:7" s="4" customFormat="1" x14ac:dyDescent="0.25">
      <c r="A173" s="87"/>
      <c r="B173" s="8"/>
      <c r="C173" s="8"/>
      <c r="D173" s="8"/>
      <c r="E173" s="8"/>
      <c r="F173" s="8"/>
      <c r="G173" s="8"/>
    </row>
    <row r="174" spans="1:7" s="4" customFormat="1" x14ac:dyDescent="0.25">
      <c r="A174" s="87"/>
      <c r="B174" s="8"/>
      <c r="C174" s="8"/>
      <c r="D174" s="8"/>
      <c r="E174" s="8"/>
      <c r="F174" s="8"/>
      <c r="G174" s="8"/>
    </row>
    <row r="175" spans="1:7" s="4" customFormat="1" x14ac:dyDescent="0.25">
      <c r="A175" s="87"/>
      <c r="B175" s="8"/>
      <c r="C175" s="8"/>
      <c r="D175" s="8"/>
      <c r="E175" s="8"/>
      <c r="F175" s="8"/>
      <c r="G175" s="8"/>
    </row>
    <row r="176" spans="1:7" s="4" customFormat="1" x14ac:dyDescent="0.25">
      <c r="A176" s="87"/>
      <c r="B176" s="8"/>
      <c r="C176" s="8"/>
      <c r="D176" s="8"/>
      <c r="E176" s="8"/>
      <c r="F176" s="8"/>
      <c r="G176" s="8"/>
    </row>
    <row r="177" spans="1:7" s="4" customFormat="1" x14ac:dyDescent="0.25">
      <c r="A177" s="87"/>
      <c r="B177" s="8"/>
      <c r="C177" s="8"/>
      <c r="D177" s="8"/>
      <c r="E177" s="8"/>
      <c r="F177" s="8"/>
      <c r="G177" s="8"/>
    </row>
    <row r="178" spans="1:7" s="4" customFormat="1" ht="45" customHeight="1" x14ac:dyDescent="0.25">
      <c r="A178" s="87"/>
      <c r="B178" s="8"/>
      <c r="C178" s="8"/>
      <c r="D178" s="8"/>
      <c r="E178" s="8"/>
      <c r="F178" s="8"/>
      <c r="G178" s="8"/>
    </row>
    <row r="179" spans="1:7" s="4" customFormat="1" x14ac:dyDescent="0.25">
      <c r="A179" s="87"/>
      <c r="B179" s="8"/>
      <c r="C179" s="8"/>
      <c r="D179" s="8"/>
      <c r="E179" s="8"/>
      <c r="F179" s="8"/>
      <c r="G179" s="8"/>
    </row>
    <row r="180" spans="1:7" s="4" customFormat="1" x14ac:dyDescent="0.25">
      <c r="A180" s="87"/>
      <c r="B180" s="8"/>
      <c r="C180" s="8"/>
      <c r="D180" s="8"/>
      <c r="E180" s="8"/>
      <c r="F180" s="8"/>
      <c r="G180" s="8"/>
    </row>
    <row r="181" spans="1:7" s="4" customFormat="1" x14ac:dyDescent="0.25">
      <c r="A181" s="87"/>
      <c r="B181" s="8"/>
      <c r="C181" s="8"/>
      <c r="D181" s="8"/>
      <c r="E181" s="8"/>
      <c r="F181" s="8"/>
      <c r="G181" s="8"/>
    </row>
    <row r="182" spans="1:7" s="4" customFormat="1" x14ac:dyDescent="0.25">
      <c r="A182" s="87"/>
      <c r="B182" s="8"/>
      <c r="C182" s="8"/>
      <c r="D182" s="8"/>
      <c r="E182" s="8"/>
      <c r="F182" s="8"/>
      <c r="G182" s="8"/>
    </row>
    <row r="183" spans="1:7" s="4" customFormat="1" x14ac:dyDescent="0.25">
      <c r="A183" s="87"/>
      <c r="B183" s="8"/>
      <c r="C183" s="8"/>
      <c r="D183" s="8"/>
      <c r="E183" s="8"/>
      <c r="F183" s="8"/>
      <c r="G183" s="8"/>
    </row>
    <row r="184" spans="1:7" s="4" customFormat="1" x14ac:dyDescent="0.25">
      <c r="A184" s="87"/>
      <c r="B184" s="8"/>
      <c r="C184" s="8"/>
      <c r="D184" s="8"/>
      <c r="E184" s="8"/>
      <c r="F184" s="8"/>
      <c r="G184" s="8"/>
    </row>
    <row r="185" spans="1:7" s="4" customFormat="1" x14ac:dyDescent="0.25">
      <c r="A185" s="87"/>
      <c r="B185" s="8"/>
      <c r="C185" s="8"/>
      <c r="D185" s="8"/>
      <c r="E185" s="8"/>
      <c r="F185" s="8"/>
      <c r="G185" s="8"/>
    </row>
    <row r="186" spans="1:7" s="4" customFormat="1" x14ac:dyDescent="0.25">
      <c r="A186" s="87"/>
      <c r="B186" s="8"/>
      <c r="C186" s="8"/>
      <c r="D186" s="8"/>
      <c r="E186" s="8"/>
      <c r="F186" s="8"/>
      <c r="G186" s="8"/>
    </row>
    <row r="187" spans="1:7" s="4" customFormat="1" x14ac:dyDescent="0.25">
      <c r="A187" s="87"/>
      <c r="B187" s="8"/>
      <c r="C187" s="8"/>
      <c r="D187" s="8"/>
      <c r="E187" s="8"/>
      <c r="F187" s="8"/>
      <c r="G187" s="8"/>
    </row>
    <row r="188" spans="1:7" s="4" customFormat="1" x14ac:dyDescent="0.25">
      <c r="A188" s="87"/>
      <c r="B188" s="8"/>
      <c r="C188" s="8"/>
      <c r="D188" s="8"/>
      <c r="E188" s="8"/>
      <c r="F188" s="8"/>
      <c r="G188" s="8"/>
    </row>
    <row r="189" spans="1:7" s="4" customFormat="1" x14ac:dyDescent="0.25">
      <c r="A189" s="87"/>
      <c r="B189" s="8"/>
      <c r="C189" s="8"/>
      <c r="D189" s="8"/>
      <c r="E189" s="8"/>
      <c r="F189" s="8"/>
      <c r="G189" s="8"/>
    </row>
    <row r="190" spans="1:7" s="4" customFormat="1" x14ac:dyDescent="0.25">
      <c r="A190" s="87"/>
      <c r="B190" s="8"/>
      <c r="C190" s="8"/>
      <c r="D190" s="8"/>
      <c r="E190" s="8"/>
      <c r="F190" s="8"/>
      <c r="G190" s="8"/>
    </row>
    <row r="191" spans="1:7" s="4" customFormat="1" x14ac:dyDescent="0.25">
      <c r="A191" s="87"/>
      <c r="B191" s="8"/>
      <c r="C191" s="8"/>
      <c r="D191" s="8"/>
      <c r="E191" s="8"/>
      <c r="F191" s="8"/>
      <c r="G191" s="8"/>
    </row>
    <row r="192" spans="1:7" s="4" customFormat="1" x14ac:dyDescent="0.25">
      <c r="A192" s="87"/>
      <c r="B192" s="8"/>
      <c r="C192" s="8"/>
      <c r="D192" s="8"/>
      <c r="E192" s="8"/>
      <c r="F192" s="8"/>
      <c r="G192" s="8"/>
    </row>
    <row r="193" spans="1:7" s="4" customFormat="1" ht="36" customHeight="1" x14ac:dyDescent="0.25">
      <c r="A193" s="87"/>
      <c r="B193" s="8"/>
      <c r="C193" s="8"/>
      <c r="D193" s="8"/>
      <c r="E193" s="8"/>
      <c r="F193" s="8"/>
      <c r="G193" s="8"/>
    </row>
    <row r="194" spans="1:7" s="4" customFormat="1" x14ac:dyDescent="0.25">
      <c r="A194" s="87"/>
      <c r="B194" s="8"/>
      <c r="C194" s="8"/>
      <c r="D194" s="8"/>
      <c r="E194" s="8"/>
      <c r="F194" s="8"/>
      <c r="G194" s="8"/>
    </row>
    <row r="195" spans="1:7" s="4" customFormat="1" x14ac:dyDescent="0.25">
      <c r="A195" s="87"/>
      <c r="B195" s="8"/>
      <c r="C195" s="8"/>
      <c r="D195" s="8"/>
      <c r="E195" s="8"/>
      <c r="F195" s="8"/>
      <c r="G195" s="8"/>
    </row>
    <row r="196" spans="1:7" s="4" customFormat="1" x14ac:dyDescent="0.25">
      <c r="A196" s="87"/>
      <c r="B196" s="8"/>
      <c r="C196" s="8"/>
      <c r="D196" s="8"/>
      <c r="E196" s="8"/>
      <c r="F196" s="8"/>
      <c r="G196" s="8"/>
    </row>
    <row r="197" spans="1:7" s="4" customFormat="1" x14ac:dyDescent="0.25">
      <c r="A197" s="87"/>
      <c r="B197" s="8"/>
      <c r="C197" s="8"/>
      <c r="D197" s="8"/>
      <c r="E197" s="8"/>
      <c r="F197" s="8"/>
      <c r="G197" s="8"/>
    </row>
    <row r="198" spans="1:7" s="4" customFormat="1" x14ac:dyDescent="0.25">
      <c r="A198" s="87"/>
      <c r="B198" s="8"/>
      <c r="C198" s="8"/>
      <c r="D198" s="8"/>
      <c r="E198" s="8"/>
      <c r="F198" s="8"/>
      <c r="G198" s="8"/>
    </row>
    <row r="199" spans="1:7" s="4" customFormat="1" x14ac:dyDescent="0.25">
      <c r="A199" s="87"/>
      <c r="B199" s="8"/>
      <c r="C199" s="8"/>
      <c r="D199" s="8"/>
      <c r="E199" s="8"/>
      <c r="F199" s="8"/>
      <c r="G199" s="8"/>
    </row>
    <row r="200" spans="1:7" s="4" customFormat="1" x14ac:dyDescent="0.25">
      <c r="A200" s="87"/>
      <c r="B200" s="8"/>
      <c r="C200" s="8"/>
      <c r="D200" s="8"/>
      <c r="E200" s="8"/>
      <c r="F200" s="8"/>
      <c r="G200" s="8"/>
    </row>
    <row r="201" spans="1:7" s="4" customFormat="1" x14ac:dyDescent="0.25">
      <c r="A201" s="87"/>
      <c r="B201" s="8"/>
      <c r="C201" s="8"/>
      <c r="D201" s="8"/>
      <c r="E201" s="8"/>
      <c r="F201" s="8"/>
      <c r="G201" s="8"/>
    </row>
    <row r="202" spans="1:7" s="4" customFormat="1" x14ac:dyDescent="0.25">
      <c r="A202" s="87"/>
      <c r="B202" s="8"/>
      <c r="C202" s="8"/>
      <c r="D202" s="8"/>
      <c r="E202" s="8"/>
      <c r="F202" s="8"/>
      <c r="G202" s="8"/>
    </row>
    <row r="203" spans="1:7" s="4" customFormat="1" x14ac:dyDescent="0.25">
      <c r="A203" s="87"/>
      <c r="B203" s="8"/>
      <c r="C203" s="8"/>
      <c r="D203" s="8"/>
      <c r="E203" s="8"/>
      <c r="F203" s="8"/>
      <c r="G203" s="8"/>
    </row>
    <row r="204" spans="1:7" s="4" customFormat="1" x14ac:dyDescent="0.25">
      <c r="A204" s="87"/>
      <c r="B204" s="8"/>
      <c r="C204" s="8"/>
      <c r="D204" s="8"/>
      <c r="E204" s="8"/>
      <c r="F204" s="8"/>
      <c r="G204" s="8"/>
    </row>
    <row r="205" spans="1:7" s="4" customFormat="1" x14ac:dyDescent="0.25">
      <c r="A205" s="87"/>
      <c r="B205" s="8"/>
      <c r="C205" s="8"/>
      <c r="D205" s="8"/>
      <c r="E205" s="8"/>
      <c r="F205" s="8"/>
      <c r="G205" s="8"/>
    </row>
    <row r="206" spans="1:7" s="4" customFormat="1" x14ac:dyDescent="0.25">
      <c r="A206" s="87"/>
      <c r="B206" s="8"/>
      <c r="C206" s="8"/>
      <c r="D206" s="8"/>
      <c r="E206" s="8"/>
      <c r="F206" s="8"/>
      <c r="G206" s="8"/>
    </row>
    <row r="207" spans="1:7" s="4" customFormat="1" x14ac:dyDescent="0.25">
      <c r="A207" s="87"/>
      <c r="B207" s="8"/>
      <c r="C207" s="8"/>
      <c r="D207" s="8"/>
      <c r="E207" s="8"/>
      <c r="F207" s="8"/>
      <c r="G207" s="8"/>
    </row>
    <row r="208" spans="1:7" s="4" customFormat="1" x14ac:dyDescent="0.25">
      <c r="A208" s="87"/>
      <c r="B208" s="8"/>
      <c r="C208" s="8"/>
      <c r="D208" s="8"/>
      <c r="E208" s="8"/>
      <c r="F208" s="8"/>
      <c r="G208" s="8"/>
    </row>
    <row r="209" spans="1:7" s="4" customFormat="1" x14ac:dyDescent="0.25">
      <c r="A209" s="87"/>
      <c r="B209" s="8"/>
      <c r="C209" s="8"/>
      <c r="D209" s="8"/>
      <c r="E209" s="8"/>
      <c r="F209" s="8"/>
      <c r="G209" s="8"/>
    </row>
    <row r="210" spans="1:7" s="4" customFormat="1" x14ac:dyDescent="0.25">
      <c r="A210" s="87"/>
      <c r="B210" s="8"/>
      <c r="C210" s="8"/>
      <c r="D210" s="8"/>
      <c r="E210" s="8"/>
      <c r="F210" s="8"/>
      <c r="G210" s="8"/>
    </row>
    <row r="211" spans="1:7" s="4" customFormat="1" x14ac:dyDescent="0.25">
      <c r="A211" s="87"/>
      <c r="B211" s="8"/>
      <c r="C211" s="8"/>
      <c r="D211" s="8"/>
      <c r="E211" s="8"/>
      <c r="F211" s="8"/>
      <c r="G211" s="8"/>
    </row>
    <row r="212" spans="1:7" s="4" customFormat="1" x14ac:dyDescent="0.25">
      <c r="A212" s="87"/>
      <c r="B212" s="8"/>
      <c r="C212" s="8"/>
      <c r="D212" s="8"/>
      <c r="E212" s="8"/>
      <c r="F212" s="8"/>
      <c r="G212" s="8"/>
    </row>
    <row r="213" spans="1:7" s="4" customFormat="1" x14ac:dyDescent="0.25">
      <c r="A213" s="87"/>
      <c r="B213" s="8"/>
      <c r="C213" s="8"/>
      <c r="D213" s="8"/>
      <c r="E213" s="8"/>
      <c r="F213" s="8"/>
      <c r="G213" s="8"/>
    </row>
    <row r="214" spans="1:7" s="4" customFormat="1" x14ac:dyDescent="0.25">
      <c r="A214" s="87"/>
      <c r="B214" s="8"/>
      <c r="C214" s="8"/>
      <c r="D214" s="8"/>
      <c r="E214" s="8"/>
      <c r="F214" s="8"/>
      <c r="G214" s="8"/>
    </row>
    <row r="215" spans="1:7" s="4" customFormat="1" x14ac:dyDescent="0.25">
      <c r="A215" s="87"/>
      <c r="B215" s="8"/>
      <c r="C215" s="8"/>
      <c r="D215" s="8"/>
      <c r="E215" s="8"/>
      <c r="F215" s="8"/>
      <c r="G215" s="8"/>
    </row>
    <row r="216" spans="1:7" s="4" customFormat="1" x14ac:dyDescent="0.25">
      <c r="A216" s="87"/>
      <c r="B216" s="8"/>
      <c r="C216" s="8"/>
      <c r="D216" s="8"/>
      <c r="E216" s="8"/>
      <c r="F216" s="8"/>
      <c r="G216" s="8"/>
    </row>
    <row r="217" spans="1:7" s="4" customFormat="1" x14ac:dyDescent="0.25">
      <c r="A217" s="87"/>
      <c r="B217" s="8"/>
      <c r="C217" s="8"/>
      <c r="D217" s="8"/>
      <c r="E217" s="8"/>
      <c r="F217" s="8"/>
      <c r="G217" s="8"/>
    </row>
    <row r="218" spans="1:7" s="4" customFormat="1" x14ac:dyDescent="0.25">
      <c r="A218" s="87"/>
      <c r="B218" s="8"/>
      <c r="C218" s="8"/>
      <c r="D218" s="8"/>
      <c r="E218" s="8"/>
      <c r="F218" s="8"/>
      <c r="G218" s="8"/>
    </row>
    <row r="219" spans="1:7" s="4" customFormat="1" x14ac:dyDescent="0.25">
      <c r="A219" s="87"/>
      <c r="B219" s="8"/>
      <c r="C219" s="8"/>
      <c r="D219" s="8"/>
      <c r="E219" s="8"/>
      <c r="F219" s="8"/>
      <c r="G219" s="8"/>
    </row>
    <row r="220" spans="1:7" s="4" customFormat="1" x14ac:dyDescent="0.25">
      <c r="A220" s="87"/>
      <c r="B220" s="8"/>
      <c r="C220" s="8"/>
      <c r="D220" s="8"/>
      <c r="E220" s="8"/>
      <c r="F220" s="8"/>
      <c r="G220" s="8"/>
    </row>
    <row r="221" spans="1:7" s="4" customFormat="1" x14ac:dyDescent="0.25">
      <c r="A221" s="87"/>
      <c r="B221" s="8"/>
      <c r="C221" s="8"/>
      <c r="D221" s="8"/>
      <c r="E221" s="8"/>
      <c r="F221" s="8"/>
      <c r="G221" s="8"/>
    </row>
    <row r="222" spans="1:7" s="4" customFormat="1" x14ac:dyDescent="0.25">
      <c r="A222" s="87"/>
      <c r="B222" s="8"/>
      <c r="C222" s="8"/>
      <c r="D222" s="8"/>
      <c r="E222" s="8"/>
      <c r="F222" s="8"/>
      <c r="G222" s="8"/>
    </row>
    <row r="223" spans="1:7" s="4" customFormat="1" x14ac:dyDescent="0.25">
      <c r="A223" s="87"/>
      <c r="B223" s="8"/>
      <c r="C223" s="8"/>
      <c r="D223" s="8"/>
      <c r="E223" s="8"/>
      <c r="F223" s="8"/>
      <c r="G223" s="8"/>
    </row>
    <row r="224" spans="1:7" s="4" customFormat="1" x14ac:dyDescent="0.25">
      <c r="A224" s="87"/>
      <c r="B224" s="8"/>
      <c r="C224" s="8"/>
      <c r="D224" s="8"/>
      <c r="E224" s="8"/>
      <c r="F224" s="8"/>
      <c r="G224" s="8"/>
    </row>
    <row r="225" spans="1:7" s="4" customFormat="1" x14ac:dyDescent="0.25">
      <c r="A225" s="87"/>
      <c r="B225" s="8"/>
      <c r="C225" s="8"/>
      <c r="D225" s="8"/>
      <c r="E225" s="8"/>
      <c r="F225" s="8"/>
      <c r="G225" s="8"/>
    </row>
    <row r="226" spans="1:7" s="4" customFormat="1" x14ac:dyDescent="0.25">
      <c r="A226" s="87"/>
      <c r="B226" s="8"/>
      <c r="C226" s="8"/>
      <c r="D226" s="8"/>
      <c r="E226" s="8"/>
      <c r="F226" s="8"/>
      <c r="G226" s="8"/>
    </row>
    <row r="227" spans="1:7" s="4" customFormat="1" x14ac:dyDescent="0.25">
      <c r="A227" s="87"/>
      <c r="B227" s="8"/>
      <c r="C227" s="8"/>
      <c r="D227" s="8"/>
      <c r="E227" s="8"/>
      <c r="F227" s="8"/>
      <c r="G227" s="8"/>
    </row>
    <row r="228" spans="1:7" s="4" customFormat="1" x14ac:dyDescent="0.25">
      <c r="A228" s="87"/>
      <c r="B228" s="8"/>
      <c r="C228" s="8"/>
      <c r="D228" s="8"/>
      <c r="E228" s="8"/>
      <c r="F228" s="8"/>
      <c r="G228" s="8"/>
    </row>
    <row r="229" spans="1:7" s="4" customFormat="1" x14ac:dyDescent="0.25">
      <c r="A229" s="87"/>
      <c r="B229" s="8"/>
      <c r="C229" s="8"/>
      <c r="D229" s="8"/>
      <c r="E229" s="8"/>
      <c r="F229" s="8"/>
      <c r="G229" s="8"/>
    </row>
    <row r="230" spans="1:7" s="4" customFormat="1" x14ac:dyDescent="0.25">
      <c r="A230" s="87"/>
      <c r="B230" s="8"/>
      <c r="C230" s="8"/>
      <c r="D230" s="8"/>
      <c r="E230" s="8"/>
      <c r="F230" s="8"/>
      <c r="G230" s="8"/>
    </row>
    <row r="231" spans="1:7" s="4" customFormat="1" x14ac:dyDescent="0.25">
      <c r="A231" s="87"/>
      <c r="B231" s="8"/>
      <c r="C231" s="8"/>
      <c r="D231" s="8"/>
      <c r="E231" s="8"/>
      <c r="F231" s="8"/>
      <c r="G231" s="8"/>
    </row>
    <row r="232" spans="1:7" s="4" customFormat="1" x14ac:dyDescent="0.25">
      <c r="A232" s="87"/>
      <c r="B232" s="8"/>
      <c r="C232" s="8"/>
      <c r="D232" s="8"/>
      <c r="E232" s="8"/>
      <c r="F232" s="8"/>
      <c r="G232" s="8"/>
    </row>
    <row r="233" spans="1:7" s="4" customFormat="1" x14ac:dyDescent="0.25">
      <c r="A233" s="87"/>
      <c r="B233" s="8"/>
      <c r="C233" s="8"/>
      <c r="D233" s="8"/>
      <c r="E233" s="8"/>
      <c r="F233" s="8"/>
      <c r="G233" s="8"/>
    </row>
    <row r="234" spans="1:7" s="4" customFormat="1" x14ac:dyDescent="0.25">
      <c r="A234" s="87"/>
      <c r="B234" s="8"/>
      <c r="C234" s="8"/>
      <c r="D234" s="8"/>
      <c r="E234" s="8"/>
      <c r="F234" s="8"/>
      <c r="G234" s="8"/>
    </row>
    <row r="235" spans="1:7" s="4" customFormat="1" x14ac:dyDescent="0.25">
      <c r="A235" s="87"/>
      <c r="B235" s="8"/>
      <c r="C235" s="8"/>
      <c r="D235" s="8"/>
      <c r="E235" s="8"/>
      <c r="F235" s="8"/>
      <c r="G235" s="8"/>
    </row>
    <row r="236" spans="1:7" s="4" customFormat="1" x14ac:dyDescent="0.25">
      <c r="A236" s="87"/>
      <c r="B236" s="8"/>
      <c r="C236" s="8"/>
      <c r="D236" s="8"/>
      <c r="E236" s="8"/>
      <c r="F236" s="8"/>
      <c r="G236" s="8"/>
    </row>
    <row r="237" spans="1:7" s="4" customFormat="1" x14ac:dyDescent="0.25">
      <c r="A237" s="87"/>
      <c r="B237" s="8"/>
      <c r="C237" s="8"/>
      <c r="D237" s="8"/>
      <c r="E237" s="8"/>
      <c r="F237" s="8"/>
      <c r="G237" s="8"/>
    </row>
    <row r="238" spans="1:7" s="4" customFormat="1" x14ac:dyDescent="0.25">
      <c r="A238" s="87"/>
      <c r="B238" s="8"/>
      <c r="C238" s="8"/>
      <c r="D238" s="8"/>
      <c r="E238" s="8"/>
      <c r="F238" s="8"/>
      <c r="G238" s="8"/>
    </row>
    <row r="239" spans="1:7" s="4" customFormat="1" x14ac:dyDescent="0.25">
      <c r="A239" s="87"/>
      <c r="B239" s="8"/>
      <c r="C239" s="8"/>
      <c r="D239" s="8"/>
      <c r="E239" s="8"/>
      <c r="F239" s="8"/>
      <c r="G239" s="8"/>
    </row>
    <row r="240" spans="1:7" s="4" customFormat="1" ht="34.5" customHeight="1" x14ac:dyDescent="0.25">
      <c r="A240" s="87"/>
      <c r="B240" s="8"/>
      <c r="C240" s="8"/>
      <c r="D240" s="8"/>
      <c r="E240" s="8"/>
      <c r="F240" s="8"/>
      <c r="G240" s="8"/>
    </row>
    <row r="241" spans="1:7" s="4" customFormat="1" ht="36" customHeight="1" x14ac:dyDescent="0.25">
      <c r="A241" s="87"/>
      <c r="B241" s="8"/>
      <c r="C241" s="8"/>
      <c r="D241" s="8"/>
      <c r="E241" s="8"/>
      <c r="F241" s="8"/>
      <c r="G241" s="8"/>
    </row>
    <row r="242" spans="1:7" s="4" customFormat="1" x14ac:dyDescent="0.25">
      <c r="A242" s="87"/>
      <c r="B242" s="8"/>
      <c r="C242" s="8"/>
      <c r="D242" s="8"/>
      <c r="E242" s="8"/>
      <c r="F242" s="8"/>
      <c r="G242" s="8"/>
    </row>
    <row r="243" spans="1:7" s="4" customFormat="1" x14ac:dyDescent="0.25">
      <c r="A243" s="87"/>
      <c r="B243" s="8"/>
      <c r="C243" s="8"/>
      <c r="D243" s="8"/>
      <c r="E243" s="8"/>
      <c r="F243" s="8"/>
      <c r="G243" s="8"/>
    </row>
    <row r="244" spans="1:7" s="4" customFormat="1" ht="39" customHeight="1" x14ac:dyDescent="0.25">
      <c r="A244" s="87"/>
      <c r="B244" s="8"/>
      <c r="C244" s="8"/>
      <c r="D244" s="8"/>
      <c r="E244" s="8"/>
      <c r="F244" s="8"/>
      <c r="G244" s="8"/>
    </row>
    <row r="245" spans="1:7" s="4" customFormat="1" x14ac:dyDescent="0.25">
      <c r="A245" s="87"/>
      <c r="B245" s="8"/>
      <c r="C245" s="8"/>
      <c r="D245" s="8"/>
      <c r="E245" s="8"/>
      <c r="F245" s="8"/>
      <c r="G245" s="8"/>
    </row>
    <row r="246" spans="1:7" s="4" customFormat="1" x14ac:dyDescent="0.25">
      <c r="A246" s="87"/>
      <c r="B246" s="8"/>
      <c r="C246" s="8"/>
      <c r="D246" s="8"/>
      <c r="E246" s="8"/>
      <c r="F246" s="8"/>
      <c r="G246" s="8"/>
    </row>
    <row r="247" spans="1:7" s="4" customFormat="1" x14ac:dyDescent="0.25">
      <c r="A247" s="87"/>
      <c r="B247" s="8"/>
      <c r="C247" s="8"/>
      <c r="D247" s="8"/>
      <c r="E247" s="8"/>
      <c r="F247" s="8"/>
      <c r="G247" s="8"/>
    </row>
    <row r="248" spans="1:7" s="4" customFormat="1" ht="34.5" customHeight="1" x14ac:dyDescent="0.25">
      <c r="A248" s="87"/>
      <c r="B248" s="8"/>
      <c r="C248" s="8"/>
      <c r="D248" s="8"/>
      <c r="E248" s="8"/>
      <c r="F248" s="8"/>
      <c r="G248" s="8"/>
    </row>
    <row r="249" spans="1:7" s="4" customFormat="1" x14ac:dyDescent="0.25">
      <c r="A249" s="87"/>
      <c r="B249" s="8"/>
      <c r="C249" s="8"/>
      <c r="D249" s="8"/>
      <c r="E249" s="8"/>
      <c r="F249" s="8"/>
      <c r="G249" s="8"/>
    </row>
    <row r="250" spans="1:7" s="4" customFormat="1" x14ac:dyDescent="0.25">
      <c r="A250" s="87"/>
      <c r="B250" s="8"/>
      <c r="C250" s="8"/>
      <c r="D250" s="8"/>
      <c r="E250" s="8"/>
      <c r="F250" s="8"/>
      <c r="G250" s="8"/>
    </row>
    <row r="251" spans="1:7" s="4" customFormat="1" x14ac:dyDescent="0.25">
      <c r="A251" s="87"/>
      <c r="B251" s="8"/>
      <c r="C251" s="8"/>
      <c r="D251" s="8"/>
      <c r="E251" s="8"/>
      <c r="F251" s="8"/>
      <c r="G251" s="8"/>
    </row>
    <row r="252" spans="1:7" s="4" customFormat="1" ht="46.5" customHeight="1" x14ac:dyDescent="0.25">
      <c r="A252" s="87"/>
      <c r="B252" s="8"/>
      <c r="C252" s="8"/>
      <c r="D252" s="8"/>
      <c r="E252" s="8"/>
      <c r="F252" s="8"/>
      <c r="G252" s="8"/>
    </row>
    <row r="253" spans="1:7" s="4" customFormat="1" ht="24.75" customHeight="1" x14ac:dyDescent="0.25">
      <c r="A253" s="87"/>
      <c r="B253" s="8"/>
      <c r="C253" s="8"/>
      <c r="D253" s="8"/>
      <c r="E253" s="8"/>
      <c r="F253" s="8"/>
      <c r="G253" s="8"/>
    </row>
    <row r="254" spans="1:7" s="4" customFormat="1" x14ac:dyDescent="0.25">
      <c r="A254" s="87"/>
      <c r="B254" s="8"/>
      <c r="C254" s="8"/>
      <c r="D254" s="8"/>
      <c r="E254" s="8"/>
      <c r="F254" s="8"/>
      <c r="G254" s="8"/>
    </row>
    <row r="255" spans="1:7" s="4" customFormat="1" x14ac:dyDescent="0.25">
      <c r="A255" s="87"/>
      <c r="B255" s="8"/>
      <c r="C255" s="8"/>
      <c r="D255" s="8"/>
      <c r="E255" s="8"/>
      <c r="F255" s="8"/>
      <c r="G255" s="8"/>
    </row>
    <row r="256" spans="1:7" s="4" customFormat="1" ht="44.25" customHeight="1" x14ac:dyDescent="0.25">
      <c r="A256" s="87"/>
      <c r="B256" s="8"/>
      <c r="C256" s="8"/>
      <c r="D256" s="8"/>
      <c r="E256" s="8"/>
      <c r="F256" s="8"/>
      <c r="G256" s="8"/>
    </row>
    <row r="257" spans="1:7" s="4" customFormat="1" x14ac:dyDescent="0.25">
      <c r="A257" s="87"/>
      <c r="B257" s="8"/>
      <c r="C257" s="8"/>
      <c r="D257" s="8"/>
      <c r="E257" s="8"/>
      <c r="F257" s="8"/>
      <c r="G257" s="8"/>
    </row>
    <row r="258" spans="1:7" s="4" customFormat="1" x14ac:dyDescent="0.25">
      <c r="A258" s="87"/>
      <c r="B258" s="8"/>
      <c r="C258" s="8"/>
      <c r="D258" s="8"/>
      <c r="E258" s="8"/>
      <c r="F258" s="8"/>
      <c r="G258" s="8"/>
    </row>
    <row r="259" spans="1:7" s="4" customFormat="1" x14ac:dyDescent="0.25">
      <c r="A259" s="87"/>
      <c r="B259" s="8"/>
      <c r="C259" s="8"/>
      <c r="D259" s="8"/>
      <c r="E259" s="8"/>
      <c r="F259" s="8"/>
      <c r="G259" s="8"/>
    </row>
    <row r="260" spans="1:7" s="4" customFormat="1" x14ac:dyDescent="0.25">
      <c r="A260" s="87"/>
      <c r="B260" s="8"/>
      <c r="C260" s="8"/>
      <c r="D260" s="8"/>
      <c r="E260" s="8"/>
      <c r="F260" s="8"/>
      <c r="G260" s="8"/>
    </row>
    <row r="261" spans="1:7" s="4" customFormat="1" x14ac:dyDescent="0.25">
      <c r="A261" s="87"/>
      <c r="B261" s="8"/>
      <c r="C261" s="8"/>
      <c r="D261" s="8"/>
      <c r="E261" s="8"/>
      <c r="F261" s="8"/>
      <c r="G261" s="8"/>
    </row>
    <row r="262" spans="1:7" s="4" customFormat="1" x14ac:dyDescent="0.25">
      <c r="A262" s="87"/>
      <c r="B262" s="8"/>
      <c r="C262" s="8"/>
      <c r="D262" s="8"/>
      <c r="E262" s="8"/>
      <c r="F262" s="8"/>
      <c r="G262" s="8"/>
    </row>
    <row r="263" spans="1:7" s="4" customFormat="1" x14ac:dyDescent="0.25">
      <c r="A263" s="87"/>
      <c r="B263" s="8"/>
      <c r="C263" s="8"/>
      <c r="D263" s="8"/>
      <c r="E263" s="8"/>
      <c r="F263" s="8"/>
      <c r="G263" s="8"/>
    </row>
    <row r="264" spans="1:7" s="4" customFormat="1" x14ac:dyDescent="0.25">
      <c r="A264" s="87"/>
      <c r="B264" s="8"/>
      <c r="C264" s="8"/>
      <c r="D264" s="8"/>
      <c r="E264" s="8"/>
      <c r="F264" s="8"/>
      <c r="G264" s="8"/>
    </row>
    <row r="265" spans="1:7" s="4" customFormat="1" x14ac:dyDescent="0.25">
      <c r="A265" s="87"/>
      <c r="B265" s="8"/>
      <c r="C265" s="8"/>
      <c r="D265" s="8"/>
      <c r="E265" s="8"/>
      <c r="F265" s="8"/>
      <c r="G265" s="8"/>
    </row>
    <row r="266" spans="1:7" s="4" customFormat="1" x14ac:dyDescent="0.25">
      <c r="A266" s="87"/>
      <c r="B266" s="8"/>
      <c r="C266" s="8"/>
      <c r="D266" s="8"/>
      <c r="E266" s="8"/>
      <c r="F266" s="8"/>
      <c r="G266" s="8"/>
    </row>
    <row r="267" spans="1:7" s="4" customFormat="1" x14ac:dyDescent="0.25">
      <c r="A267" s="87"/>
      <c r="B267" s="8"/>
      <c r="C267" s="8"/>
      <c r="D267" s="8"/>
      <c r="E267" s="8"/>
      <c r="F267" s="8"/>
      <c r="G267" s="8"/>
    </row>
    <row r="268" spans="1:7" s="4" customFormat="1" x14ac:dyDescent="0.25">
      <c r="A268" s="87"/>
      <c r="B268" s="8"/>
      <c r="C268" s="8"/>
      <c r="D268" s="8"/>
      <c r="E268" s="8"/>
      <c r="F268" s="8"/>
      <c r="G268" s="8"/>
    </row>
    <row r="269" spans="1:7" s="4" customFormat="1" x14ac:dyDescent="0.25">
      <c r="A269" s="87"/>
      <c r="B269" s="8"/>
      <c r="C269" s="8"/>
      <c r="D269" s="8"/>
      <c r="E269" s="8"/>
      <c r="F269" s="8"/>
      <c r="G269" s="8"/>
    </row>
    <row r="270" spans="1:7" s="4" customFormat="1" x14ac:dyDescent="0.25">
      <c r="A270" s="87"/>
      <c r="B270" s="8"/>
      <c r="C270" s="8"/>
      <c r="D270" s="8"/>
      <c r="E270" s="8"/>
      <c r="F270" s="8"/>
      <c r="G270" s="8"/>
    </row>
    <row r="271" spans="1:7" s="4" customFormat="1" x14ac:dyDescent="0.25">
      <c r="A271" s="87"/>
      <c r="B271" s="8"/>
      <c r="C271" s="8"/>
      <c r="D271" s="8"/>
      <c r="E271" s="8"/>
      <c r="F271" s="8"/>
      <c r="G271" s="8"/>
    </row>
    <row r="272" spans="1:7" s="4" customFormat="1" x14ac:dyDescent="0.25">
      <c r="A272" s="87"/>
      <c r="B272" s="8"/>
      <c r="C272" s="8"/>
      <c r="D272" s="8"/>
      <c r="E272" s="8"/>
      <c r="F272" s="8"/>
      <c r="G272" s="8"/>
    </row>
    <row r="273" spans="1:7" s="4" customFormat="1" x14ac:dyDescent="0.25">
      <c r="A273" s="87"/>
      <c r="B273" s="8"/>
      <c r="C273" s="8"/>
      <c r="D273" s="8"/>
      <c r="E273" s="8"/>
      <c r="F273" s="8"/>
      <c r="G273" s="8"/>
    </row>
    <row r="274" spans="1:7" s="4" customFormat="1" x14ac:dyDescent="0.25">
      <c r="A274" s="87"/>
      <c r="B274" s="8"/>
      <c r="C274" s="8"/>
      <c r="D274" s="8"/>
      <c r="E274" s="8"/>
      <c r="F274" s="8"/>
      <c r="G274" s="8"/>
    </row>
    <row r="275" spans="1:7" s="4" customFormat="1" x14ac:dyDescent="0.25">
      <c r="A275" s="87"/>
      <c r="B275" s="8"/>
      <c r="C275" s="8"/>
      <c r="D275" s="8"/>
      <c r="E275" s="8"/>
      <c r="F275" s="8"/>
      <c r="G275" s="8"/>
    </row>
    <row r="276" spans="1:7" s="4" customFormat="1" x14ac:dyDescent="0.25">
      <c r="A276" s="87"/>
      <c r="B276" s="8"/>
      <c r="C276" s="8"/>
      <c r="D276" s="8"/>
      <c r="E276" s="8"/>
      <c r="F276" s="8"/>
      <c r="G276" s="8"/>
    </row>
    <row r="277" spans="1:7" s="4" customFormat="1" ht="19.5" customHeight="1" x14ac:dyDescent="0.25">
      <c r="A277" s="87"/>
      <c r="B277" s="8"/>
      <c r="C277" s="8"/>
      <c r="D277" s="8"/>
      <c r="E277" s="8"/>
      <c r="F277" s="8"/>
      <c r="G277" s="8"/>
    </row>
    <row r="278" spans="1:7" s="4" customFormat="1" x14ac:dyDescent="0.25">
      <c r="A278" s="87"/>
      <c r="B278" s="8"/>
      <c r="C278" s="8"/>
      <c r="D278" s="8"/>
      <c r="E278" s="8"/>
      <c r="F278" s="8"/>
      <c r="G278" s="8"/>
    </row>
    <row r="279" spans="1:7" s="4" customFormat="1" x14ac:dyDescent="0.25">
      <c r="A279" s="87"/>
      <c r="B279" s="8"/>
      <c r="C279" s="8"/>
      <c r="D279" s="8"/>
      <c r="E279" s="8"/>
      <c r="F279" s="8"/>
      <c r="G279" s="8"/>
    </row>
    <row r="280" spans="1:7" s="4" customFormat="1" x14ac:dyDescent="0.25">
      <c r="A280" s="87"/>
      <c r="B280" s="8"/>
      <c r="C280" s="8"/>
      <c r="D280" s="8"/>
      <c r="E280" s="8"/>
      <c r="F280" s="8"/>
      <c r="G280" s="8"/>
    </row>
    <row r="281" spans="1:7" s="4" customFormat="1" x14ac:dyDescent="0.25">
      <c r="A281" s="87"/>
      <c r="B281" s="8"/>
      <c r="C281" s="8"/>
      <c r="D281" s="8"/>
      <c r="E281" s="8"/>
      <c r="F281" s="8"/>
      <c r="G281" s="8"/>
    </row>
    <row r="282" spans="1:7" s="4" customFormat="1" x14ac:dyDescent="0.25">
      <c r="A282" s="87"/>
      <c r="B282" s="8"/>
      <c r="C282" s="8"/>
      <c r="D282" s="8"/>
      <c r="E282" s="8"/>
      <c r="F282" s="8"/>
      <c r="G282" s="8"/>
    </row>
    <row r="283" spans="1:7" s="4" customFormat="1" x14ac:dyDescent="0.25">
      <c r="A283" s="87"/>
      <c r="B283" s="8"/>
      <c r="C283" s="8"/>
      <c r="D283" s="8"/>
      <c r="E283" s="8"/>
      <c r="F283" s="8"/>
      <c r="G283" s="8"/>
    </row>
    <row r="284" spans="1:7" s="4" customFormat="1" x14ac:dyDescent="0.25">
      <c r="A284" s="87"/>
      <c r="B284" s="8"/>
      <c r="C284" s="8"/>
      <c r="D284" s="8"/>
      <c r="E284" s="8"/>
      <c r="F284" s="8"/>
      <c r="G284" s="8"/>
    </row>
    <row r="285" spans="1:7" s="4" customFormat="1" x14ac:dyDescent="0.25">
      <c r="A285" s="87"/>
      <c r="B285" s="8"/>
      <c r="C285" s="8"/>
      <c r="D285" s="8"/>
      <c r="E285" s="8"/>
      <c r="F285" s="8"/>
      <c r="G285" s="8"/>
    </row>
    <row r="286" spans="1:7" s="4" customFormat="1" x14ac:dyDescent="0.25">
      <c r="A286" s="87"/>
      <c r="B286" s="8"/>
      <c r="C286" s="8"/>
      <c r="D286" s="8"/>
      <c r="E286" s="8"/>
      <c r="F286" s="8"/>
      <c r="G286" s="8"/>
    </row>
    <row r="287" spans="1:7" s="4" customFormat="1" x14ac:dyDescent="0.25">
      <c r="A287" s="87"/>
      <c r="B287" s="8"/>
      <c r="C287" s="8"/>
      <c r="D287" s="8"/>
      <c r="E287" s="8"/>
      <c r="F287" s="8"/>
      <c r="G287" s="8"/>
    </row>
    <row r="288" spans="1:7" s="4" customFormat="1" x14ac:dyDescent="0.25">
      <c r="A288" s="87"/>
      <c r="B288" s="8"/>
      <c r="C288" s="8"/>
      <c r="D288" s="8"/>
      <c r="E288" s="8"/>
      <c r="F288" s="8"/>
      <c r="G288" s="8"/>
    </row>
    <row r="289" spans="1:7" s="4" customFormat="1" x14ac:dyDescent="0.25">
      <c r="A289" s="87"/>
      <c r="B289" s="8"/>
      <c r="C289" s="8"/>
      <c r="D289" s="8"/>
      <c r="E289" s="8"/>
      <c r="F289" s="8"/>
      <c r="G289" s="8"/>
    </row>
    <row r="290" spans="1:7" s="4" customFormat="1" x14ac:dyDescent="0.25">
      <c r="A290" s="87"/>
      <c r="B290" s="8"/>
      <c r="C290" s="8"/>
      <c r="D290" s="8"/>
      <c r="E290" s="8"/>
      <c r="F290" s="8"/>
      <c r="G290" s="8"/>
    </row>
    <row r="291" spans="1:7" s="4" customFormat="1" x14ac:dyDescent="0.25">
      <c r="A291" s="87"/>
      <c r="B291" s="8"/>
      <c r="C291" s="8"/>
      <c r="D291" s="8"/>
      <c r="E291" s="8"/>
      <c r="F291" s="8"/>
      <c r="G291" s="8"/>
    </row>
    <row r="292" spans="1:7" s="4" customFormat="1" x14ac:dyDescent="0.25">
      <c r="A292" s="87"/>
      <c r="B292" s="8"/>
      <c r="C292" s="8"/>
      <c r="D292" s="8"/>
      <c r="E292" s="8"/>
      <c r="F292" s="8"/>
      <c r="G292" s="8"/>
    </row>
    <row r="293" spans="1:7" s="4" customFormat="1" x14ac:dyDescent="0.25">
      <c r="A293" s="87"/>
      <c r="B293" s="8"/>
      <c r="C293" s="8"/>
      <c r="D293" s="8"/>
      <c r="E293" s="8"/>
      <c r="F293" s="8"/>
      <c r="G293" s="8"/>
    </row>
    <row r="294" spans="1:7" s="4" customFormat="1" ht="34.5" customHeight="1" x14ac:dyDescent="0.25">
      <c r="A294" s="87"/>
      <c r="B294" s="8"/>
      <c r="C294" s="8"/>
      <c r="D294" s="8"/>
      <c r="E294" s="8"/>
      <c r="F294" s="8"/>
      <c r="G294" s="8"/>
    </row>
    <row r="295" spans="1:7" s="4" customFormat="1" x14ac:dyDescent="0.25">
      <c r="A295" s="87"/>
      <c r="B295" s="8"/>
      <c r="C295" s="8"/>
      <c r="D295" s="8"/>
      <c r="E295" s="8"/>
      <c r="F295" s="8"/>
      <c r="G295" s="8"/>
    </row>
    <row r="296" spans="1:7" s="4" customFormat="1" x14ac:dyDescent="0.25">
      <c r="A296" s="87"/>
      <c r="B296" s="8"/>
      <c r="C296" s="8"/>
      <c r="D296" s="8"/>
      <c r="E296" s="8"/>
      <c r="F296" s="8"/>
      <c r="G296" s="8"/>
    </row>
    <row r="297" spans="1:7" s="4" customFormat="1" x14ac:dyDescent="0.25">
      <c r="A297" s="87"/>
      <c r="B297" s="8"/>
      <c r="C297" s="8"/>
      <c r="D297" s="8"/>
      <c r="E297" s="8"/>
      <c r="F297" s="8"/>
      <c r="G297" s="8"/>
    </row>
    <row r="298" spans="1:7" s="4" customFormat="1" x14ac:dyDescent="0.25">
      <c r="A298" s="87"/>
      <c r="B298" s="8"/>
      <c r="C298" s="8"/>
      <c r="D298" s="8"/>
      <c r="E298" s="8"/>
      <c r="F298" s="8"/>
      <c r="G298" s="8"/>
    </row>
    <row r="299" spans="1:7" s="4" customFormat="1" x14ac:dyDescent="0.25">
      <c r="A299" s="87"/>
      <c r="B299" s="8"/>
      <c r="C299" s="8"/>
      <c r="D299" s="8"/>
      <c r="E299" s="8"/>
      <c r="F299" s="8"/>
      <c r="G299" s="8"/>
    </row>
    <row r="300" spans="1:7" s="4" customFormat="1" x14ac:dyDescent="0.25">
      <c r="A300" s="87"/>
      <c r="B300" s="8"/>
      <c r="C300" s="8"/>
      <c r="D300" s="8"/>
      <c r="E300" s="8"/>
      <c r="F300" s="8"/>
      <c r="G300" s="8"/>
    </row>
    <row r="301" spans="1:7" s="4" customFormat="1" x14ac:dyDescent="0.25">
      <c r="A301" s="87"/>
      <c r="B301" s="8"/>
      <c r="C301" s="8"/>
      <c r="D301" s="8"/>
      <c r="E301" s="8"/>
      <c r="F301" s="8"/>
      <c r="G301" s="8"/>
    </row>
    <row r="302" spans="1:7" s="4" customFormat="1" x14ac:dyDescent="0.25">
      <c r="A302" s="87"/>
      <c r="B302" s="8"/>
      <c r="C302" s="8"/>
      <c r="D302" s="8"/>
      <c r="E302" s="8"/>
      <c r="F302" s="8"/>
      <c r="G302" s="8"/>
    </row>
    <row r="303" spans="1:7" s="4" customFormat="1" x14ac:dyDescent="0.25">
      <c r="A303" s="87"/>
      <c r="B303" s="8"/>
      <c r="C303" s="8"/>
      <c r="D303" s="8"/>
      <c r="E303" s="8"/>
      <c r="F303" s="8"/>
      <c r="G303" s="8"/>
    </row>
    <row r="304" spans="1:7" s="4" customFormat="1" x14ac:dyDescent="0.25">
      <c r="A304" s="87"/>
      <c r="B304" s="8"/>
      <c r="C304" s="8"/>
      <c r="D304" s="8"/>
      <c r="E304" s="8"/>
      <c r="F304" s="8"/>
      <c r="G304" s="8"/>
    </row>
    <row r="305" spans="1:7" s="4" customFormat="1" x14ac:dyDescent="0.25">
      <c r="A305" s="87"/>
      <c r="B305" s="8"/>
      <c r="C305" s="8"/>
      <c r="D305" s="8"/>
      <c r="E305" s="8"/>
      <c r="F305" s="8"/>
      <c r="G305" s="8"/>
    </row>
    <row r="306" spans="1:7" s="4" customFormat="1" x14ac:dyDescent="0.25">
      <c r="A306" s="87"/>
      <c r="B306" s="8"/>
      <c r="C306" s="8"/>
      <c r="D306" s="8"/>
      <c r="E306" s="8"/>
      <c r="F306" s="8"/>
      <c r="G306" s="8"/>
    </row>
    <row r="307" spans="1:7" s="4" customFormat="1" x14ac:dyDescent="0.25">
      <c r="A307" s="87"/>
      <c r="B307" s="8"/>
      <c r="C307" s="8"/>
      <c r="D307" s="8"/>
      <c r="E307" s="8"/>
      <c r="F307" s="8"/>
      <c r="G307" s="8"/>
    </row>
    <row r="308" spans="1:7" s="4" customFormat="1" x14ac:dyDescent="0.25">
      <c r="A308" s="87"/>
      <c r="B308" s="8"/>
      <c r="C308" s="8"/>
      <c r="D308" s="8"/>
      <c r="E308" s="8"/>
      <c r="F308" s="8"/>
      <c r="G308" s="8"/>
    </row>
    <row r="309" spans="1:7" s="4" customFormat="1" ht="30" customHeight="1" x14ac:dyDescent="0.25">
      <c r="A309" s="87"/>
      <c r="B309" s="8"/>
      <c r="C309" s="8"/>
      <c r="D309" s="8"/>
      <c r="E309" s="8"/>
      <c r="F309" s="8"/>
      <c r="G309" s="8"/>
    </row>
    <row r="310" spans="1:7" s="4" customFormat="1" x14ac:dyDescent="0.25">
      <c r="A310" s="87"/>
      <c r="B310" s="8"/>
      <c r="C310" s="8"/>
      <c r="D310" s="8"/>
      <c r="E310" s="8"/>
      <c r="F310" s="8"/>
      <c r="G310" s="8"/>
    </row>
    <row r="311" spans="1:7" s="4" customFormat="1" x14ac:dyDescent="0.25">
      <c r="A311" s="87"/>
      <c r="B311" s="8"/>
      <c r="C311" s="8"/>
      <c r="D311" s="8"/>
      <c r="E311" s="8"/>
      <c r="F311" s="8"/>
      <c r="G311" s="8"/>
    </row>
    <row r="312" spans="1:7" s="4" customFormat="1" x14ac:dyDescent="0.25">
      <c r="A312" s="87"/>
      <c r="B312" s="8"/>
      <c r="C312" s="8"/>
      <c r="D312" s="8"/>
      <c r="E312" s="8"/>
      <c r="F312" s="8"/>
      <c r="G312" s="8"/>
    </row>
    <row r="313" spans="1:7" s="4" customFormat="1" x14ac:dyDescent="0.25">
      <c r="A313" s="87"/>
      <c r="B313" s="8"/>
      <c r="C313" s="8"/>
      <c r="D313" s="8"/>
      <c r="E313" s="8"/>
      <c r="F313" s="8"/>
      <c r="G313" s="8"/>
    </row>
    <row r="314" spans="1:7" s="4" customFormat="1" x14ac:dyDescent="0.25">
      <c r="A314" s="87"/>
      <c r="B314" s="8"/>
      <c r="C314" s="8"/>
      <c r="D314" s="8"/>
      <c r="E314" s="8"/>
      <c r="F314" s="8"/>
      <c r="G314" s="8"/>
    </row>
    <row r="315" spans="1:7" s="4" customFormat="1" x14ac:dyDescent="0.25">
      <c r="A315" s="87"/>
      <c r="B315" s="8"/>
      <c r="C315" s="8"/>
      <c r="D315" s="8"/>
      <c r="E315" s="8"/>
      <c r="F315" s="8"/>
      <c r="G315" s="8"/>
    </row>
    <row r="316" spans="1:7" s="4" customFormat="1" x14ac:dyDescent="0.25">
      <c r="A316" s="87"/>
      <c r="B316" s="8"/>
      <c r="C316" s="8"/>
      <c r="D316" s="8"/>
      <c r="E316" s="8"/>
      <c r="F316" s="8"/>
      <c r="G316" s="8"/>
    </row>
    <row r="317" spans="1:7" s="4" customFormat="1" ht="32.25" customHeight="1" x14ac:dyDescent="0.25">
      <c r="A317" s="87"/>
      <c r="B317" s="8"/>
      <c r="C317" s="8"/>
      <c r="D317" s="8"/>
      <c r="E317" s="8"/>
      <c r="F317" s="8"/>
      <c r="G317" s="8"/>
    </row>
    <row r="318" spans="1:7" s="4" customFormat="1" x14ac:dyDescent="0.25">
      <c r="A318" s="87"/>
      <c r="B318" s="8"/>
      <c r="C318" s="8"/>
      <c r="D318" s="8"/>
      <c r="E318" s="8"/>
      <c r="F318" s="8"/>
      <c r="G318" s="8"/>
    </row>
    <row r="319" spans="1:7" s="4" customFormat="1" x14ac:dyDescent="0.25">
      <c r="A319" s="87"/>
      <c r="B319" s="8"/>
      <c r="C319" s="8"/>
      <c r="D319" s="8"/>
      <c r="E319" s="8"/>
      <c r="F319" s="8"/>
      <c r="G319" s="8"/>
    </row>
    <row r="320" spans="1:7" s="4" customFormat="1" x14ac:dyDescent="0.25">
      <c r="A320" s="87"/>
      <c r="B320" s="8"/>
      <c r="C320" s="8"/>
      <c r="D320" s="8"/>
      <c r="E320" s="8"/>
      <c r="F320" s="8"/>
      <c r="G320" s="8"/>
    </row>
    <row r="321" spans="1:7" s="4" customFormat="1" x14ac:dyDescent="0.25">
      <c r="A321" s="87"/>
      <c r="B321" s="8"/>
      <c r="C321" s="8"/>
      <c r="D321" s="8"/>
      <c r="E321" s="8"/>
      <c r="F321" s="8"/>
      <c r="G321" s="8"/>
    </row>
    <row r="322" spans="1:7" s="4" customFormat="1" x14ac:dyDescent="0.25">
      <c r="A322" s="87"/>
      <c r="B322" s="8"/>
      <c r="C322" s="8"/>
      <c r="D322" s="8"/>
      <c r="E322" s="8"/>
      <c r="F322" s="8"/>
      <c r="G322" s="8"/>
    </row>
    <row r="323" spans="1:7" s="4" customFormat="1" x14ac:dyDescent="0.25">
      <c r="A323" s="87"/>
      <c r="B323" s="8"/>
      <c r="C323" s="8"/>
      <c r="D323" s="8"/>
      <c r="E323" s="8"/>
      <c r="F323" s="8"/>
      <c r="G323" s="8"/>
    </row>
    <row r="324" spans="1:7" s="4" customFormat="1" x14ac:dyDescent="0.25">
      <c r="A324" s="87"/>
      <c r="B324" s="8"/>
      <c r="C324" s="8"/>
      <c r="D324" s="8"/>
      <c r="E324" s="8"/>
      <c r="F324" s="8"/>
      <c r="G324" s="8"/>
    </row>
    <row r="325" spans="1:7" s="4" customFormat="1" x14ac:dyDescent="0.25">
      <c r="A325" s="87"/>
      <c r="B325" s="8"/>
      <c r="C325" s="8"/>
      <c r="D325" s="8"/>
      <c r="E325" s="8"/>
      <c r="F325" s="8"/>
      <c r="G325" s="8"/>
    </row>
    <row r="326" spans="1:7" s="4" customFormat="1" x14ac:dyDescent="0.25">
      <c r="A326" s="87"/>
      <c r="B326" s="8"/>
      <c r="C326" s="8"/>
      <c r="D326" s="8"/>
      <c r="E326" s="8"/>
      <c r="F326" s="8"/>
      <c r="G326" s="8"/>
    </row>
    <row r="327" spans="1:7" s="4" customFormat="1" x14ac:dyDescent="0.25">
      <c r="A327" s="87"/>
      <c r="B327" s="8"/>
      <c r="C327" s="8"/>
      <c r="D327" s="8"/>
      <c r="E327" s="8"/>
      <c r="F327" s="8"/>
      <c r="G327" s="8"/>
    </row>
    <row r="328" spans="1:7" s="4" customFormat="1" x14ac:dyDescent="0.25">
      <c r="A328" s="87"/>
      <c r="B328" s="8"/>
      <c r="C328" s="8"/>
      <c r="D328" s="8"/>
      <c r="E328" s="8"/>
      <c r="F328" s="8"/>
      <c r="G328" s="8"/>
    </row>
    <row r="329" spans="1:7" s="4" customFormat="1" x14ac:dyDescent="0.25">
      <c r="A329" s="87"/>
      <c r="B329" s="8"/>
      <c r="C329" s="8"/>
      <c r="D329" s="8"/>
      <c r="E329" s="8"/>
      <c r="F329" s="8"/>
      <c r="G329" s="8"/>
    </row>
    <row r="330" spans="1:7" s="4" customFormat="1" x14ac:dyDescent="0.25">
      <c r="A330" s="87"/>
      <c r="B330" s="8"/>
      <c r="C330" s="8"/>
      <c r="D330" s="8"/>
      <c r="E330" s="8"/>
      <c r="F330" s="8"/>
      <c r="G330" s="8"/>
    </row>
    <row r="331" spans="1:7" s="4" customFormat="1" ht="36" customHeight="1" x14ac:dyDescent="0.25">
      <c r="A331" s="87"/>
      <c r="B331" s="8"/>
      <c r="C331" s="8"/>
      <c r="D331" s="8"/>
      <c r="E331" s="8"/>
      <c r="F331" s="8"/>
      <c r="G331" s="8"/>
    </row>
    <row r="332" spans="1:7" s="4" customFormat="1" x14ac:dyDescent="0.25">
      <c r="A332" s="87"/>
      <c r="B332" s="8"/>
      <c r="C332" s="8"/>
      <c r="D332" s="8"/>
      <c r="E332" s="8"/>
      <c r="F332" s="8"/>
      <c r="G332" s="8"/>
    </row>
    <row r="333" spans="1:7" s="4" customFormat="1" x14ac:dyDescent="0.25">
      <c r="A333" s="87"/>
      <c r="B333" s="8"/>
      <c r="C333" s="8"/>
      <c r="D333" s="8"/>
      <c r="E333" s="8"/>
      <c r="F333" s="8"/>
      <c r="G333" s="8"/>
    </row>
    <row r="334" spans="1:7" s="4" customFormat="1" x14ac:dyDescent="0.25">
      <c r="A334" s="87"/>
      <c r="B334" s="8"/>
      <c r="C334" s="8"/>
      <c r="D334" s="8"/>
      <c r="E334" s="8"/>
      <c r="F334" s="8"/>
      <c r="G334" s="8"/>
    </row>
    <row r="335" spans="1:7" s="4" customFormat="1" x14ac:dyDescent="0.25">
      <c r="A335" s="87"/>
      <c r="B335" s="8"/>
      <c r="C335" s="8"/>
      <c r="D335" s="8"/>
      <c r="E335" s="8"/>
      <c r="F335" s="8"/>
      <c r="G335" s="8"/>
    </row>
    <row r="336" spans="1:7" s="4" customFormat="1" x14ac:dyDescent="0.25">
      <c r="A336" s="87"/>
      <c r="B336" s="8"/>
      <c r="C336" s="8"/>
      <c r="D336" s="8"/>
      <c r="E336" s="8"/>
      <c r="F336" s="8"/>
      <c r="G336" s="8"/>
    </row>
    <row r="337" spans="1:7" s="4" customFormat="1" x14ac:dyDescent="0.25">
      <c r="A337" s="87"/>
      <c r="B337" s="8"/>
      <c r="C337" s="8"/>
      <c r="D337" s="8"/>
      <c r="E337" s="8"/>
      <c r="F337" s="8"/>
      <c r="G337" s="8"/>
    </row>
    <row r="338" spans="1:7" s="4" customFormat="1" x14ac:dyDescent="0.25">
      <c r="A338" s="87"/>
      <c r="B338" s="8"/>
      <c r="C338" s="8"/>
      <c r="D338" s="8"/>
      <c r="E338" s="8"/>
      <c r="F338" s="8"/>
      <c r="G338" s="8"/>
    </row>
    <row r="339" spans="1:7" s="4" customFormat="1" x14ac:dyDescent="0.25">
      <c r="A339" s="87"/>
      <c r="B339" s="8"/>
      <c r="C339" s="8"/>
      <c r="D339" s="8"/>
      <c r="E339" s="8"/>
      <c r="F339" s="8"/>
      <c r="G339" s="8"/>
    </row>
    <row r="340" spans="1:7" s="4" customFormat="1" x14ac:dyDescent="0.25">
      <c r="A340" s="87"/>
      <c r="B340" s="8"/>
      <c r="C340" s="8"/>
      <c r="D340" s="8"/>
      <c r="E340" s="8"/>
      <c r="F340" s="8"/>
      <c r="G340" s="8"/>
    </row>
    <row r="341" spans="1:7" s="4" customFormat="1" x14ac:dyDescent="0.25">
      <c r="A341" s="87"/>
      <c r="B341" s="8"/>
      <c r="C341" s="8"/>
      <c r="D341" s="8"/>
      <c r="E341" s="8"/>
      <c r="F341" s="8"/>
      <c r="G341" s="8"/>
    </row>
    <row r="342" spans="1:7" s="4" customFormat="1" x14ac:dyDescent="0.25">
      <c r="A342" s="87"/>
      <c r="B342" s="8"/>
      <c r="C342" s="8"/>
      <c r="D342" s="8"/>
      <c r="E342" s="8"/>
      <c r="F342" s="8"/>
      <c r="G342" s="8"/>
    </row>
    <row r="343" spans="1:7" s="4" customFormat="1" x14ac:dyDescent="0.25">
      <c r="A343" s="87"/>
      <c r="B343" s="8"/>
      <c r="C343" s="8"/>
      <c r="D343" s="8"/>
      <c r="E343" s="8"/>
      <c r="F343" s="8"/>
      <c r="G343" s="8"/>
    </row>
    <row r="344" spans="1:7" s="4" customFormat="1" x14ac:dyDescent="0.25">
      <c r="A344" s="87"/>
      <c r="B344" s="8"/>
      <c r="C344" s="8"/>
      <c r="D344" s="8"/>
      <c r="E344" s="8"/>
      <c r="F344" s="8"/>
      <c r="G344" s="8"/>
    </row>
    <row r="345" spans="1:7" s="4" customFormat="1" x14ac:dyDescent="0.25">
      <c r="A345" s="87"/>
      <c r="B345" s="8"/>
      <c r="C345" s="8"/>
      <c r="D345" s="8"/>
      <c r="E345" s="8"/>
      <c r="F345" s="8"/>
      <c r="G345" s="8"/>
    </row>
    <row r="346" spans="1:7" s="4" customFormat="1" x14ac:dyDescent="0.25">
      <c r="A346" s="87"/>
      <c r="B346" s="8"/>
      <c r="C346" s="8"/>
      <c r="D346" s="8"/>
      <c r="E346" s="8"/>
      <c r="F346" s="8"/>
      <c r="G346" s="8"/>
    </row>
    <row r="347" spans="1:7" s="4" customFormat="1" ht="39.75" customHeight="1" x14ac:dyDescent="0.25">
      <c r="A347" s="87"/>
      <c r="B347" s="8"/>
      <c r="C347" s="8"/>
      <c r="D347" s="8"/>
      <c r="E347" s="8"/>
      <c r="F347" s="8"/>
      <c r="G347" s="8"/>
    </row>
    <row r="348" spans="1:7" s="4" customFormat="1" x14ac:dyDescent="0.25">
      <c r="A348" s="87"/>
      <c r="B348" s="8"/>
      <c r="C348" s="8"/>
      <c r="D348" s="8"/>
      <c r="E348" s="8"/>
      <c r="F348" s="8"/>
      <c r="G348" s="8"/>
    </row>
    <row r="349" spans="1:7" s="4" customFormat="1" x14ac:dyDescent="0.25">
      <c r="A349" s="87"/>
      <c r="B349" s="8"/>
      <c r="C349" s="8"/>
      <c r="D349" s="8"/>
      <c r="E349" s="8"/>
      <c r="F349" s="8"/>
      <c r="G349" s="8"/>
    </row>
    <row r="350" spans="1:7" s="4" customFormat="1" x14ac:dyDescent="0.25">
      <c r="A350" s="87"/>
      <c r="B350" s="8"/>
      <c r="C350" s="8"/>
      <c r="D350" s="8"/>
      <c r="E350" s="8"/>
      <c r="F350" s="8"/>
      <c r="G350" s="8"/>
    </row>
    <row r="351" spans="1:7" s="4" customFormat="1" x14ac:dyDescent="0.25">
      <c r="A351" s="87"/>
      <c r="B351" s="8"/>
      <c r="C351" s="8"/>
      <c r="D351" s="8"/>
      <c r="E351" s="8"/>
      <c r="F351" s="8"/>
      <c r="G351" s="8"/>
    </row>
    <row r="352" spans="1:7" s="4" customFormat="1" x14ac:dyDescent="0.25">
      <c r="A352" s="87"/>
      <c r="B352" s="8"/>
      <c r="C352" s="8"/>
      <c r="D352" s="8"/>
      <c r="E352" s="8"/>
      <c r="F352" s="8"/>
      <c r="G352" s="8"/>
    </row>
    <row r="353" spans="1:7" s="4" customFormat="1" x14ac:dyDescent="0.25">
      <c r="A353" s="87"/>
      <c r="B353" s="8"/>
      <c r="C353" s="8"/>
      <c r="D353" s="8"/>
      <c r="E353" s="8"/>
      <c r="F353" s="8"/>
      <c r="G353" s="8"/>
    </row>
    <row r="354" spans="1:7" s="4" customFormat="1" x14ac:dyDescent="0.25">
      <c r="A354" s="87"/>
      <c r="B354" s="8"/>
      <c r="C354" s="8"/>
      <c r="D354" s="8"/>
      <c r="E354" s="8"/>
      <c r="F354" s="8"/>
      <c r="G354" s="8"/>
    </row>
    <row r="355" spans="1:7" s="4" customFormat="1" x14ac:dyDescent="0.25">
      <c r="A355" s="87"/>
      <c r="B355" s="8"/>
      <c r="C355" s="8"/>
      <c r="D355" s="8"/>
      <c r="E355" s="8"/>
      <c r="F355" s="8"/>
      <c r="G355" s="8"/>
    </row>
    <row r="356" spans="1:7" s="4" customFormat="1" x14ac:dyDescent="0.25">
      <c r="A356" s="87"/>
      <c r="B356" s="8"/>
      <c r="C356" s="8"/>
      <c r="D356" s="8"/>
      <c r="E356" s="8"/>
      <c r="F356" s="8"/>
      <c r="G356" s="8"/>
    </row>
    <row r="357" spans="1:7" s="4" customFormat="1" x14ac:dyDescent="0.25">
      <c r="A357" s="87"/>
      <c r="B357" s="8"/>
      <c r="C357" s="8"/>
      <c r="D357" s="8"/>
      <c r="E357" s="8"/>
      <c r="F357" s="8"/>
      <c r="G357" s="8"/>
    </row>
    <row r="358" spans="1:7" s="4" customFormat="1" x14ac:dyDescent="0.25">
      <c r="A358" s="87"/>
      <c r="B358" s="8"/>
      <c r="C358" s="8"/>
      <c r="D358" s="8"/>
      <c r="E358" s="8"/>
      <c r="F358" s="8"/>
      <c r="G358" s="8"/>
    </row>
    <row r="359" spans="1:7" s="4" customFormat="1" x14ac:dyDescent="0.25">
      <c r="A359" s="87"/>
      <c r="B359" s="8"/>
      <c r="C359" s="8"/>
      <c r="D359" s="8"/>
      <c r="E359" s="8"/>
      <c r="F359" s="8"/>
      <c r="G359" s="8"/>
    </row>
    <row r="360" spans="1:7" s="4" customFormat="1" x14ac:dyDescent="0.25">
      <c r="A360" s="87"/>
      <c r="B360" s="8"/>
      <c r="C360" s="8"/>
      <c r="D360" s="8"/>
      <c r="E360" s="8"/>
      <c r="F360" s="8"/>
      <c r="G360" s="8"/>
    </row>
    <row r="361" spans="1:7" s="4" customFormat="1" x14ac:dyDescent="0.25">
      <c r="A361" s="87"/>
      <c r="B361" s="8"/>
      <c r="C361" s="8"/>
      <c r="D361" s="8"/>
      <c r="E361" s="8"/>
      <c r="F361" s="8"/>
      <c r="G361" s="8"/>
    </row>
    <row r="362" spans="1:7" s="4" customFormat="1" x14ac:dyDescent="0.25">
      <c r="A362" s="87"/>
      <c r="B362" s="8"/>
      <c r="C362" s="8"/>
      <c r="D362" s="8"/>
      <c r="E362" s="8"/>
      <c r="F362" s="8"/>
      <c r="G362" s="8"/>
    </row>
    <row r="363" spans="1:7" s="4" customFormat="1" x14ac:dyDescent="0.25">
      <c r="A363" s="87"/>
      <c r="B363" s="8"/>
      <c r="C363" s="8"/>
      <c r="D363" s="8"/>
      <c r="E363" s="8"/>
      <c r="F363" s="8"/>
      <c r="G363" s="8"/>
    </row>
    <row r="364" spans="1:7" s="4" customFormat="1" x14ac:dyDescent="0.25">
      <c r="A364" s="87"/>
      <c r="B364" s="8"/>
      <c r="C364" s="8"/>
      <c r="D364" s="8"/>
      <c r="E364" s="8"/>
      <c r="F364" s="8"/>
      <c r="G364" s="8"/>
    </row>
    <row r="365" spans="1:7" s="4" customFormat="1" x14ac:dyDescent="0.25">
      <c r="A365" s="87"/>
      <c r="B365" s="8"/>
      <c r="C365" s="8"/>
      <c r="D365" s="8"/>
      <c r="E365" s="8"/>
      <c r="F365" s="8"/>
      <c r="G365" s="8"/>
    </row>
    <row r="366" spans="1:7" s="4" customFormat="1" ht="28.5" customHeight="1" x14ac:dyDescent="0.25">
      <c r="A366" s="87"/>
      <c r="B366" s="8"/>
      <c r="C366" s="8"/>
      <c r="D366" s="8"/>
      <c r="E366" s="8"/>
      <c r="F366" s="8"/>
      <c r="G366" s="8"/>
    </row>
    <row r="367" spans="1:7" s="4" customFormat="1" x14ac:dyDescent="0.25">
      <c r="A367" s="87"/>
      <c r="B367" s="8"/>
      <c r="C367" s="8"/>
      <c r="D367" s="8"/>
      <c r="E367" s="8"/>
      <c r="F367" s="8"/>
      <c r="G367" s="8"/>
    </row>
    <row r="368" spans="1:7" s="4" customFormat="1" x14ac:dyDescent="0.25">
      <c r="A368" s="87"/>
      <c r="B368" s="8"/>
      <c r="C368" s="8"/>
      <c r="D368" s="8"/>
      <c r="E368" s="8"/>
      <c r="F368" s="8"/>
      <c r="G368" s="8"/>
    </row>
    <row r="369" spans="1:7" s="4" customFormat="1" x14ac:dyDescent="0.25">
      <c r="A369" s="87"/>
      <c r="B369" s="8"/>
      <c r="C369" s="8"/>
      <c r="D369" s="8"/>
      <c r="E369" s="8"/>
      <c r="F369" s="8"/>
      <c r="G369" s="8"/>
    </row>
    <row r="370" spans="1:7" s="4" customFormat="1" x14ac:dyDescent="0.25">
      <c r="A370" s="87"/>
      <c r="B370" s="8"/>
      <c r="C370" s="8"/>
      <c r="D370" s="8"/>
      <c r="E370" s="8"/>
      <c r="F370" s="8"/>
      <c r="G370" s="8"/>
    </row>
    <row r="371" spans="1:7" s="4" customFormat="1" x14ac:dyDescent="0.25">
      <c r="A371" s="87"/>
      <c r="B371" s="8"/>
      <c r="C371" s="8"/>
      <c r="D371" s="8"/>
      <c r="E371" s="8"/>
      <c r="F371" s="8"/>
      <c r="G371" s="8"/>
    </row>
    <row r="372" spans="1:7" s="4" customFormat="1" x14ac:dyDescent="0.25">
      <c r="A372" s="87"/>
      <c r="B372" s="8"/>
      <c r="C372" s="8"/>
      <c r="D372" s="8"/>
      <c r="E372" s="8"/>
      <c r="F372" s="8"/>
      <c r="G372" s="8"/>
    </row>
    <row r="373" spans="1:7" s="4" customFormat="1" x14ac:dyDescent="0.25">
      <c r="A373" s="87"/>
      <c r="B373" s="8"/>
      <c r="C373" s="8"/>
      <c r="D373" s="8"/>
      <c r="E373" s="8"/>
      <c r="F373" s="8"/>
      <c r="G373" s="8"/>
    </row>
    <row r="374" spans="1:7" s="4" customFormat="1" x14ac:dyDescent="0.25">
      <c r="A374" s="87"/>
      <c r="B374" s="8"/>
      <c r="C374" s="8"/>
      <c r="D374" s="8"/>
      <c r="E374" s="8"/>
      <c r="F374" s="8"/>
      <c r="G374" s="8"/>
    </row>
    <row r="375" spans="1:7" s="4" customFormat="1" x14ac:dyDescent="0.25">
      <c r="A375" s="87"/>
      <c r="B375" s="8"/>
      <c r="C375" s="8"/>
      <c r="D375" s="8"/>
      <c r="E375" s="8"/>
      <c r="F375" s="8"/>
      <c r="G375" s="8"/>
    </row>
    <row r="376" spans="1:7" s="4" customFormat="1" x14ac:dyDescent="0.25">
      <c r="A376" s="87"/>
      <c r="B376" s="8"/>
      <c r="C376" s="8"/>
      <c r="D376" s="8"/>
      <c r="E376" s="8"/>
      <c r="F376" s="8"/>
      <c r="G376" s="8"/>
    </row>
    <row r="377" spans="1:7" s="4" customFormat="1" x14ac:dyDescent="0.25">
      <c r="A377" s="87"/>
      <c r="B377" s="8"/>
      <c r="C377" s="8"/>
      <c r="D377" s="8"/>
      <c r="E377" s="8"/>
      <c r="F377" s="8"/>
      <c r="G377" s="8"/>
    </row>
    <row r="378" spans="1:7" s="4" customFormat="1" x14ac:dyDescent="0.25">
      <c r="A378" s="87"/>
      <c r="B378" s="8"/>
      <c r="C378" s="8"/>
      <c r="D378" s="8"/>
      <c r="E378" s="8"/>
      <c r="F378" s="8"/>
      <c r="G378" s="8"/>
    </row>
    <row r="379" spans="1:7" s="4" customFormat="1" ht="28.5" customHeight="1" x14ac:dyDescent="0.25">
      <c r="A379" s="87"/>
      <c r="B379" s="8"/>
      <c r="C379" s="8"/>
      <c r="D379" s="8"/>
      <c r="E379" s="8"/>
      <c r="F379" s="8"/>
      <c r="G379" s="8"/>
    </row>
    <row r="380" spans="1:7" s="4" customFormat="1" x14ac:dyDescent="0.25">
      <c r="A380" s="87"/>
      <c r="B380" s="8"/>
      <c r="C380" s="8"/>
      <c r="D380" s="8"/>
      <c r="E380" s="8"/>
      <c r="F380" s="8"/>
      <c r="G380" s="8"/>
    </row>
    <row r="381" spans="1:7" s="4" customFormat="1" x14ac:dyDescent="0.25">
      <c r="A381" s="87"/>
      <c r="B381" s="8"/>
      <c r="C381" s="8"/>
      <c r="D381" s="8"/>
      <c r="E381" s="8"/>
      <c r="F381" s="8"/>
      <c r="G381" s="8"/>
    </row>
    <row r="382" spans="1:7" s="4" customFormat="1" x14ac:dyDescent="0.25">
      <c r="A382" s="87"/>
      <c r="B382" s="8"/>
      <c r="C382" s="8"/>
      <c r="D382" s="8"/>
      <c r="E382" s="8"/>
      <c r="F382" s="8"/>
      <c r="G382" s="8"/>
    </row>
    <row r="383" spans="1:7" s="4" customFormat="1" x14ac:dyDescent="0.25">
      <c r="A383" s="87"/>
      <c r="B383" s="8"/>
      <c r="C383" s="8"/>
      <c r="D383" s="8"/>
      <c r="E383" s="8"/>
      <c r="F383" s="8"/>
      <c r="G383" s="8"/>
    </row>
    <row r="384" spans="1:7" s="4" customFormat="1" x14ac:dyDescent="0.25">
      <c r="A384" s="87"/>
      <c r="B384" s="8"/>
      <c r="C384" s="8"/>
      <c r="D384" s="8"/>
      <c r="E384" s="8"/>
      <c r="F384" s="8"/>
      <c r="G384" s="8"/>
    </row>
    <row r="385" spans="1:7" s="4" customFormat="1" x14ac:dyDescent="0.25">
      <c r="A385" s="87"/>
      <c r="B385" s="8"/>
      <c r="C385" s="8"/>
      <c r="D385" s="8"/>
      <c r="E385" s="8"/>
      <c r="F385" s="8"/>
      <c r="G385" s="8"/>
    </row>
    <row r="386" spans="1:7" s="4" customFormat="1" x14ac:dyDescent="0.25">
      <c r="A386" s="87"/>
      <c r="B386" s="8"/>
      <c r="C386" s="8"/>
      <c r="D386" s="8"/>
      <c r="E386" s="8"/>
      <c r="F386" s="8"/>
      <c r="G386" s="8"/>
    </row>
    <row r="387" spans="1:7" s="4" customFormat="1" x14ac:dyDescent="0.25">
      <c r="A387" s="87"/>
      <c r="B387" s="8"/>
      <c r="C387" s="8"/>
      <c r="D387" s="8"/>
      <c r="E387" s="8"/>
      <c r="F387" s="8"/>
      <c r="G387" s="8"/>
    </row>
    <row r="388" spans="1:7" s="4" customFormat="1" x14ac:dyDescent="0.25">
      <c r="A388" s="87"/>
      <c r="B388" s="8"/>
      <c r="C388" s="8"/>
      <c r="D388" s="8"/>
      <c r="E388" s="8"/>
      <c r="F388" s="8"/>
      <c r="G388" s="8"/>
    </row>
    <row r="389" spans="1:7" s="4" customFormat="1" x14ac:dyDescent="0.25">
      <c r="A389" s="87"/>
      <c r="B389" s="8"/>
      <c r="C389" s="8"/>
      <c r="D389" s="8"/>
      <c r="E389" s="8"/>
      <c r="F389" s="8"/>
      <c r="G389" s="8"/>
    </row>
    <row r="390" spans="1:7" s="4" customFormat="1" ht="36" customHeight="1" x14ac:dyDescent="0.25">
      <c r="A390" s="87"/>
      <c r="B390" s="8"/>
      <c r="C390" s="8"/>
      <c r="D390" s="8"/>
      <c r="E390" s="8"/>
      <c r="F390" s="8"/>
      <c r="G390" s="8"/>
    </row>
    <row r="391" spans="1:7" s="4" customFormat="1" x14ac:dyDescent="0.25">
      <c r="A391" s="87"/>
      <c r="B391" s="8"/>
      <c r="C391" s="8"/>
      <c r="D391" s="8"/>
      <c r="E391" s="8"/>
      <c r="F391" s="8"/>
      <c r="G391" s="8"/>
    </row>
    <row r="392" spans="1:7" s="4" customFormat="1" x14ac:dyDescent="0.25">
      <c r="A392" s="87"/>
      <c r="B392" s="8"/>
      <c r="C392" s="8"/>
      <c r="D392" s="8"/>
      <c r="E392" s="8"/>
      <c r="F392" s="8"/>
      <c r="G392" s="8"/>
    </row>
    <row r="393" spans="1:7" s="4" customFormat="1" x14ac:dyDescent="0.25">
      <c r="A393" s="87"/>
      <c r="B393" s="8"/>
      <c r="C393" s="8"/>
      <c r="D393" s="8"/>
      <c r="E393" s="8"/>
      <c r="F393" s="8"/>
      <c r="G393" s="8"/>
    </row>
    <row r="394" spans="1:7" s="4" customFormat="1" x14ac:dyDescent="0.25">
      <c r="A394" s="87"/>
      <c r="B394" s="8"/>
      <c r="C394" s="8"/>
      <c r="D394" s="8"/>
      <c r="E394" s="8"/>
      <c r="F394" s="8"/>
      <c r="G394" s="8"/>
    </row>
    <row r="395" spans="1:7" s="4" customFormat="1" x14ac:dyDescent="0.25">
      <c r="A395" s="87"/>
      <c r="B395" s="8"/>
      <c r="C395" s="8"/>
      <c r="D395" s="8"/>
      <c r="E395" s="8"/>
      <c r="F395" s="8"/>
      <c r="G395" s="8"/>
    </row>
    <row r="396" spans="1:7" s="4" customFormat="1" x14ac:dyDescent="0.25">
      <c r="A396" s="87"/>
      <c r="B396" s="8"/>
      <c r="C396" s="8"/>
      <c r="D396" s="8"/>
      <c r="E396" s="8"/>
      <c r="F396" s="8"/>
      <c r="G396" s="8"/>
    </row>
    <row r="397" spans="1:7" s="4" customFormat="1" x14ac:dyDescent="0.25">
      <c r="A397" s="87"/>
      <c r="B397" s="8"/>
      <c r="C397" s="8"/>
      <c r="D397" s="8"/>
      <c r="E397" s="8"/>
      <c r="F397" s="8"/>
      <c r="G397" s="8"/>
    </row>
    <row r="398" spans="1:7" s="4" customFormat="1" x14ac:dyDescent="0.25">
      <c r="A398" s="87"/>
      <c r="B398" s="8"/>
      <c r="C398" s="8"/>
      <c r="D398" s="8"/>
      <c r="E398" s="8"/>
      <c r="F398" s="8"/>
      <c r="G398" s="8"/>
    </row>
    <row r="399" spans="1:7" s="4" customFormat="1" x14ac:dyDescent="0.25">
      <c r="A399" s="87"/>
      <c r="B399" s="8"/>
      <c r="C399" s="8"/>
      <c r="D399" s="8"/>
      <c r="E399" s="8"/>
      <c r="F399" s="8"/>
      <c r="G399" s="8"/>
    </row>
    <row r="400" spans="1:7" s="4" customFormat="1" ht="25.5" customHeight="1" x14ac:dyDescent="0.25">
      <c r="A400" s="87"/>
      <c r="B400" s="8"/>
      <c r="C400" s="8"/>
      <c r="D400" s="8"/>
      <c r="E400" s="8"/>
      <c r="F400" s="8"/>
      <c r="G400" s="8"/>
    </row>
    <row r="401" spans="1:7" s="4" customFormat="1" ht="36" customHeight="1" x14ac:dyDescent="0.25">
      <c r="A401" s="87"/>
      <c r="B401" s="8"/>
      <c r="C401" s="8"/>
      <c r="D401" s="8"/>
      <c r="E401" s="8"/>
      <c r="F401" s="8"/>
      <c r="G401" s="8"/>
    </row>
    <row r="402" spans="1:7" s="4" customFormat="1" x14ac:dyDescent="0.25">
      <c r="A402" s="87"/>
      <c r="B402" s="8"/>
      <c r="C402" s="8"/>
      <c r="D402" s="8"/>
      <c r="E402" s="8"/>
      <c r="F402" s="8"/>
      <c r="G402" s="8"/>
    </row>
    <row r="403" spans="1:7" s="4" customFormat="1" x14ac:dyDescent="0.25">
      <c r="A403" s="87"/>
      <c r="B403" s="8"/>
      <c r="C403" s="8"/>
      <c r="D403" s="8"/>
      <c r="E403" s="8"/>
      <c r="F403" s="8"/>
      <c r="G403" s="8"/>
    </row>
    <row r="404" spans="1:7" s="4" customFormat="1" x14ac:dyDescent="0.25">
      <c r="A404" s="87"/>
      <c r="B404" s="8"/>
      <c r="C404" s="8"/>
      <c r="D404" s="8"/>
      <c r="E404" s="8"/>
      <c r="F404" s="8"/>
      <c r="G404" s="8"/>
    </row>
    <row r="405" spans="1:7" s="4" customFormat="1" ht="14.25" customHeight="1" x14ac:dyDescent="0.25">
      <c r="A405" s="87"/>
      <c r="B405" s="8"/>
      <c r="C405" s="8"/>
      <c r="D405" s="8"/>
      <c r="E405" s="8"/>
      <c r="F405" s="8"/>
      <c r="G405" s="8"/>
    </row>
    <row r="406" spans="1:7" s="4" customFormat="1" ht="14.25" customHeight="1" x14ac:dyDescent="0.25">
      <c r="A406" s="87"/>
      <c r="B406" s="8"/>
      <c r="C406" s="8"/>
      <c r="D406" s="8"/>
      <c r="E406" s="8"/>
      <c r="F406" s="8"/>
      <c r="G406" s="8"/>
    </row>
    <row r="407" spans="1:7" s="4" customFormat="1" ht="14.25" customHeight="1" x14ac:dyDescent="0.25">
      <c r="A407" s="87"/>
      <c r="B407" s="8"/>
      <c r="C407" s="8"/>
      <c r="D407" s="8"/>
      <c r="E407" s="8"/>
      <c r="F407" s="8"/>
      <c r="G407" s="8"/>
    </row>
    <row r="408" spans="1:7" s="4" customFormat="1" ht="14.25" customHeight="1" x14ac:dyDescent="0.25">
      <c r="A408" s="87"/>
      <c r="B408" s="8"/>
      <c r="C408" s="8"/>
      <c r="D408" s="8"/>
      <c r="E408" s="8"/>
      <c r="F408" s="8"/>
      <c r="G408" s="8"/>
    </row>
    <row r="409" spans="1:7" s="4" customFormat="1" ht="14.25" customHeight="1" x14ac:dyDescent="0.25">
      <c r="A409" s="87"/>
      <c r="B409" s="8"/>
      <c r="C409" s="8"/>
      <c r="D409" s="8"/>
      <c r="E409" s="8"/>
      <c r="F409" s="8"/>
      <c r="G409" s="8"/>
    </row>
    <row r="410" spans="1:7" s="4" customFormat="1" ht="14.25" customHeight="1" x14ac:dyDescent="0.25">
      <c r="A410" s="87"/>
      <c r="B410" s="8"/>
      <c r="C410" s="8"/>
      <c r="D410" s="8"/>
      <c r="E410" s="8"/>
      <c r="F410" s="8"/>
      <c r="G410" s="8"/>
    </row>
    <row r="411" spans="1:7" s="4" customFormat="1" ht="14.25" customHeight="1" x14ac:dyDescent="0.25">
      <c r="A411" s="87"/>
      <c r="B411" s="8"/>
      <c r="C411" s="8"/>
      <c r="D411" s="8"/>
      <c r="E411" s="8"/>
      <c r="F411" s="8"/>
      <c r="G411" s="8"/>
    </row>
    <row r="412" spans="1:7" s="4" customFormat="1" ht="14.25" customHeight="1" x14ac:dyDescent="0.25">
      <c r="A412" s="87"/>
      <c r="B412" s="8"/>
      <c r="C412" s="8"/>
      <c r="D412" s="8"/>
      <c r="E412" s="8"/>
      <c r="F412" s="8"/>
      <c r="G412" s="8"/>
    </row>
    <row r="413" spans="1:7" s="4" customFormat="1" x14ac:dyDescent="0.25">
      <c r="A413" s="87"/>
      <c r="B413" s="8"/>
      <c r="C413" s="8"/>
      <c r="D413" s="8"/>
      <c r="E413" s="8"/>
      <c r="F413" s="8"/>
      <c r="G413" s="8"/>
    </row>
    <row r="414" spans="1:7" s="4" customFormat="1" x14ac:dyDescent="0.25">
      <c r="A414" s="87"/>
      <c r="B414" s="8"/>
      <c r="C414" s="8"/>
      <c r="D414" s="8"/>
      <c r="E414" s="8"/>
      <c r="F414" s="8"/>
      <c r="G414" s="8"/>
    </row>
    <row r="415" spans="1:7" s="4" customFormat="1" x14ac:dyDescent="0.25">
      <c r="A415" s="87"/>
      <c r="B415" s="8"/>
      <c r="C415" s="8"/>
      <c r="D415" s="8"/>
      <c r="E415" s="8"/>
      <c r="F415" s="8"/>
      <c r="G415" s="8"/>
    </row>
    <row r="416" spans="1:7" s="4" customFormat="1" ht="36" customHeight="1" x14ac:dyDescent="0.25">
      <c r="A416" s="87"/>
      <c r="B416" s="8"/>
      <c r="C416" s="8"/>
      <c r="D416" s="8"/>
      <c r="E416" s="8"/>
      <c r="F416" s="8"/>
      <c r="G416" s="8"/>
    </row>
    <row r="417" spans="1:7" s="4" customFormat="1" x14ac:dyDescent="0.25">
      <c r="A417" s="87"/>
      <c r="B417" s="8"/>
      <c r="C417" s="8"/>
      <c r="D417" s="8"/>
      <c r="E417" s="8"/>
      <c r="F417" s="8"/>
      <c r="G417" s="8"/>
    </row>
    <row r="418" spans="1:7" s="4" customFormat="1" x14ac:dyDescent="0.25">
      <c r="A418" s="87"/>
      <c r="B418" s="8"/>
      <c r="C418" s="8"/>
      <c r="D418" s="8"/>
      <c r="E418" s="8"/>
      <c r="F418" s="8"/>
      <c r="G418" s="8"/>
    </row>
    <row r="419" spans="1:7" s="4" customFormat="1" ht="28.5" customHeight="1" x14ac:dyDescent="0.25">
      <c r="A419" s="87"/>
      <c r="B419" s="8"/>
      <c r="C419" s="8"/>
      <c r="D419" s="8"/>
      <c r="E419" s="8"/>
      <c r="F419" s="8"/>
      <c r="G419" s="8"/>
    </row>
    <row r="420" spans="1:7" s="4" customFormat="1" x14ac:dyDescent="0.25">
      <c r="A420" s="87"/>
      <c r="B420" s="8"/>
      <c r="C420" s="8"/>
      <c r="D420" s="8"/>
      <c r="E420" s="8"/>
      <c r="F420" s="8"/>
      <c r="G420" s="8"/>
    </row>
    <row r="421" spans="1:7" s="4" customFormat="1" ht="13.5" customHeight="1" x14ac:dyDescent="0.25">
      <c r="A421" s="87"/>
      <c r="B421" s="8"/>
      <c r="C421" s="8"/>
      <c r="D421" s="8"/>
      <c r="E421" s="8"/>
      <c r="F421" s="8"/>
      <c r="G421" s="8"/>
    </row>
    <row r="422" spans="1:7" s="4" customFormat="1" ht="36" customHeight="1" x14ac:dyDescent="0.25">
      <c r="A422" s="87"/>
      <c r="B422" s="8"/>
      <c r="C422" s="8"/>
      <c r="D422" s="8"/>
      <c r="E422" s="8"/>
      <c r="F422" s="8"/>
      <c r="G422" s="8"/>
    </row>
    <row r="423" spans="1:7" s="4" customFormat="1" x14ac:dyDescent="0.25">
      <c r="A423" s="87"/>
      <c r="B423" s="8"/>
      <c r="C423" s="8"/>
      <c r="D423" s="8"/>
      <c r="E423" s="8"/>
      <c r="F423" s="8"/>
      <c r="G423" s="8"/>
    </row>
    <row r="424" spans="1:7" s="4" customFormat="1" x14ac:dyDescent="0.25">
      <c r="A424" s="87"/>
      <c r="B424" s="8"/>
      <c r="C424" s="8"/>
      <c r="D424" s="8"/>
      <c r="E424" s="8"/>
      <c r="F424" s="8"/>
      <c r="G424" s="8"/>
    </row>
    <row r="425" spans="1:7" s="4" customFormat="1" ht="28.5" customHeight="1" x14ac:dyDescent="0.25">
      <c r="A425" s="87"/>
      <c r="B425" s="8"/>
      <c r="C425" s="8"/>
      <c r="D425" s="8"/>
      <c r="E425" s="8"/>
      <c r="F425" s="8"/>
      <c r="G425" s="8"/>
    </row>
    <row r="426" spans="1:7" s="4" customFormat="1" x14ac:dyDescent="0.25">
      <c r="A426" s="87"/>
      <c r="B426" s="8"/>
      <c r="C426" s="8"/>
      <c r="D426" s="8"/>
      <c r="E426" s="8"/>
      <c r="F426" s="8"/>
      <c r="G426" s="8"/>
    </row>
    <row r="427" spans="1:7" s="4" customFormat="1" x14ac:dyDescent="0.25">
      <c r="A427" s="87"/>
      <c r="B427" s="8"/>
      <c r="C427" s="8"/>
      <c r="D427" s="8"/>
      <c r="E427" s="8"/>
      <c r="F427" s="8"/>
      <c r="G427" s="8"/>
    </row>
    <row r="428" spans="1:7" s="4" customFormat="1" ht="28.5" customHeight="1" x14ac:dyDescent="0.25">
      <c r="A428" s="87"/>
      <c r="B428" s="8"/>
      <c r="C428" s="8"/>
      <c r="D428" s="8"/>
      <c r="E428" s="8"/>
      <c r="F428" s="8"/>
      <c r="G428" s="8"/>
    </row>
    <row r="429" spans="1:7" s="4" customFormat="1" x14ac:dyDescent="0.25">
      <c r="A429" s="87"/>
      <c r="B429" s="8"/>
      <c r="C429" s="8"/>
      <c r="D429" s="8"/>
      <c r="E429" s="8"/>
      <c r="F429" s="8"/>
      <c r="G429" s="8"/>
    </row>
    <row r="430" spans="1:7" s="4" customFormat="1" x14ac:dyDescent="0.25">
      <c r="A430" s="87"/>
      <c r="B430" s="8"/>
      <c r="C430" s="8"/>
      <c r="D430" s="8"/>
      <c r="E430" s="8"/>
      <c r="F430" s="8"/>
      <c r="G430" s="8"/>
    </row>
    <row r="431" spans="1:7" s="4" customFormat="1" ht="26.25" customHeight="1" x14ac:dyDescent="0.25">
      <c r="A431" s="87"/>
      <c r="B431" s="8"/>
      <c r="C431" s="8"/>
      <c r="D431" s="8"/>
      <c r="E431" s="8"/>
      <c r="F431" s="8"/>
      <c r="G431" s="8"/>
    </row>
    <row r="432" spans="1:7" s="4" customFormat="1" x14ac:dyDescent="0.25">
      <c r="A432" s="87"/>
      <c r="B432" s="8"/>
      <c r="C432" s="8"/>
      <c r="D432" s="8"/>
      <c r="E432" s="8"/>
      <c r="F432" s="8"/>
      <c r="G432" s="8"/>
    </row>
    <row r="433" spans="1:7" s="4" customFormat="1" x14ac:dyDescent="0.25">
      <c r="A433" s="87"/>
      <c r="B433" s="8"/>
      <c r="C433" s="8"/>
      <c r="D433" s="8"/>
      <c r="E433" s="8"/>
      <c r="F433" s="8"/>
      <c r="G433" s="8"/>
    </row>
    <row r="434" spans="1:7" s="4" customFormat="1" x14ac:dyDescent="0.25">
      <c r="A434" s="87"/>
      <c r="B434" s="8"/>
      <c r="C434" s="8"/>
      <c r="D434" s="8"/>
      <c r="E434" s="8"/>
      <c r="F434" s="8"/>
      <c r="G434" s="8"/>
    </row>
    <row r="435" spans="1:7" s="4" customFormat="1" x14ac:dyDescent="0.25">
      <c r="A435" s="87"/>
      <c r="B435" s="8"/>
      <c r="C435" s="8"/>
      <c r="D435" s="8"/>
      <c r="E435" s="8"/>
      <c r="F435" s="8"/>
      <c r="G435" s="8"/>
    </row>
    <row r="436" spans="1:7" s="4" customFormat="1" x14ac:dyDescent="0.25">
      <c r="A436" s="87"/>
      <c r="B436" s="8"/>
      <c r="C436" s="8"/>
      <c r="D436" s="8"/>
      <c r="E436" s="8"/>
      <c r="F436" s="8"/>
      <c r="G436" s="8"/>
    </row>
    <row r="437" spans="1:7" s="4" customFormat="1" x14ac:dyDescent="0.25">
      <c r="A437" s="87"/>
      <c r="B437" s="8"/>
      <c r="C437" s="8"/>
      <c r="D437" s="8"/>
      <c r="E437" s="8"/>
      <c r="F437" s="8"/>
      <c r="G437" s="8"/>
    </row>
    <row r="438" spans="1:7" s="4" customFormat="1" x14ac:dyDescent="0.25">
      <c r="A438" s="87"/>
      <c r="B438" s="8"/>
      <c r="C438" s="8"/>
      <c r="D438" s="8"/>
      <c r="E438" s="8"/>
      <c r="F438" s="8"/>
      <c r="G438" s="8"/>
    </row>
    <row r="439" spans="1:7" s="4" customFormat="1" x14ac:dyDescent="0.25">
      <c r="A439" s="87"/>
      <c r="B439" s="8"/>
      <c r="C439" s="8"/>
      <c r="D439" s="8"/>
      <c r="E439" s="8"/>
      <c r="F439" s="8"/>
      <c r="G439" s="8"/>
    </row>
    <row r="440" spans="1:7" s="4" customFormat="1" ht="14.25" customHeight="1" x14ac:dyDescent="0.25">
      <c r="A440" s="87"/>
      <c r="B440" s="8"/>
      <c r="C440" s="8"/>
      <c r="D440" s="8"/>
      <c r="E440" s="8"/>
      <c r="F440" s="8"/>
      <c r="G440" s="8"/>
    </row>
    <row r="441" spans="1:7" s="4" customFormat="1" x14ac:dyDescent="0.25">
      <c r="A441" s="87"/>
      <c r="B441" s="8"/>
      <c r="C441" s="8"/>
      <c r="D441" s="8"/>
      <c r="E441" s="8"/>
      <c r="F441" s="8"/>
      <c r="G441" s="8"/>
    </row>
    <row r="442" spans="1:7" s="4" customFormat="1" x14ac:dyDescent="0.25">
      <c r="A442" s="87"/>
      <c r="B442" s="8"/>
      <c r="C442" s="8"/>
      <c r="D442" s="8"/>
      <c r="E442" s="8"/>
      <c r="F442" s="8"/>
      <c r="G442" s="8"/>
    </row>
    <row r="443" spans="1:7" s="4" customFormat="1" x14ac:dyDescent="0.25">
      <c r="A443" s="87"/>
      <c r="B443" s="8"/>
      <c r="C443" s="8"/>
      <c r="D443" s="8"/>
      <c r="E443" s="8"/>
      <c r="F443" s="8"/>
      <c r="G443" s="8"/>
    </row>
    <row r="444" spans="1:7" s="4" customFormat="1" x14ac:dyDescent="0.25">
      <c r="A444" s="87"/>
      <c r="B444" s="8"/>
      <c r="C444" s="8"/>
      <c r="D444" s="8"/>
      <c r="E444" s="8"/>
      <c r="F444" s="8"/>
      <c r="G444" s="8"/>
    </row>
    <row r="445" spans="1:7" s="4" customFormat="1" x14ac:dyDescent="0.25">
      <c r="A445" s="87"/>
      <c r="B445" s="8"/>
      <c r="C445" s="8"/>
      <c r="D445" s="8"/>
      <c r="E445" s="8"/>
      <c r="F445" s="8"/>
      <c r="G445" s="8"/>
    </row>
    <row r="446" spans="1:7" s="4" customFormat="1" x14ac:dyDescent="0.25">
      <c r="A446" s="87"/>
      <c r="B446" s="8"/>
      <c r="C446" s="8"/>
      <c r="D446" s="8"/>
      <c r="E446" s="8"/>
      <c r="F446" s="8"/>
      <c r="G446" s="8"/>
    </row>
    <row r="447" spans="1:7" s="4" customFormat="1" x14ac:dyDescent="0.25">
      <c r="A447" s="87"/>
      <c r="B447" s="8"/>
      <c r="C447" s="8"/>
      <c r="D447" s="8"/>
      <c r="E447" s="8"/>
      <c r="F447" s="8"/>
      <c r="G447" s="8"/>
    </row>
    <row r="448" spans="1:7" s="4" customFormat="1" x14ac:dyDescent="0.25">
      <c r="A448" s="87"/>
      <c r="B448" s="8"/>
      <c r="C448" s="8"/>
      <c r="D448" s="8"/>
      <c r="E448" s="8"/>
      <c r="F448" s="8"/>
      <c r="G448" s="8"/>
    </row>
    <row r="449" spans="1:7" s="4" customFormat="1" x14ac:dyDescent="0.25">
      <c r="A449" s="87"/>
      <c r="B449" s="8"/>
      <c r="C449" s="8"/>
      <c r="D449" s="8"/>
      <c r="E449" s="8"/>
      <c r="F449" s="8"/>
      <c r="G449" s="8"/>
    </row>
    <row r="450" spans="1:7" s="4" customFormat="1" x14ac:dyDescent="0.25">
      <c r="A450" s="87"/>
      <c r="B450" s="8"/>
      <c r="C450" s="8"/>
      <c r="D450" s="8"/>
      <c r="E450" s="8"/>
      <c r="F450" s="8"/>
      <c r="G450" s="8"/>
    </row>
    <row r="451" spans="1:7" s="4" customFormat="1" x14ac:dyDescent="0.25">
      <c r="A451" s="87"/>
      <c r="B451" s="8"/>
      <c r="C451" s="8"/>
      <c r="D451" s="8"/>
      <c r="E451" s="8"/>
      <c r="F451" s="8"/>
      <c r="G451" s="8"/>
    </row>
    <row r="452" spans="1:7" s="4" customFormat="1" x14ac:dyDescent="0.25">
      <c r="A452" s="87"/>
      <c r="B452" s="8"/>
      <c r="C452" s="8"/>
      <c r="D452" s="8"/>
      <c r="E452" s="8"/>
      <c r="F452" s="8"/>
      <c r="G452" s="8"/>
    </row>
    <row r="453" spans="1:7" s="4" customFormat="1" x14ac:dyDescent="0.25">
      <c r="A453" s="87"/>
      <c r="B453" s="8"/>
      <c r="C453" s="8"/>
      <c r="D453" s="8"/>
      <c r="E453" s="8"/>
      <c r="F453" s="8"/>
      <c r="G453" s="8"/>
    </row>
    <row r="454" spans="1:7" s="4" customFormat="1" x14ac:dyDescent="0.25">
      <c r="A454" s="87"/>
      <c r="B454" s="8"/>
      <c r="C454" s="8"/>
      <c r="D454" s="8"/>
      <c r="E454" s="8"/>
      <c r="F454" s="8"/>
      <c r="G454" s="8"/>
    </row>
    <row r="455" spans="1:7" s="4" customFormat="1" x14ac:dyDescent="0.25">
      <c r="A455" s="87"/>
      <c r="B455" s="8"/>
      <c r="C455" s="8"/>
      <c r="D455" s="8"/>
      <c r="E455" s="8"/>
      <c r="F455" s="8"/>
      <c r="G455" s="8"/>
    </row>
    <row r="456" spans="1:7" s="4" customFormat="1" x14ac:dyDescent="0.25">
      <c r="A456" s="87"/>
      <c r="B456" s="8"/>
      <c r="C456" s="8"/>
      <c r="D456" s="8"/>
      <c r="E456" s="8"/>
      <c r="F456" s="8"/>
      <c r="G456" s="8"/>
    </row>
    <row r="457" spans="1:7" s="4" customFormat="1" x14ac:dyDescent="0.25">
      <c r="A457" s="87"/>
      <c r="B457" s="8"/>
      <c r="C457" s="8"/>
      <c r="D457" s="8"/>
      <c r="E457" s="8"/>
      <c r="F457" s="8"/>
      <c r="G457" s="8"/>
    </row>
    <row r="458" spans="1:7" s="4" customFormat="1" x14ac:dyDescent="0.25">
      <c r="A458" s="87"/>
      <c r="B458" s="8"/>
      <c r="C458" s="8"/>
      <c r="D458" s="8"/>
      <c r="E458" s="8"/>
      <c r="F458" s="8"/>
      <c r="G458" s="8"/>
    </row>
    <row r="459" spans="1:7" s="4" customFormat="1" x14ac:dyDescent="0.25">
      <c r="A459" s="87"/>
      <c r="B459" s="8"/>
      <c r="C459" s="8"/>
      <c r="D459" s="8"/>
      <c r="E459" s="8"/>
      <c r="F459" s="8"/>
      <c r="G459" s="8"/>
    </row>
    <row r="460" spans="1:7" s="4" customFormat="1" x14ac:dyDescent="0.25">
      <c r="A460" s="87"/>
      <c r="B460" s="8"/>
      <c r="C460" s="8"/>
      <c r="D460" s="8"/>
      <c r="E460" s="8"/>
      <c r="F460" s="8"/>
      <c r="G460" s="8"/>
    </row>
    <row r="461" spans="1:7" s="4" customFormat="1" x14ac:dyDescent="0.25">
      <c r="A461" s="87"/>
      <c r="B461" s="8"/>
      <c r="C461" s="8"/>
      <c r="D461" s="8"/>
      <c r="E461" s="8"/>
      <c r="F461" s="8"/>
      <c r="G461" s="8"/>
    </row>
    <row r="462" spans="1:7" s="4" customFormat="1" x14ac:dyDescent="0.25">
      <c r="A462" s="87"/>
      <c r="B462" s="8"/>
      <c r="C462" s="8"/>
      <c r="D462" s="8"/>
      <c r="E462" s="8"/>
      <c r="F462" s="8"/>
      <c r="G462" s="8"/>
    </row>
    <row r="463" spans="1:7" s="4" customFormat="1" x14ac:dyDescent="0.25">
      <c r="A463" s="87"/>
      <c r="B463" s="8"/>
      <c r="C463" s="8"/>
      <c r="D463" s="8"/>
      <c r="E463" s="8"/>
      <c r="F463" s="8"/>
      <c r="G463" s="8"/>
    </row>
    <row r="464" spans="1:7" s="4" customFormat="1" x14ac:dyDescent="0.25">
      <c r="A464" s="87"/>
      <c r="B464" s="8"/>
      <c r="C464" s="8"/>
      <c r="D464" s="8"/>
      <c r="E464" s="8"/>
      <c r="F464" s="8"/>
      <c r="G464" s="8"/>
    </row>
    <row r="465" spans="1:7" s="4" customFormat="1" x14ac:dyDescent="0.25">
      <c r="A465" s="87"/>
      <c r="B465" s="8"/>
      <c r="C465" s="8"/>
      <c r="D465" s="8"/>
      <c r="E465" s="8"/>
      <c r="F465" s="8"/>
      <c r="G465" s="8"/>
    </row>
    <row r="466" spans="1:7" s="4" customFormat="1" x14ac:dyDescent="0.25">
      <c r="A466" s="87"/>
      <c r="B466" s="8"/>
      <c r="C466" s="8"/>
      <c r="D466" s="8"/>
      <c r="E466" s="8"/>
      <c r="F466" s="8"/>
      <c r="G466" s="8"/>
    </row>
    <row r="467" spans="1:7" s="4" customFormat="1" x14ac:dyDescent="0.25">
      <c r="A467" s="87"/>
      <c r="B467" s="8"/>
      <c r="C467" s="8"/>
      <c r="D467" s="8"/>
      <c r="E467" s="8"/>
      <c r="F467" s="8"/>
      <c r="G467" s="8"/>
    </row>
    <row r="468" spans="1:7" s="4" customFormat="1" x14ac:dyDescent="0.25">
      <c r="A468" s="87"/>
      <c r="B468" s="8"/>
      <c r="C468" s="8"/>
      <c r="D468" s="8"/>
      <c r="E468" s="8"/>
      <c r="F468" s="8"/>
      <c r="G468" s="8"/>
    </row>
    <row r="469" spans="1:7" s="4" customFormat="1" x14ac:dyDescent="0.25">
      <c r="A469" s="87"/>
      <c r="B469" s="8"/>
      <c r="C469" s="8"/>
      <c r="D469" s="8"/>
      <c r="E469" s="8"/>
      <c r="F469" s="8"/>
      <c r="G469" s="8"/>
    </row>
    <row r="470" spans="1:7" s="4" customFormat="1" x14ac:dyDescent="0.25">
      <c r="A470" s="87"/>
      <c r="B470" s="8"/>
      <c r="C470" s="8"/>
      <c r="D470" s="8"/>
      <c r="E470" s="8"/>
      <c r="F470" s="8"/>
      <c r="G470" s="8"/>
    </row>
    <row r="471" spans="1:7" s="4" customFormat="1" x14ac:dyDescent="0.25">
      <c r="A471" s="87"/>
      <c r="B471" s="8"/>
      <c r="C471" s="8"/>
      <c r="D471" s="8"/>
      <c r="E471" s="8"/>
      <c r="F471" s="8"/>
      <c r="G471" s="8"/>
    </row>
    <row r="472" spans="1:7" s="4" customFormat="1" x14ac:dyDescent="0.25">
      <c r="A472" s="87"/>
      <c r="B472" s="8"/>
      <c r="C472" s="8"/>
      <c r="D472" s="8"/>
      <c r="E472" s="8"/>
      <c r="F472" s="8"/>
      <c r="G472" s="8"/>
    </row>
    <row r="473" spans="1:7" s="4" customFormat="1" x14ac:dyDescent="0.25">
      <c r="A473" s="87"/>
      <c r="B473" s="8"/>
      <c r="C473" s="8"/>
      <c r="D473" s="8"/>
      <c r="E473" s="8"/>
      <c r="F473" s="8"/>
      <c r="G473" s="8"/>
    </row>
    <row r="474" spans="1:7" s="4" customFormat="1" x14ac:dyDescent="0.25">
      <c r="A474" s="87"/>
      <c r="B474" s="8"/>
      <c r="C474" s="8"/>
      <c r="D474" s="8"/>
      <c r="E474" s="8"/>
      <c r="F474" s="8"/>
      <c r="G474" s="8"/>
    </row>
    <row r="475" spans="1:7" s="4" customFormat="1" x14ac:dyDescent="0.25">
      <c r="A475" s="87"/>
      <c r="B475" s="8"/>
      <c r="C475" s="8"/>
      <c r="D475" s="8"/>
      <c r="E475" s="8"/>
      <c r="F475" s="8"/>
      <c r="G475" s="8"/>
    </row>
    <row r="476" spans="1:7" s="4" customFormat="1" x14ac:dyDescent="0.25">
      <c r="A476" s="87"/>
      <c r="B476" s="8"/>
      <c r="C476" s="8"/>
      <c r="D476" s="8"/>
      <c r="E476" s="8"/>
      <c r="F476" s="8"/>
      <c r="G476" s="8"/>
    </row>
    <row r="477" spans="1:7" s="4" customFormat="1" ht="36" customHeight="1" x14ac:dyDescent="0.25">
      <c r="A477" s="87"/>
      <c r="B477" s="8"/>
      <c r="C477" s="8"/>
      <c r="D477" s="8"/>
      <c r="E477" s="8"/>
      <c r="F477" s="8"/>
      <c r="G477" s="8"/>
    </row>
    <row r="478" spans="1:7" s="4" customFormat="1" x14ac:dyDescent="0.25">
      <c r="A478" s="87"/>
      <c r="B478" s="8"/>
      <c r="C478" s="8"/>
      <c r="D478" s="8"/>
      <c r="E478" s="8"/>
      <c r="F478" s="8"/>
      <c r="G478" s="8"/>
    </row>
    <row r="479" spans="1:7" s="4" customFormat="1" x14ac:dyDescent="0.25">
      <c r="A479" s="87"/>
      <c r="B479" s="8"/>
      <c r="C479" s="8"/>
      <c r="D479" s="8"/>
      <c r="E479" s="8"/>
      <c r="F479" s="8"/>
      <c r="G479" s="8"/>
    </row>
    <row r="480" spans="1:7" s="4" customFormat="1" x14ac:dyDescent="0.25">
      <c r="A480" s="87"/>
      <c r="B480" s="8"/>
      <c r="C480" s="8"/>
      <c r="D480" s="8"/>
      <c r="E480" s="8"/>
      <c r="F480" s="8"/>
      <c r="G480" s="8"/>
    </row>
    <row r="481" spans="1:7" s="4" customFormat="1" x14ac:dyDescent="0.25">
      <c r="A481" s="87"/>
      <c r="B481" s="8"/>
      <c r="C481" s="8"/>
      <c r="D481" s="8"/>
      <c r="E481" s="8"/>
      <c r="F481" s="8"/>
      <c r="G481" s="8"/>
    </row>
    <row r="482" spans="1:7" s="4" customFormat="1" x14ac:dyDescent="0.25">
      <c r="A482" s="87"/>
      <c r="B482" s="8"/>
      <c r="C482" s="8"/>
      <c r="D482" s="8"/>
      <c r="E482" s="8"/>
      <c r="F482" s="8"/>
      <c r="G482" s="8"/>
    </row>
    <row r="483" spans="1:7" s="4" customFormat="1" x14ac:dyDescent="0.25">
      <c r="A483" s="87"/>
      <c r="B483" s="8"/>
      <c r="C483" s="8"/>
      <c r="D483" s="8"/>
      <c r="E483" s="8"/>
      <c r="F483" s="8"/>
      <c r="G483" s="8"/>
    </row>
    <row r="484" spans="1:7" s="4" customFormat="1" x14ac:dyDescent="0.25">
      <c r="A484" s="87"/>
      <c r="B484" s="8"/>
      <c r="C484" s="8"/>
      <c r="D484" s="8"/>
      <c r="E484" s="8"/>
      <c r="F484" s="8"/>
      <c r="G484" s="8"/>
    </row>
    <row r="485" spans="1:7" s="4" customFormat="1" x14ac:dyDescent="0.25">
      <c r="A485" s="87"/>
      <c r="B485" s="8"/>
      <c r="C485" s="8"/>
      <c r="D485" s="8"/>
      <c r="E485" s="8"/>
      <c r="F485" s="8"/>
      <c r="G485" s="8"/>
    </row>
    <row r="486" spans="1:7" s="4" customFormat="1" x14ac:dyDescent="0.25">
      <c r="A486" s="87"/>
      <c r="B486" s="8"/>
      <c r="C486" s="8"/>
      <c r="D486" s="8"/>
      <c r="E486" s="8"/>
      <c r="F486" s="8"/>
      <c r="G486" s="8"/>
    </row>
    <row r="487" spans="1:7" s="4" customFormat="1" ht="27.75" customHeight="1" x14ac:dyDescent="0.25">
      <c r="A487" s="87"/>
      <c r="B487" s="8"/>
      <c r="C487" s="8"/>
      <c r="D487" s="8"/>
      <c r="E487" s="8"/>
      <c r="F487" s="8"/>
      <c r="G487" s="8"/>
    </row>
    <row r="488" spans="1:7" s="4" customFormat="1" x14ac:dyDescent="0.25">
      <c r="A488" s="87"/>
      <c r="B488" s="8"/>
      <c r="C488" s="8"/>
      <c r="D488" s="8"/>
      <c r="E488" s="8"/>
      <c r="F488" s="8"/>
      <c r="G488" s="8"/>
    </row>
    <row r="489" spans="1:7" s="4" customFormat="1" x14ac:dyDescent="0.25">
      <c r="A489" s="87"/>
      <c r="B489" s="8"/>
      <c r="C489" s="8"/>
      <c r="D489" s="8"/>
      <c r="E489" s="8"/>
      <c r="F489" s="8"/>
      <c r="G489" s="8"/>
    </row>
    <row r="490" spans="1:7" s="4" customFormat="1" x14ac:dyDescent="0.25">
      <c r="A490" s="87"/>
      <c r="B490" s="8"/>
      <c r="C490" s="8"/>
      <c r="D490" s="8"/>
      <c r="E490" s="8"/>
      <c r="F490" s="8"/>
      <c r="G490" s="8"/>
    </row>
    <row r="491" spans="1:7" s="4" customFormat="1" x14ac:dyDescent="0.25">
      <c r="A491" s="87"/>
      <c r="B491" s="8"/>
      <c r="C491" s="8"/>
      <c r="D491" s="8"/>
      <c r="E491" s="8"/>
      <c r="F491" s="8"/>
      <c r="G491" s="8"/>
    </row>
    <row r="492" spans="1:7" s="4" customFormat="1" x14ac:dyDescent="0.25">
      <c r="A492" s="87"/>
      <c r="B492" s="8"/>
      <c r="C492" s="8"/>
      <c r="D492" s="8"/>
      <c r="E492" s="8"/>
      <c r="F492" s="8"/>
      <c r="G492" s="8"/>
    </row>
    <row r="493" spans="1:7" s="4" customFormat="1" x14ac:dyDescent="0.25">
      <c r="A493" s="87"/>
      <c r="B493" s="8"/>
      <c r="C493" s="8"/>
      <c r="D493" s="8"/>
      <c r="E493" s="8"/>
      <c r="F493" s="8"/>
      <c r="G493" s="8"/>
    </row>
    <row r="494" spans="1:7" s="4" customFormat="1" x14ac:dyDescent="0.25">
      <c r="A494" s="87"/>
      <c r="B494" s="8"/>
      <c r="C494" s="8"/>
      <c r="D494" s="8"/>
      <c r="E494" s="8"/>
      <c r="F494" s="8"/>
      <c r="G494" s="8"/>
    </row>
    <row r="495" spans="1:7" s="4" customFormat="1" x14ac:dyDescent="0.25">
      <c r="A495" s="87"/>
      <c r="B495" s="8"/>
      <c r="C495" s="8"/>
      <c r="D495" s="8"/>
      <c r="E495" s="8"/>
      <c r="F495" s="8"/>
      <c r="G495" s="8"/>
    </row>
    <row r="496" spans="1:7" s="4" customFormat="1" x14ac:dyDescent="0.25">
      <c r="A496" s="87"/>
      <c r="B496" s="8"/>
      <c r="C496" s="8"/>
      <c r="D496" s="8"/>
      <c r="E496" s="8"/>
      <c r="F496" s="8"/>
      <c r="G496" s="8"/>
    </row>
    <row r="497" spans="1:7" s="4" customFormat="1" x14ac:dyDescent="0.25">
      <c r="A497" s="87"/>
      <c r="B497" s="8"/>
      <c r="C497" s="8"/>
      <c r="D497" s="8"/>
      <c r="E497" s="8"/>
      <c r="F497" s="8"/>
      <c r="G497" s="8"/>
    </row>
    <row r="498" spans="1:7" s="4" customFormat="1" x14ac:dyDescent="0.25">
      <c r="A498" s="87"/>
      <c r="B498" s="8"/>
      <c r="C498" s="8"/>
      <c r="D498" s="8"/>
      <c r="E498" s="8"/>
      <c r="F498" s="8"/>
      <c r="G498" s="8"/>
    </row>
    <row r="499" spans="1:7" s="4" customFormat="1" x14ac:dyDescent="0.25">
      <c r="A499" s="87"/>
      <c r="B499" s="8"/>
      <c r="C499" s="8"/>
      <c r="D499" s="8"/>
      <c r="E499" s="8"/>
      <c r="F499" s="8"/>
      <c r="G499" s="8"/>
    </row>
    <row r="500" spans="1:7" s="4" customFormat="1" x14ac:dyDescent="0.25">
      <c r="A500" s="87"/>
      <c r="B500" s="8"/>
      <c r="C500" s="8"/>
      <c r="D500" s="8"/>
      <c r="E500" s="8"/>
      <c r="F500" s="8"/>
      <c r="G500" s="8"/>
    </row>
    <row r="501" spans="1:7" s="4" customFormat="1" x14ac:dyDescent="0.25">
      <c r="A501" s="87"/>
      <c r="B501" s="8"/>
      <c r="C501" s="8"/>
      <c r="D501" s="8"/>
      <c r="E501" s="8"/>
      <c r="F501" s="8"/>
      <c r="G501" s="8"/>
    </row>
    <row r="502" spans="1:7" s="4" customFormat="1" x14ac:dyDescent="0.25">
      <c r="A502" s="87"/>
      <c r="B502" s="8"/>
      <c r="C502" s="8"/>
      <c r="D502" s="8"/>
      <c r="E502" s="8"/>
      <c r="F502" s="8"/>
      <c r="G502" s="8"/>
    </row>
    <row r="503" spans="1:7" s="4" customFormat="1" x14ac:dyDescent="0.25">
      <c r="A503" s="87"/>
      <c r="B503" s="8"/>
      <c r="C503" s="8"/>
      <c r="D503" s="8"/>
      <c r="E503" s="8"/>
      <c r="F503" s="8"/>
      <c r="G503" s="8"/>
    </row>
    <row r="504" spans="1:7" s="4" customFormat="1" x14ac:dyDescent="0.25">
      <c r="A504" s="87"/>
      <c r="B504" s="8"/>
      <c r="C504" s="8"/>
      <c r="D504" s="8"/>
      <c r="E504" s="8"/>
      <c r="F504" s="8"/>
      <c r="G504" s="8"/>
    </row>
    <row r="505" spans="1:7" s="4" customFormat="1" x14ac:dyDescent="0.25">
      <c r="A505" s="87"/>
      <c r="B505" s="8"/>
      <c r="C505" s="8"/>
      <c r="D505" s="8"/>
      <c r="E505" s="8"/>
      <c r="F505" s="8"/>
      <c r="G505" s="8"/>
    </row>
    <row r="506" spans="1:7" s="4" customFormat="1" ht="57.75" customHeight="1" x14ac:dyDescent="0.25">
      <c r="A506" s="87"/>
      <c r="B506" s="8"/>
      <c r="C506" s="8"/>
      <c r="D506" s="8"/>
      <c r="E506" s="8"/>
      <c r="F506" s="8"/>
      <c r="G506" s="8"/>
    </row>
    <row r="507" spans="1:7" s="4" customFormat="1" x14ac:dyDescent="0.25">
      <c r="A507" s="87"/>
      <c r="B507" s="8"/>
      <c r="C507" s="8"/>
      <c r="D507" s="8"/>
      <c r="E507" s="8"/>
      <c r="F507" s="8"/>
      <c r="G507" s="8"/>
    </row>
    <row r="508" spans="1:7" s="4" customFormat="1" x14ac:dyDescent="0.25">
      <c r="A508" s="87"/>
      <c r="B508" s="8"/>
      <c r="C508" s="8"/>
      <c r="D508" s="8"/>
      <c r="E508" s="8"/>
      <c r="F508" s="8"/>
      <c r="G508" s="8"/>
    </row>
    <row r="509" spans="1:7" s="4" customFormat="1" x14ac:dyDescent="0.25">
      <c r="A509" s="87"/>
      <c r="B509" s="8"/>
      <c r="C509" s="8"/>
      <c r="D509" s="8"/>
      <c r="E509" s="8"/>
      <c r="F509" s="8"/>
      <c r="G509" s="8"/>
    </row>
    <row r="510" spans="1:7" s="4" customFormat="1" x14ac:dyDescent="0.25">
      <c r="A510" s="87"/>
      <c r="B510" s="8"/>
      <c r="C510" s="8"/>
      <c r="D510" s="8"/>
      <c r="E510" s="8"/>
      <c r="F510" s="8"/>
      <c r="G510" s="8"/>
    </row>
    <row r="511" spans="1:7" s="4" customFormat="1" x14ac:dyDescent="0.25">
      <c r="A511" s="87"/>
      <c r="B511" s="8"/>
      <c r="C511" s="8"/>
      <c r="D511" s="8"/>
      <c r="E511" s="8"/>
      <c r="F511" s="8"/>
      <c r="G511" s="8"/>
    </row>
    <row r="512" spans="1:7" s="4" customFormat="1" x14ac:dyDescent="0.25">
      <c r="A512" s="87"/>
      <c r="B512" s="8"/>
      <c r="C512" s="8"/>
      <c r="D512" s="8"/>
      <c r="E512" s="8"/>
      <c r="F512" s="8"/>
      <c r="G512" s="8"/>
    </row>
    <row r="513" spans="1:7" s="4" customFormat="1" x14ac:dyDescent="0.25">
      <c r="A513" s="87"/>
      <c r="B513" s="8"/>
      <c r="C513" s="8"/>
      <c r="D513" s="8"/>
      <c r="E513" s="8"/>
      <c r="F513" s="8"/>
      <c r="G513" s="8"/>
    </row>
    <row r="514" spans="1:7" s="4" customFormat="1" ht="36" customHeight="1" x14ac:dyDescent="0.25">
      <c r="A514" s="87"/>
      <c r="B514" s="8"/>
      <c r="C514" s="8"/>
      <c r="D514" s="8"/>
      <c r="E514" s="8"/>
      <c r="F514" s="8"/>
      <c r="G514" s="8"/>
    </row>
    <row r="515" spans="1:7" s="4" customFormat="1" x14ac:dyDescent="0.25">
      <c r="A515" s="87"/>
      <c r="B515" s="8"/>
      <c r="C515" s="8"/>
      <c r="D515" s="8"/>
      <c r="E515" s="8"/>
      <c r="F515" s="8"/>
      <c r="G515" s="8"/>
    </row>
    <row r="516" spans="1:7" s="4" customFormat="1" x14ac:dyDescent="0.25">
      <c r="A516" s="87"/>
      <c r="B516" s="8"/>
      <c r="C516" s="8"/>
      <c r="D516" s="8"/>
      <c r="E516" s="8"/>
      <c r="F516" s="8"/>
      <c r="G516" s="8"/>
    </row>
    <row r="517" spans="1:7" s="4" customFormat="1" x14ac:dyDescent="0.25">
      <c r="A517" s="87"/>
      <c r="B517" s="8"/>
      <c r="C517" s="8"/>
      <c r="D517" s="8"/>
      <c r="E517" s="8"/>
      <c r="F517" s="8"/>
      <c r="G517" s="8"/>
    </row>
    <row r="518" spans="1:7" s="4" customFormat="1" x14ac:dyDescent="0.25">
      <c r="A518" s="87"/>
      <c r="B518" s="8"/>
      <c r="C518" s="8"/>
      <c r="D518" s="8"/>
      <c r="E518" s="8"/>
      <c r="F518" s="8"/>
      <c r="G518" s="8"/>
    </row>
    <row r="519" spans="1:7" s="4" customFormat="1" x14ac:dyDescent="0.25">
      <c r="A519" s="87"/>
      <c r="B519" s="8"/>
      <c r="C519" s="8"/>
      <c r="D519" s="8"/>
      <c r="E519" s="8"/>
      <c r="F519" s="8"/>
      <c r="G519" s="8"/>
    </row>
    <row r="520" spans="1:7" s="4" customFormat="1" x14ac:dyDescent="0.25">
      <c r="A520" s="87"/>
      <c r="B520" s="8"/>
      <c r="C520" s="8"/>
      <c r="D520" s="8"/>
      <c r="E520" s="8"/>
      <c r="F520" s="8"/>
      <c r="G520" s="8"/>
    </row>
    <row r="521" spans="1:7" s="4" customFormat="1" x14ac:dyDescent="0.25">
      <c r="A521" s="87"/>
      <c r="B521" s="8"/>
      <c r="C521" s="8"/>
      <c r="D521" s="8"/>
      <c r="E521" s="8"/>
      <c r="F521" s="8"/>
      <c r="G521" s="8"/>
    </row>
    <row r="522" spans="1:7" s="4" customFormat="1" x14ac:dyDescent="0.25">
      <c r="A522" s="87"/>
      <c r="B522" s="8"/>
      <c r="C522" s="8"/>
      <c r="D522" s="8"/>
      <c r="E522" s="8"/>
      <c r="F522" s="8"/>
      <c r="G522" s="8"/>
    </row>
    <row r="523" spans="1:7" s="4" customFormat="1" x14ac:dyDescent="0.25">
      <c r="A523" s="87"/>
      <c r="B523" s="8"/>
      <c r="C523" s="8"/>
      <c r="D523" s="8"/>
      <c r="E523" s="8"/>
      <c r="F523" s="8"/>
      <c r="G523" s="8"/>
    </row>
    <row r="524" spans="1:7" s="4" customFormat="1" x14ac:dyDescent="0.25">
      <c r="A524" s="87"/>
      <c r="B524" s="8"/>
      <c r="C524" s="8"/>
      <c r="D524" s="8"/>
      <c r="E524" s="8"/>
      <c r="F524" s="8"/>
      <c r="G524" s="8"/>
    </row>
    <row r="525" spans="1:7" s="4" customFormat="1" x14ac:dyDescent="0.25">
      <c r="A525" s="87"/>
      <c r="B525" s="8"/>
      <c r="C525" s="8"/>
      <c r="D525" s="8"/>
      <c r="E525" s="8"/>
      <c r="F525" s="8"/>
      <c r="G525" s="8"/>
    </row>
    <row r="526" spans="1:7" s="4" customFormat="1" x14ac:dyDescent="0.25">
      <c r="A526" s="87"/>
      <c r="B526" s="8"/>
      <c r="C526" s="8"/>
      <c r="D526" s="8"/>
      <c r="E526" s="8"/>
      <c r="F526" s="8"/>
      <c r="G526" s="8"/>
    </row>
    <row r="527" spans="1:7" s="4" customFormat="1" x14ac:dyDescent="0.25">
      <c r="A527" s="87"/>
      <c r="B527" s="8"/>
      <c r="C527" s="8"/>
      <c r="D527" s="8"/>
      <c r="E527" s="8"/>
      <c r="F527" s="8"/>
      <c r="G527" s="8"/>
    </row>
    <row r="528" spans="1:7" s="4" customFormat="1" x14ac:dyDescent="0.25">
      <c r="A528" s="87"/>
      <c r="B528" s="8"/>
      <c r="C528" s="8"/>
      <c r="D528" s="8"/>
      <c r="E528" s="8"/>
      <c r="F528" s="8"/>
      <c r="G528" s="8"/>
    </row>
    <row r="529" spans="1:7" s="4" customFormat="1" x14ac:dyDescent="0.25">
      <c r="A529" s="87"/>
      <c r="B529" s="8"/>
      <c r="C529" s="8"/>
      <c r="D529" s="8"/>
      <c r="E529" s="8"/>
      <c r="F529" s="8"/>
      <c r="G529" s="8"/>
    </row>
    <row r="530" spans="1:7" s="4" customFormat="1" x14ac:dyDescent="0.25">
      <c r="A530" s="87"/>
      <c r="B530" s="8"/>
      <c r="C530" s="8"/>
      <c r="D530" s="8"/>
      <c r="E530" s="8"/>
      <c r="F530" s="8"/>
      <c r="G530" s="8"/>
    </row>
    <row r="531" spans="1:7" s="4" customFormat="1" x14ac:dyDescent="0.25">
      <c r="A531" s="87"/>
      <c r="B531" s="8"/>
      <c r="C531" s="8"/>
      <c r="D531" s="8"/>
      <c r="E531" s="8"/>
      <c r="F531" s="8"/>
      <c r="G531" s="8"/>
    </row>
    <row r="532" spans="1:7" s="4" customFormat="1" ht="36" customHeight="1" x14ac:dyDescent="0.25">
      <c r="A532" s="87"/>
      <c r="B532" s="8"/>
      <c r="C532" s="8"/>
      <c r="D532" s="8"/>
      <c r="E532" s="8"/>
      <c r="F532" s="8"/>
      <c r="G532" s="8"/>
    </row>
    <row r="533" spans="1:7" s="4" customFormat="1" x14ac:dyDescent="0.25">
      <c r="A533" s="87"/>
      <c r="B533" s="8"/>
      <c r="C533" s="8"/>
      <c r="D533" s="8"/>
      <c r="E533" s="8"/>
      <c r="F533" s="8"/>
      <c r="G533" s="8"/>
    </row>
    <row r="534" spans="1:7" s="4" customFormat="1" x14ac:dyDescent="0.25">
      <c r="A534" s="87"/>
      <c r="B534" s="8"/>
      <c r="C534" s="8"/>
      <c r="D534" s="8"/>
      <c r="E534" s="8"/>
      <c r="F534" s="8"/>
      <c r="G534" s="8"/>
    </row>
    <row r="535" spans="1:7" s="4" customFormat="1" x14ac:dyDescent="0.25">
      <c r="A535" s="87"/>
      <c r="B535" s="8"/>
      <c r="C535" s="8"/>
      <c r="D535" s="8"/>
      <c r="E535" s="8"/>
      <c r="F535" s="8"/>
      <c r="G535" s="8"/>
    </row>
    <row r="536" spans="1:7" s="4" customFormat="1" x14ac:dyDescent="0.25">
      <c r="A536" s="87"/>
      <c r="B536" s="8"/>
      <c r="C536" s="8"/>
      <c r="D536" s="8"/>
      <c r="E536" s="8"/>
      <c r="F536" s="8"/>
      <c r="G536" s="8"/>
    </row>
    <row r="537" spans="1:7" s="4" customFormat="1" x14ac:dyDescent="0.25">
      <c r="A537" s="87"/>
      <c r="B537" s="8"/>
      <c r="C537" s="8"/>
      <c r="D537" s="8"/>
      <c r="E537" s="8"/>
      <c r="F537" s="8"/>
      <c r="G537" s="8"/>
    </row>
    <row r="538" spans="1:7" s="4" customFormat="1" x14ac:dyDescent="0.25">
      <c r="A538" s="87"/>
      <c r="B538" s="8"/>
      <c r="C538" s="8"/>
      <c r="D538" s="8"/>
      <c r="E538" s="8"/>
      <c r="F538" s="8"/>
      <c r="G538" s="8"/>
    </row>
    <row r="539" spans="1:7" s="4" customFormat="1" x14ac:dyDescent="0.25">
      <c r="A539" s="87"/>
      <c r="B539" s="8"/>
      <c r="C539" s="8"/>
      <c r="D539" s="8"/>
      <c r="E539" s="8"/>
      <c r="F539" s="8"/>
      <c r="G539" s="8"/>
    </row>
    <row r="540" spans="1:7" s="4" customFormat="1" x14ac:dyDescent="0.25">
      <c r="A540" s="87"/>
      <c r="B540" s="8"/>
      <c r="C540" s="8"/>
      <c r="D540" s="8"/>
      <c r="E540" s="8"/>
      <c r="F540" s="8"/>
      <c r="G540" s="8"/>
    </row>
    <row r="541" spans="1:7" s="4" customFormat="1" x14ac:dyDescent="0.25">
      <c r="A541" s="87"/>
      <c r="B541" s="8"/>
      <c r="C541" s="8"/>
      <c r="D541" s="8"/>
      <c r="E541" s="8"/>
      <c r="F541" s="8"/>
      <c r="G541" s="8"/>
    </row>
    <row r="542" spans="1:7" s="4" customFormat="1" x14ac:dyDescent="0.25">
      <c r="A542" s="87"/>
      <c r="B542" s="8"/>
      <c r="C542" s="8"/>
      <c r="D542" s="8"/>
      <c r="E542" s="8"/>
      <c r="F542" s="8"/>
      <c r="G542" s="8"/>
    </row>
    <row r="543" spans="1:7" s="4" customFormat="1" x14ac:dyDescent="0.25">
      <c r="A543" s="87"/>
      <c r="B543" s="8"/>
      <c r="C543" s="8"/>
      <c r="D543" s="8"/>
      <c r="E543" s="8"/>
      <c r="F543" s="8"/>
      <c r="G543" s="8"/>
    </row>
    <row r="544" spans="1:7" s="4" customFormat="1" x14ac:dyDescent="0.25">
      <c r="A544" s="87"/>
      <c r="B544" s="8"/>
      <c r="C544" s="8"/>
      <c r="D544" s="8"/>
      <c r="E544" s="8"/>
      <c r="F544" s="8"/>
      <c r="G544" s="8"/>
    </row>
    <row r="545" spans="1:7" s="4" customFormat="1" x14ac:dyDescent="0.25">
      <c r="A545" s="87"/>
      <c r="B545" s="8"/>
      <c r="C545" s="8"/>
      <c r="D545" s="8"/>
      <c r="E545" s="8"/>
      <c r="F545" s="8"/>
      <c r="G545" s="8"/>
    </row>
    <row r="546" spans="1:7" s="4" customFormat="1" x14ac:dyDescent="0.25">
      <c r="A546" s="87"/>
      <c r="B546" s="8"/>
      <c r="C546" s="8"/>
      <c r="D546" s="8"/>
      <c r="E546" s="8"/>
      <c r="F546" s="8"/>
      <c r="G546" s="8"/>
    </row>
    <row r="547" spans="1:7" s="4" customFormat="1" x14ac:dyDescent="0.25">
      <c r="A547" s="87"/>
      <c r="B547" s="8"/>
      <c r="C547" s="8"/>
      <c r="D547" s="8"/>
      <c r="E547" s="8"/>
      <c r="F547" s="8"/>
      <c r="G547" s="8"/>
    </row>
    <row r="548" spans="1:7" s="4" customFormat="1" x14ac:dyDescent="0.25">
      <c r="A548" s="87"/>
      <c r="B548" s="8"/>
      <c r="C548" s="8"/>
      <c r="D548" s="8"/>
      <c r="E548" s="8"/>
      <c r="F548" s="8"/>
      <c r="G548" s="8"/>
    </row>
    <row r="549" spans="1:7" s="4" customFormat="1" x14ac:dyDescent="0.25">
      <c r="A549" s="87"/>
      <c r="B549" s="8"/>
      <c r="C549" s="8"/>
      <c r="D549" s="8"/>
      <c r="E549" s="8"/>
      <c r="F549" s="8"/>
      <c r="G549" s="8"/>
    </row>
    <row r="550" spans="1:7" s="4" customFormat="1" x14ac:dyDescent="0.25">
      <c r="A550" s="87"/>
      <c r="B550" s="8"/>
      <c r="C550" s="8"/>
      <c r="D550" s="8"/>
      <c r="E550" s="8"/>
      <c r="F550" s="8"/>
      <c r="G550" s="8"/>
    </row>
    <row r="551" spans="1:7" s="4" customFormat="1" x14ac:dyDescent="0.25">
      <c r="A551" s="87"/>
      <c r="B551" s="8"/>
      <c r="C551" s="8"/>
      <c r="D551" s="8"/>
      <c r="E551" s="8"/>
      <c r="F551" s="8"/>
      <c r="G551" s="8"/>
    </row>
    <row r="552" spans="1:7" s="4" customFormat="1" x14ac:dyDescent="0.25">
      <c r="A552" s="87"/>
      <c r="B552" s="8"/>
      <c r="C552" s="8"/>
      <c r="D552" s="8"/>
      <c r="E552" s="8"/>
      <c r="F552" s="8"/>
      <c r="G552" s="8"/>
    </row>
    <row r="553" spans="1:7" s="4" customFormat="1" x14ac:dyDescent="0.25">
      <c r="A553" s="87"/>
      <c r="B553" s="8"/>
      <c r="C553" s="8"/>
      <c r="D553" s="8"/>
      <c r="E553" s="8"/>
      <c r="F553" s="8"/>
      <c r="G553" s="8"/>
    </row>
    <row r="554" spans="1:7" s="4" customFormat="1" x14ac:dyDescent="0.25">
      <c r="A554" s="87"/>
      <c r="B554" s="8"/>
      <c r="C554" s="8"/>
      <c r="D554" s="8"/>
      <c r="E554" s="8"/>
      <c r="F554" s="8"/>
      <c r="G554" s="8"/>
    </row>
    <row r="555" spans="1:7" s="4" customFormat="1" x14ac:dyDescent="0.25">
      <c r="A555" s="87"/>
      <c r="B555" s="8"/>
      <c r="C555" s="8"/>
      <c r="D555" s="8"/>
      <c r="E555" s="8"/>
      <c r="F555" s="8"/>
      <c r="G555" s="8"/>
    </row>
    <row r="556" spans="1:7" s="4" customFormat="1" ht="22.5" customHeight="1" x14ac:dyDescent="0.25">
      <c r="A556" s="87"/>
      <c r="B556" s="8"/>
      <c r="C556" s="8"/>
      <c r="D556" s="8"/>
      <c r="E556" s="8"/>
      <c r="F556" s="8"/>
      <c r="G556" s="8"/>
    </row>
    <row r="557" spans="1:7" s="4" customFormat="1" x14ac:dyDescent="0.25">
      <c r="A557" s="87"/>
      <c r="B557" s="8"/>
      <c r="C557" s="8"/>
      <c r="D557" s="8"/>
      <c r="E557" s="8"/>
      <c r="F557" s="8"/>
      <c r="G557" s="8"/>
    </row>
    <row r="558" spans="1:7" s="4" customFormat="1" x14ac:dyDescent="0.25">
      <c r="A558" s="87"/>
      <c r="B558" s="8"/>
      <c r="C558" s="8"/>
      <c r="D558" s="8"/>
      <c r="E558" s="8"/>
      <c r="F558" s="8"/>
      <c r="G558" s="8"/>
    </row>
    <row r="559" spans="1:7" s="4" customFormat="1" x14ac:dyDescent="0.25">
      <c r="A559" s="87"/>
      <c r="B559" s="8"/>
      <c r="C559" s="8"/>
      <c r="D559" s="8"/>
      <c r="E559" s="8"/>
      <c r="F559" s="8"/>
      <c r="G559" s="8"/>
    </row>
    <row r="560" spans="1:7" s="4" customFormat="1" ht="30.75" customHeight="1" x14ac:dyDescent="0.25">
      <c r="A560" s="87"/>
      <c r="B560" s="8"/>
      <c r="C560" s="8"/>
      <c r="D560" s="8"/>
      <c r="E560" s="8"/>
      <c r="F560" s="8"/>
      <c r="G560" s="8"/>
    </row>
    <row r="561" spans="1:7" s="4" customFormat="1" x14ac:dyDescent="0.25">
      <c r="A561" s="87"/>
      <c r="B561" s="8"/>
      <c r="C561" s="8"/>
      <c r="D561" s="8"/>
      <c r="E561" s="8"/>
      <c r="F561" s="8"/>
      <c r="G561" s="8"/>
    </row>
    <row r="562" spans="1:7" s="4" customFormat="1" x14ac:dyDescent="0.25">
      <c r="A562" s="87"/>
      <c r="B562" s="8"/>
      <c r="C562" s="8"/>
      <c r="D562" s="8"/>
      <c r="E562" s="8"/>
      <c r="F562" s="8"/>
      <c r="G562" s="8"/>
    </row>
    <row r="563" spans="1:7" s="4" customFormat="1" x14ac:dyDescent="0.25">
      <c r="A563" s="87"/>
      <c r="B563" s="8"/>
      <c r="C563" s="8"/>
      <c r="D563" s="8"/>
      <c r="E563" s="8"/>
      <c r="F563" s="8"/>
      <c r="G563" s="8"/>
    </row>
    <row r="564" spans="1:7" s="4" customFormat="1" x14ac:dyDescent="0.25">
      <c r="A564" s="87"/>
      <c r="B564" s="8"/>
      <c r="C564" s="8"/>
      <c r="D564" s="8"/>
      <c r="E564" s="8"/>
      <c r="F564" s="8"/>
      <c r="G564" s="8"/>
    </row>
    <row r="565" spans="1:7" s="4" customFormat="1" x14ac:dyDescent="0.25">
      <c r="A565" s="87"/>
      <c r="B565" s="8"/>
      <c r="C565" s="8"/>
      <c r="D565" s="8"/>
      <c r="E565" s="8"/>
      <c r="F565" s="8"/>
      <c r="G565" s="8"/>
    </row>
    <row r="566" spans="1:7" s="4" customFormat="1" x14ac:dyDescent="0.25">
      <c r="A566" s="87"/>
      <c r="B566" s="8"/>
      <c r="C566" s="8"/>
      <c r="D566" s="8"/>
      <c r="E566" s="8"/>
      <c r="F566" s="8"/>
      <c r="G566" s="8"/>
    </row>
    <row r="567" spans="1:7" s="4" customFormat="1" x14ac:dyDescent="0.25">
      <c r="A567" s="87"/>
      <c r="B567" s="8"/>
      <c r="C567" s="8"/>
      <c r="D567" s="8"/>
      <c r="E567" s="8"/>
      <c r="F567" s="8"/>
      <c r="G567" s="8"/>
    </row>
    <row r="568" spans="1:7" s="4" customFormat="1" x14ac:dyDescent="0.25">
      <c r="A568" s="87"/>
      <c r="B568" s="8"/>
      <c r="C568" s="8"/>
      <c r="D568" s="8"/>
      <c r="E568" s="8"/>
      <c r="F568" s="8"/>
      <c r="G568" s="8"/>
    </row>
    <row r="569" spans="1:7" s="4" customFormat="1" x14ac:dyDescent="0.25">
      <c r="A569" s="87"/>
      <c r="B569" s="8"/>
      <c r="C569" s="8"/>
      <c r="D569" s="8"/>
      <c r="E569" s="8"/>
      <c r="F569" s="8"/>
      <c r="G569" s="8"/>
    </row>
    <row r="570" spans="1:7" s="4" customFormat="1" x14ac:dyDescent="0.25">
      <c r="A570" s="87"/>
      <c r="B570" s="8"/>
      <c r="C570" s="8"/>
      <c r="D570" s="8"/>
      <c r="E570" s="8"/>
      <c r="F570" s="8"/>
      <c r="G570" s="8"/>
    </row>
    <row r="571" spans="1:7" s="4" customFormat="1" x14ac:dyDescent="0.25">
      <c r="A571" s="87"/>
      <c r="B571" s="8"/>
      <c r="C571" s="8"/>
      <c r="D571" s="8"/>
      <c r="E571" s="8"/>
      <c r="F571" s="8"/>
      <c r="G571" s="8"/>
    </row>
    <row r="572" spans="1:7" s="4" customFormat="1" x14ac:dyDescent="0.25">
      <c r="A572" s="87"/>
      <c r="B572" s="8"/>
      <c r="C572" s="8"/>
      <c r="D572" s="8"/>
      <c r="E572" s="8"/>
      <c r="F572" s="8"/>
      <c r="G572" s="8"/>
    </row>
    <row r="573" spans="1:7" s="4" customFormat="1" x14ac:dyDescent="0.25">
      <c r="A573" s="87"/>
      <c r="B573" s="8"/>
      <c r="C573" s="8"/>
      <c r="D573" s="8"/>
      <c r="E573" s="8"/>
      <c r="F573" s="8"/>
      <c r="G573" s="8"/>
    </row>
    <row r="574" spans="1:7" s="4" customFormat="1" x14ac:dyDescent="0.25">
      <c r="A574" s="87"/>
      <c r="B574" s="8"/>
      <c r="C574" s="8"/>
      <c r="D574" s="8"/>
      <c r="E574" s="8"/>
      <c r="F574" s="8"/>
      <c r="G574" s="8"/>
    </row>
    <row r="575" spans="1:7" s="4" customFormat="1" x14ac:dyDescent="0.25">
      <c r="A575" s="87"/>
      <c r="B575" s="8"/>
      <c r="C575" s="8"/>
      <c r="D575" s="8"/>
      <c r="E575" s="8"/>
      <c r="F575" s="8"/>
      <c r="G575" s="8"/>
    </row>
    <row r="576" spans="1:7" s="4" customFormat="1" x14ac:dyDescent="0.25">
      <c r="A576" s="87"/>
      <c r="B576" s="8"/>
      <c r="C576" s="8"/>
      <c r="D576" s="8"/>
      <c r="E576" s="8"/>
      <c r="F576" s="8"/>
      <c r="G576" s="8"/>
    </row>
    <row r="577" spans="1:7" s="4" customFormat="1" x14ac:dyDescent="0.25">
      <c r="A577" s="87"/>
      <c r="B577" s="8"/>
      <c r="C577" s="8"/>
      <c r="D577" s="8"/>
      <c r="E577" s="8"/>
      <c r="F577" s="8"/>
      <c r="G577" s="8"/>
    </row>
    <row r="578" spans="1:7" s="4" customFormat="1" x14ac:dyDescent="0.25">
      <c r="A578" s="87"/>
      <c r="B578" s="8"/>
      <c r="C578" s="8"/>
      <c r="D578" s="8"/>
      <c r="E578" s="8"/>
      <c r="F578" s="8"/>
      <c r="G578" s="8"/>
    </row>
    <row r="579" spans="1:7" s="4" customFormat="1" x14ac:dyDescent="0.25">
      <c r="A579" s="87"/>
      <c r="B579" s="8"/>
      <c r="C579" s="8"/>
      <c r="D579" s="8"/>
      <c r="E579" s="8"/>
      <c r="F579" s="8"/>
      <c r="G579" s="8"/>
    </row>
    <row r="580" spans="1:7" s="4" customFormat="1" x14ac:dyDescent="0.25">
      <c r="A580" s="87"/>
      <c r="B580" s="8"/>
      <c r="C580" s="8"/>
      <c r="D580" s="8"/>
      <c r="E580" s="8"/>
      <c r="F580" s="8"/>
      <c r="G580" s="8"/>
    </row>
    <row r="581" spans="1:7" s="4" customFormat="1" x14ac:dyDescent="0.25">
      <c r="A581" s="87"/>
      <c r="B581" s="8"/>
      <c r="C581" s="8"/>
      <c r="D581" s="8"/>
      <c r="E581" s="8"/>
      <c r="F581" s="8"/>
      <c r="G581" s="8"/>
    </row>
    <row r="582" spans="1:7" s="4" customFormat="1" x14ac:dyDescent="0.25">
      <c r="A582" s="87"/>
      <c r="B582" s="8"/>
      <c r="C582" s="8"/>
      <c r="D582" s="8"/>
      <c r="E582" s="8"/>
      <c r="F582" s="8"/>
      <c r="G582" s="8"/>
    </row>
    <row r="583" spans="1:7" s="4" customFormat="1" x14ac:dyDescent="0.25">
      <c r="A583" s="87"/>
      <c r="B583" s="8"/>
      <c r="C583" s="8"/>
      <c r="D583" s="8"/>
      <c r="E583" s="8"/>
      <c r="F583" s="8"/>
      <c r="G583" s="8"/>
    </row>
    <row r="584" spans="1:7" s="4" customFormat="1" x14ac:dyDescent="0.25">
      <c r="A584" s="87"/>
      <c r="B584" s="8"/>
      <c r="C584" s="8"/>
      <c r="D584" s="8"/>
      <c r="E584" s="8"/>
      <c r="F584" s="8"/>
      <c r="G584" s="8"/>
    </row>
    <row r="585" spans="1:7" s="4" customFormat="1" x14ac:dyDescent="0.25">
      <c r="A585" s="87"/>
      <c r="B585" s="8"/>
      <c r="C585" s="8"/>
      <c r="D585" s="8"/>
      <c r="E585" s="8"/>
      <c r="F585" s="8"/>
      <c r="G585" s="8"/>
    </row>
    <row r="586" spans="1:7" s="4" customFormat="1" x14ac:dyDescent="0.25">
      <c r="A586" s="87"/>
      <c r="B586" s="8"/>
      <c r="C586" s="8"/>
      <c r="D586" s="8"/>
      <c r="E586" s="8"/>
      <c r="F586" s="8"/>
      <c r="G586" s="8"/>
    </row>
    <row r="587" spans="1:7" s="4" customFormat="1" x14ac:dyDescent="0.25">
      <c r="A587" s="87"/>
      <c r="B587" s="8"/>
      <c r="C587" s="8"/>
      <c r="D587" s="8"/>
      <c r="E587" s="8"/>
      <c r="F587" s="8"/>
      <c r="G587" s="8"/>
    </row>
    <row r="588" spans="1:7" s="4" customFormat="1" x14ac:dyDescent="0.25">
      <c r="A588" s="87"/>
      <c r="B588" s="8"/>
      <c r="C588" s="8"/>
      <c r="D588" s="8"/>
      <c r="E588" s="8"/>
      <c r="F588" s="8"/>
      <c r="G588" s="8"/>
    </row>
    <row r="589" spans="1:7" s="4" customFormat="1" x14ac:dyDescent="0.25">
      <c r="A589" s="87"/>
      <c r="B589" s="8"/>
      <c r="C589" s="8"/>
      <c r="D589" s="8"/>
      <c r="E589" s="8"/>
      <c r="F589" s="8"/>
      <c r="G589" s="8"/>
    </row>
    <row r="590" spans="1:7" s="4" customFormat="1" ht="60.75" customHeight="1" x14ac:dyDescent="0.25">
      <c r="A590" s="87"/>
      <c r="B590" s="8"/>
      <c r="C590" s="8"/>
      <c r="D590" s="8"/>
      <c r="E590" s="8"/>
      <c r="F590" s="8"/>
      <c r="G590" s="8"/>
    </row>
    <row r="591" spans="1:7" s="4" customFormat="1" x14ac:dyDescent="0.25">
      <c r="A591" s="87"/>
      <c r="B591" s="8"/>
      <c r="C591" s="8"/>
      <c r="D591" s="8"/>
      <c r="E591" s="8"/>
      <c r="F591" s="8"/>
      <c r="G591" s="8"/>
    </row>
    <row r="592" spans="1:7" s="4" customFormat="1" x14ac:dyDescent="0.25">
      <c r="A592" s="87"/>
      <c r="B592" s="8"/>
      <c r="C592" s="8"/>
      <c r="D592" s="8"/>
      <c r="E592" s="8"/>
      <c r="F592" s="8"/>
      <c r="G592" s="8"/>
    </row>
    <row r="593" spans="1:7" s="4" customFormat="1" x14ac:dyDescent="0.25">
      <c r="A593" s="87"/>
      <c r="B593" s="8"/>
      <c r="C593" s="8"/>
      <c r="D593" s="8"/>
      <c r="E593" s="8"/>
      <c r="F593" s="8"/>
      <c r="G593" s="8"/>
    </row>
    <row r="594" spans="1:7" s="4" customFormat="1" x14ac:dyDescent="0.25">
      <c r="A594" s="87"/>
      <c r="B594" s="8"/>
      <c r="C594" s="8"/>
      <c r="D594" s="8"/>
      <c r="E594" s="8"/>
      <c r="F594" s="8"/>
      <c r="G594" s="8"/>
    </row>
    <row r="595" spans="1:7" s="4" customFormat="1" ht="42" customHeight="1" x14ac:dyDescent="0.25">
      <c r="A595" s="87"/>
      <c r="B595" s="8"/>
      <c r="C595" s="8"/>
      <c r="D595" s="8"/>
      <c r="E595" s="8"/>
      <c r="F595" s="8"/>
      <c r="G595" s="8"/>
    </row>
    <row r="596" spans="1:7" s="4" customFormat="1" x14ac:dyDescent="0.25">
      <c r="A596" s="87"/>
      <c r="B596" s="8"/>
      <c r="C596" s="8"/>
      <c r="D596" s="8"/>
      <c r="E596" s="8"/>
      <c r="F596" s="8"/>
      <c r="G596" s="8"/>
    </row>
    <row r="597" spans="1:7" s="4" customFormat="1" x14ac:dyDescent="0.25">
      <c r="A597" s="87"/>
      <c r="B597" s="8"/>
      <c r="C597" s="8"/>
      <c r="D597" s="8"/>
      <c r="E597" s="8"/>
      <c r="F597" s="8"/>
      <c r="G597" s="8"/>
    </row>
    <row r="598" spans="1:7" s="4" customFormat="1" ht="42" customHeight="1" x14ac:dyDescent="0.25">
      <c r="A598" s="87"/>
      <c r="B598" s="8"/>
      <c r="C598" s="8"/>
      <c r="D598" s="8"/>
      <c r="E598" s="8"/>
      <c r="F598" s="8"/>
      <c r="G598" s="8"/>
    </row>
    <row r="599" spans="1:7" s="4" customFormat="1" x14ac:dyDescent="0.25">
      <c r="A599" s="87"/>
      <c r="B599" s="8"/>
      <c r="C599" s="8"/>
      <c r="D599" s="8"/>
      <c r="E599" s="8"/>
      <c r="F599" s="8"/>
      <c r="G599" s="8"/>
    </row>
    <row r="600" spans="1:7" s="4" customFormat="1" x14ac:dyDescent="0.25">
      <c r="A600" s="87"/>
      <c r="B600" s="8"/>
      <c r="C600" s="8"/>
      <c r="D600" s="8"/>
      <c r="E600" s="8"/>
      <c r="F600" s="8"/>
      <c r="G600" s="8"/>
    </row>
    <row r="601" spans="1:7" s="4" customFormat="1" x14ac:dyDescent="0.25">
      <c r="A601" s="87"/>
      <c r="B601" s="8"/>
      <c r="C601" s="8"/>
      <c r="D601" s="8"/>
      <c r="E601" s="8"/>
      <c r="F601" s="8"/>
      <c r="G601" s="8"/>
    </row>
    <row r="602" spans="1:7" s="4" customFormat="1" x14ac:dyDescent="0.25">
      <c r="A602" s="87"/>
      <c r="B602" s="8"/>
      <c r="C602" s="8"/>
      <c r="D602" s="8"/>
      <c r="E602" s="8"/>
      <c r="F602" s="8"/>
      <c r="G602" s="8"/>
    </row>
    <row r="603" spans="1:7" s="4" customFormat="1" x14ac:dyDescent="0.25">
      <c r="A603" s="87"/>
      <c r="B603" s="8"/>
      <c r="C603" s="8"/>
      <c r="D603" s="8"/>
      <c r="E603" s="8"/>
      <c r="F603" s="8"/>
      <c r="G603" s="8"/>
    </row>
    <row r="604" spans="1:7" s="4" customFormat="1" x14ac:dyDescent="0.25">
      <c r="A604" s="87"/>
      <c r="B604" s="8"/>
      <c r="C604" s="8"/>
      <c r="D604" s="8"/>
      <c r="E604" s="8"/>
      <c r="F604" s="8"/>
      <c r="G604" s="8"/>
    </row>
    <row r="605" spans="1:7" s="4" customFormat="1" x14ac:dyDescent="0.25">
      <c r="A605" s="87"/>
      <c r="B605" s="8"/>
      <c r="C605" s="8"/>
      <c r="D605" s="8"/>
      <c r="E605" s="8"/>
      <c r="F605" s="8"/>
      <c r="G605" s="8"/>
    </row>
    <row r="606" spans="1:7" s="4" customFormat="1" x14ac:dyDescent="0.25">
      <c r="A606" s="87"/>
      <c r="B606" s="8"/>
      <c r="C606" s="8"/>
      <c r="D606" s="8"/>
      <c r="E606" s="8"/>
      <c r="F606" s="8"/>
      <c r="G606" s="8"/>
    </row>
    <row r="607" spans="1:7" s="4" customFormat="1" x14ac:dyDescent="0.25">
      <c r="A607" s="87"/>
      <c r="B607" s="8"/>
      <c r="C607" s="8"/>
      <c r="D607" s="8"/>
      <c r="E607" s="8"/>
      <c r="F607" s="8"/>
      <c r="G607" s="8"/>
    </row>
    <row r="608" spans="1:7" s="4" customFormat="1" x14ac:dyDescent="0.25">
      <c r="A608" s="87"/>
      <c r="B608" s="8"/>
      <c r="C608" s="8"/>
      <c r="D608" s="8"/>
      <c r="E608" s="8"/>
      <c r="F608" s="8"/>
      <c r="G608" s="8"/>
    </row>
    <row r="609" spans="1:7" s="4" customFormat="1" x14ac:dyDescent="0.25">
      <c r="A609" s="87"/>
      <c r="B609" s="8"/>
      <c r="C609" s="8"/>
      <c r="D609" s="8"/>
      <c r="E609" s="8"/>
      <c r="F609" s="8"/>
      <c r="G609" s="8"/>
    </row>
    <row r="610" spans="1:7" s="4" customFormat="1" x14ac:dyDescent="0.25">
      <c r="A610" s="87"/>
      <c r="B610" s="8"/>
      <c r="C610" s="8"/>
      <c r="D610" s="8"/>
      <c r="E610" s="8"/>
      <c r="F610" s="8"/>
      <c r="G610" s="8"/>
    </row>
    <row r="611" spans="1:7" s="4" customFormat="1" ht="42.75" customHeight="1" x14ac:dyDescent="0.25">
      <c r="A611" s="87"/>
      <c r="B611" s="8"/>
      <c r="C611" s="8"/>
      <c r="D611" s="8"/>
      <c r="E611" s="8"/>
      <c r="F611" s="8"/>
      <c r="G611" s="8"/>
    </row>
    <row r="612" spans="1:7" s="4" customFormat="1" ht="15.75" customHeight="1" x14ac:dyDescent="0.25">
      <c r="A612" s="87"/>
      <c r="B612" s="8"/>
      <c r="C612" s="8"/>
      <c r="D612" s="8"/>
      <c r="E612" s="8"/>
      <c r="F612" s="8"/>
      <c r="G612" s="8"/>
    </row>
    <row r="613" spans="1:7" s="4" customFormat="1" ht="27.75" customHeight="1" x14ac:dyDescent="0.25">
      <c r="A613" s="87"/>
      <c r="B613" s="8"/>
      <c r="C613" s="8"/>
      <c r="D613" s="8"/>
      <c r="E613" s="8"/>
      <c r="F613" s="8"/>
      <c r="G613" s="8"/>
    </row>
    <row r="614" spans="1:7" s="4" customFormat="1" x14ac:dyDescent="0.25">
      <c r="A614" s="87"/>
      <c r="B614" s="8"/>
      <c r="C614" s="8"/>
      <c r="D614" s="8"/>
      <c r="E614" s="8"/>
      <c r="F614" s="8"/>
      <c r="G614" s="8"/>
    </row>
    <row r="615" spans="1:7" s="4" customFormat="1" x14ac:dyDescent="0.25">
      <c r="A615" s="87"/>
      <c r="B615" s="8"/>
      <c r="C615" s="8"/>
      <c r="D615" s="8"/>
      <c r="E615" s="8"/>
      <c r="F615" s="8"/>
      <c r="G615" s="8"/>
    </row>
    <row r="616" spans="1:7" s="4" customFormat="1" x14ac:dyDescent="0.25">
      <c r="A616" s="87"/>
      <c r="B616" s="8"/>
      <c r="C616" s="8"/>
      <c r="D616" s="8"/>
      <c r="E616" s="8"/>
      <c r="F616" s="8"/>
      <c r="G616" s="8"/>
    </row>
    <row r="617" spans="1:7" s="4" customFormat="1" x14ac:dyDescent="0.25">
      <c r="A617" s="87"/>
      <c r="B617" s="8"/>
      <c r="C617" s="8"/>
      <c r="D617" s="8"/>
      <c r="E617" s="8"/>
      <c r="F617" s="8"/>
      <c r="G617" s="8"/>
    </row>
    <row r="618" spans="1:7" s="4" customFormat="1" x14ac:dyDescent="0.25">
      <c r="A618" s="87"/>
      <c r="B618" s="8"/>
      <c r="C618" s="8"/>
      <c r="D618" s="8"/>
      <c r="E618" s="8"/>
      <c r="F618" s="8"/>
      <c r="G618" s="8"/>
    </row>
    <row r="619" spans="1:7" s="4" customFormat="1" x14ac:dyDescent="0.25">
      <c r="A619" s="87"/>
      <c r="B619" s="8"/>
      <c r="C619" s="8"/>
      <c r="D619" s="8"/>
      <c r="E619" s="8"/>
      <c r="F619" s="8"/>
      <c r="G619" s="8"/>
    </row>
    <row r="620" spans="1:7" s="4" customFormat="1" x14ac:dyDescent="0.25">
      <c r="A620" s="87"/>
      <c r="B620" s="8"/>
      <c r="C620" s="8"/>
      <c r="D620" s="8"/>
      <c r="E620" s="8"/>
      <c r="F620" s="8"/>
      <c r="G620" s="8"/>
    </row>
    <row r="621" spans="1:7" s="4" customFormat="1" x14ac:dyDescent="0.25">
      <c r="A621" s="87"/>
      <c r="B621" s="8"/>
      <c r="C621" s="8"/>
      <c r="D621" s="8"/>
      <c r="E621" s="8"/>
      <c r="F621" s="8"/>
      <c r="G621" s="8"/>
    </row>
    <row r="622" spans="1:7" s="4" customFormat="1" x14ac:dyDescent="0.25">
      <c r="A622" s="87"/>
      <c r="B622" s="8"/>
      <c r="C622" s="8"/>
      <c r="D622" s="8"/>
      <c r="E622" s="8"/>
      <c r="F622" s="8"/>
      <c r="G622" s="8"/>
    </row>
    <row r="623" spans="1:7" s="4" customFormat="1" x14ac:dyDescent="0.25">
      <c r="A623" s="87"/>
      <c r="B623" s="8"/>
      <c r="C623" s="8"/>
      <c r="D623" s="8"/>
      <c r="E623" s="8"/>
      <c r="F623" s="8"/>
      <c r="G623" s="8"/>
    </row>
    <row r="624" spans="1:7" s="4" customFormat="1" x14ac:dyDescent="0.25">
      <c r="A624" s="87"/>
      <c r="B624" s="8"/>
      <c r="C624" s="8"/>
      <c r="D624" s="8"/>
      <c r="E624" s="8"/>
      <c r="F624" s="8"/>
      <c r="G624" s="8"/>
    </row>
    <row r="625" spans="1:7" s="4" customFormat="1" x14ac:dyDescent="0.25">
      <c r="A625" s="87"/>
      <c r="B625" s="8"/>
      <c r="C625" s="8"/>
      <c r="D625" s="8"/>
      <c r="E625" s="8"/>
      <c r="F625" s="8"/>
      <c r="G625" s="8"/>
    </row>
    <row r="626" spans="1:7" s="4" customFormat="1" x14ac:dyDescent="0.25">
      <c r="A626" s="87"/>
      <c r="B626" s="8"/>
      <c r="C626" s="8"/>
      <c r="D626" s="8"/>
      <c r="E626" s="8"/>
      <c r="F626" s="8"/>
      <c r="G626" s="8"/>
    </row>
    <row r="627" spans="1:7" s="4" customFormat="1" x14ac:dyDescent="0.25">
      <c r="A627" s="87"/>
      <c r="B627" s="8"/>
      <c r="C627" s="8"/>
      <c r="D627" s="8"/>
      <c r="E627" s="8"/>
      <c r="F627" s="8"/>
      <c r="G627" s="8"/>
    </row>
    <row r="628" spans="1:7" s="4" customFormat="1" x14ac:dyDescent="0.25">
      <c r="A628" s="87"/>
      <c r="B628" s="8"/>
      <c r="C628" s="8"/>
      <c r="D628" s="8"/>
      <c r="E628" s="8"/>
      <c r="F628" s="8"/>
      <c r="G628" s="8"/>
    </row>
    <row r="629" spans="1:7" s="4" customFormat="1" x14ac:dyDescent="0.25">
      <c r="A629" s="87"/>
      <c r="B629" s="8"/>
      <c r="C629" s="8"/>
      <c r="D629" s="8"/>
      <c r="E629" s="8"/>
      <c r="F629" s="8"/>
      <c r="G629" s="8"/>
    </row>
    <row r="630" spans="1:7" s="4" customFormat="1" x14ac:dyDescent="0.25">
      <c r="A630" s="87"/>
      <c r="B630" s="8"/>
      <c r="C630" s="8"/>
      <c r="D630" s="8"/>
      <c r="E630" s="8"/>
      <c r="F630" s="8"/>
      <c r="G630" s="8"/>
    </row>
    <row r="631" spans="1:7" s="4" customFormat="1" x14ac:dyDescent="0.25">
      <c r="A631" s="87"/>
      <c r="B631" s="8"/>
      <c r="C631" s="8"/>
      <c r="D631" s="8"/>
      <c r="E631" s="8"/>
      <c r="F631" s="8"/>
      <c r="G631" s="8"/>
    </row>
    <row r="632" spans="1:7" s="4" customFormat="1" x14ac:dyDescent="0.25">
      <c r="A632" s="87"/>
      <c r="B632" s="8"/>
      <c r="C632" s="8"/>
      <c r="D632" s="8"/>
      <c r="E632" s="8"/>
      <c r="F632" s="8"/>
      <c r="G632" s="8"/>
    </row>
    <row r="633" spans="1:7" s="4" customFormat="1" x14ac:dyDescent="0.25">
      <c r="A633" s="87"/>
      <c r="B633" s="8"/>
      <c r="C633" s="8"/>
      <c r="D633" s="8"/>
      <c r="E633" s="8"/>
      <c r="F633" s="8"/>
      <c r="G633" s="8"/>
    </row>
    <row r="634" spans="1:7" s="4" customFormat="1" x14ac:dyDescent="0.25">
      <c r="A634" s="87"/>
      <c r="B634" s="8"/>
      <c r="C634" s="8"/>
      <c r="D634" s="8"/>
      <c r="E634" s="8"/>
      <c r="F634" s="8"/>
      <c r="G634" s="8"/>
    </row>
    <row r="635" spans="1:7" s="4" customFormat="1" x14ac:dyDescent="0.25">
      <c r="A635" s="87"/>
      <c r="B635" s="8"/>
      <c r="C635" s="8"/>
      <c r="D635" s="8"/>
      <c r="E635" s="8"/>
      <c r="F635" s="8"/>
      <c r="G635" s="8"/>
    </row>
    <row r="636" spans="1:7" s="4" customFormat="1" x14ac:dyDescent="0.25">
      <c r="A636" s="87"/>
      <c r="B636" s="8"/>
      <c r="C636" s="8"/>
      <c r="D636" s="8"/>
      <c r="E636" s="8"/>
      <c r="F636" s="8"/>
      <c r="G636" s="8"/>
    </row>
    <row r="637" spans="1:7" s="4" customFormat="1" x14ac:dyDescent="0.25">
      <c r="A637" s="87"/>
      <c r="B637" s="8"/>
      <c r="C637" s="8"/>
      <c r="D637" s="8"/>
      <c r="E637" s="8"/>
      <c r="F637" s="8"/>
      <c r="G637" s="8"/>
    </row>
    <row r="638" spans="1:7" s="4" customFormat="1" x14ac:dyDescent="0.25">
      <c r="A638" s="87"/>
      <c r="B638" s="8"/>
      <c r="C638" s="8"/>
      <c r="D638" s="8"/>
      <c r="E638" s="8"/>
      <c r="F638" s="8"/>
      <c r="G638" s="8"/>
    </row>
    <row r="639" spans="1:7" s="4" customFormat="1" x14ac:dyDescent="0.25">
      <c r="A639" s="87"/>
      <c r="B639" s="8"/>
      <c r="C639" s="8"/>
      <c r="D639" s="8"/>
      <c r="E639" s="8"/>
      <c r="F639" s="8"/>
      <c r="G639" s="8"/>
    </row>
    <row r="640" spans="1:7" s="4" customFormat="1" x14ac:dyDescent="0.25">
      <c r="A640" s="87"/>
      <c r="B640" s="8"/>
      <c r="C640" s="8"/>
      <c r="D640" s="8"/>
      <c r="E640" s="8"/>
      <c r="F640" s="8"/>
      <c r="G640" s="8"/>
    </row>
    <row r="641" spans="1:7" s="4" customFormat="1" x14ac:dyDescent="0.25">
      <c r="A641" s="87"/>
      <c r="B641" s="8"/>
      <c r="C641" s="8"/>
      <c r="D641" s="8"/>
      <c r="E641" s="8"/>
      <c r="F641" s="8"/>
      <c r="G641" s="8"/>
    </row>
    <row r="642" spans="1:7" s="4" customFormat="1" x14ac:dyDescent="0.25">
      <c r="A642" s="87"/>
      <c r="B642" s="8"/>
      <c r="C642" s="8"/>
      <c r="D642" s="8"/>
      <c r="E642" s="8"/>
      <c r="F642" s="8"/>
      <c r="G642" s="8"/>
    </row>
    <row r="643" spans="1:7" s="4" customFormat="1" x14ac:dyDescent="0.25">
      <c r="A643" s="87"/>
      <c r="B643" s="8"/>
      <c r="C643" s="8"/>
      <c r="D643" s="8"/>
      <c r="E643" s="8"/>
      <c r="F643" s="8"/>
      <c r="G643" s="8"/>
    </row>
    <row r="644" spans="1:7" s="4" customFormat="1" x14ac:dyDescent="0.25">
      <c r="A644" s="87"/>
      <c r="B644" s="8"/>
      <c r="C644" s="8"/>
      <c r="D644" s="8"/>
      <c r="E644" s="8"/>
      <c r="F644" s="8"/>
      <c r="G644" s="8"/>
    </row>
    <row r="645" spans="1:7" s="4" customFormat="1" x14ac:dyDescent="0.25">
      <c r="A645" s="87"/>
      <c r="B645" s="8"/>
      <c r="C645" s="8"/>
      <c r="D645" s="8"/>
      <c r="E645" s="8"/>
      <c r="F645" s="8"/>
      <c r="G645" s="8"/>
    </row>
    <row r="646" spans="1:7" s="4" customFormat="1" x14ac:dyDescent="0.25">
      <c r="A646" s="87"/>
      <c r="B646" s="8"/>
      <c r="C646" s="8"/>
      <c r="D646" s="8"/>
      <c r="E646" s="8"/>
      <c r="F646" s="8"/>
      <c r="G646" s="8"/>
    </row>
    <row r="647" spans="1:7" s="4" customFormat="1" x14ac:dyDescent="0.25">
      <c r="A647" s="87"/>
      <c r="B647" s="8"/>
      <c r="C647" s="8"/>
      <c r="D647" s="8"/>
      <c r="E647" s="8"/>
      <c r="F647" s="8"/>
      <c r="G647" s="8"/>
    </row>
    <row r="648" spans="1:7" s="4" customFormat="1" x14ac:dyDescent="0.25">
      <c r="A648" s="87"/>
      <c r="B648" s="8"/>
      <c r="C648" s="8"/>
      <c r="D648" s="8"/>
      <c r="E648" s="8"/>
      <c r="F648" s="8"/>
      <c r="G648" s="8"/>
    </row>
    <row r="649" spans="1:7" s="4" customFormat="1" x14ac:dyDescent="0.25">
      <c r="A649" s="87"/>
      <c r="B649" s="8"/>
      <c r="C649" s="8"/>
      <c r="D649" s="8"/>
      <c r="E649" s="8"/>
      <c r="F649" s="8"/>
      <c r="G649" s="8"/>
    </row>
    <row r="650" spans="1:7" s="4" customFormat="1" x14ac:dyDescent="0.25">
      <c r="A650" s="87"/>
      <c r="B650" s="8"/>
      <c r="C650" s="8"/>
      <c r="D650" s="8"/>
      <c r="E650" s="8"/>
      <c r="F650" s="8"/>
      <c r="G650" s="8"/>
    </row>
    <row r="651" spans="1:7" s="4" customFormat="1" x14ac:dyDescent="0.25">
      <c r="A651" s="87"/>
      <c r="B651" s="8"/>
      <c r="C651" s="8"/>
      <c r="D651" s="8"/>
      <c r="E651" s="8"/>
      <c r="F651" s="8"/>
      <c r="G651" s="8"/>
    </row>
    <row r="652" spans="1:7" s="4" customFormat="1" x14ac:dyDescent="0.25">
      <c r="A652" s="87"/>
      <c r="B652" s="8"/>
      <c r="C652" s="8"/>
      <c r="D652" s="8"/>
      <c r="E652" s="8"/>
      <c r="F652" s="8"/>
      <c r="G652" s="8"/>
    </row>
    <row r="653" spans="1:7" s="4" customFormat="1" x14ac:dyDescent="0.25">
      <c r="A653" s="87"/>
      <c r="B653" s="8"/>
      <c r="C653" s="8"/>
      <c r="D653" s="8"/>
      <c r="E653" s="8"/>
      <c r="F653" s="8"/>
      <c r="G653" s="8"/>
    </row>
    <row r="654" spans="1:7" s="4" customFormat="1" x14ac:dyDescent="0.25">
      <c r="A654" s="87"/>
      <c r="B654" s="8"/>
      <c r="C654" s="8"/>
      <c r="D654" s="8"/>
      <c r="E654" s="8"/>
      <c r="F654" s="8"/>
      <c r="G654" s="8"/>
    </row>
    <row r="655" spans="1:7" s="4" customFormat="1" x14ac:dyDescent="0.25">
      <c r="A655" s="87"/>
      <c r="B655" s="8"/>
      <c r="C655" s="8"/>
      <c r="D655" s="8"/>
      <c r="E655" s="8"/>
      <c r="F655" s="8"/>
      <c r="G655" s="8"/>
    </row>
    <row r="656" spans="1:7" s="4" customFormat="1" x14ac:dyDescent="0.25">
      <c r="A656" s="87"/>
      <c r="B656" s="8"/>
      <c r="C656" s="8"/>
      <c r="D656" s="8"/>
      <c r="E656" s="8"/>
      <c r="F656" s="8"/>
      <c r="G656" s="8"/>
    </row>
    <row r="657" spans="1:7" s="4" customFormat="1" x14ac:dyDescent="0.25">
      <c r="A657" s="87"/>
      <c r="B657" s="8"/>
      <c r="C657" s="8"/>
      <c r="D657" s="8"/>
      <c r="E657" s="8"/>
      <c r="F657" s="8"/>
      <c r="G657" s="8"/>
    </row>
    <row r="658" spans="1:7" s="4" customFormat="1" x14ac:dyDescent="0.25">
      <c r="A658" s="87"/>
      <c r="B658" s="8"/>
      <c r="C658" s="8"/>
      <c r="D658" s="8"/>
      <c r="E658" s="8"/>
      <c r="F658" s="8"/>
      <c r="G658" s="8"/>
    </row>
    <row r="659" spans="1:7" s="4" customFormat="1" x14ac:dyDescent="0.25">
      <c r="A659" s="87"/>
      <c r="B659" s="8"/>
      <c r="C659" s="8"/>
      <c r="D659" s="8"/>
      <c r="E659" s="8"/>
      <c r="F659" s="8"/>
      <c r="G659" s="8"/>
    </row>
    <row r="660" spans="1:7" s="4" customFormat="1" x14ac:dyDescent="0.25">
      <c r="A660" s="87"/>
      <c r="B660" s="8"/>
      <c r="C660" s="8"/>
      <c r="D660" s="8"/>
      <c r="E660" s="8"/>
      <c r="F660" s="8"/>
      <c r="G660" s="8"/>
    </row>
    <row r="661" spans="1:7" s="4" customFormat="1" x14ac:dyDescent="0.25">
      <c r="A661" s="87"/>
      <c r="B661" s="8"/>
      <c r="C661" s="8"/>
      <c r="D661" s="8"/>
      <c r="E661" s="8"/>
      <c r="F661" s="8"/>
      <c r="G661" s="8"/>
    </row>
    <row r="662" spans="1:7" s="4" customFormat="1" x14ac:dyDescent="0.25">
      <c r="A662" s="87"/>
      <c r="B662" s="8"/>
      <c r="C662" s="8"/>
      <c r="D662" s="8"/>
      <c r="E662" s="8"/>
      <c r="F662" s="8"/>
      <c r="G662" s="8"/>
    </row>
    <row r="663" spans="1:7" s="4" customFormat="1" x14ac:dyDescent="0.25">
      <c r="A663" s="87"/>
      <c r="B663" s="8"/>
      <c r="C663" s="8"/>
      <c r="D663" s="8"/>
      <c r="E663" s="8"/>
      <c r="F663" s="8"/>
      <c r="G663" s="8"/>
    </row>
    <row r="664" spans="1:7" s="4" customFormat="1" x14ac:dyDescent="0.25">
      <c r="A664" s="87"/>
      <c r="B664" s="8"/>
      <c r="C664" s="8"/>
      <c r="D664" s="8"/>
      <c r="E664" s="8"/>
      <c r="F664" s="8"/>
      <c r="G664" s="8"/>
    </row>
    <row r="665" spans="1:7" s="4" customFormat="1" x14ac:dyDescent="0.25">
      <c r="A665" s="87"/>
      <c r="B665" s="8"/>
      <c r="C665" s="8"/>
      <c r="D665" s="8"/>
      <c r="E665" s="8"/>
      <c r="F665" s="8"/>
      <c r="G665" s="8"/>
    </row>
    <row r="666" spans="1:7" s="4" customFormat="1" x14ac:dyDescent="0.25">
      <c r="A666" s="87"/>
      <c r="B666" s="8"/>
      <c r="C666" s="8"/>
      <c r="D666" s="8"/>
      <c r="E666" s="8"/>
      <c r="F666" s="8"/>
      <c r="G666" s="8"/>
    </row>
    <row r="667" spans="1:7" s="4" customFormat="1" x14ac:dyDescent="0.25">
      <c r="A667" s="87"/>
      <c r="B667" s="8"/>
      <c r="C667" s="8"/>
      <c r="D667" s="8"/>
      <c r="E667" s="8"/>
      <c r="F667" s="8"/>
      <c r="G667" s="8"/>
    </row>
    <row r="668" spans="1:7" s="4" customFormat="1" x14ac:dyDescent="0.25">
      <c r="A668" s="87"/>
      <c r="B668" s="8"/>
      <c r="C668" s="8"/>
      <c r="D668" s="8"/>
      <c r="E668" s="8"/>
      <c r="F668" s="8"/>
      <c r="G668" s="8"/>
    </row>
    <row r="669" spans="1:7" s="4" customFormat="1" x14ac:dyDescent="0.25">
      <c r="A669" s="87"/>
      <c r="B669" s="8"/>
      <c r="C669" s="8"/>
      <c r="D669" s="8"/>
      <c r="E669" s="8"/>
      <c r="F669" s="8"/>
      <c r="G669" s="8"/>
    </row>
    <row r="670" spans="1:7" s="4" customFormat="1" x14ac:dyDescent="0.25">
      <c r="A670" s="87"/>
      <c r="B670" s="8"/>
      <c r="C670" s="8"/>
      <c r="D670" s="8"/>
      <c r="E670" s="8"/>
      <c r="F670" s="8"/>
      <c r="G670" s="8"/>
    </row>
    <row r="671" spans="1:7" s="4" customFormat="1" x14ac:dyDescent="0.25">
      <c r="A671" s="87"/>
      <c r="B671" s="8"/>
      <c r="C671" s="8"/>
      <c r="D671" s="8"/>
      <c r="E671" s="8"/>
      <c r="F671" s="8"/>
      <c r="G671" s="8"/>
    </row>
    <row r="672" spans="1:7" s="4" customFormat="1" x14ac:dyDescent="0.25">
      <c r="A672" s="87"/>
      <c r="B672" s="8"/>
      <c r="C672" s="8"/>
      <c r="D672" s="8"/>
      <c r="E672" s="8"/>
      <c r="F672" s="8"/>
      <c r="G672" s="8"/>
    </row>
    <row r="673" spans="1:7" s="4" customFormat="1" x14ac:dyDescent="0.25">
      <c r="A673" s="87"/>
      <c r="B673" s="8"/>
      <c r="C673" s="8"/>
      <c r="D673" s="8"/>
      <c r="E673" s="8"/>
      <c r="F673" s="8"/>
      <c r="G673" s="8"/>
    </row>
    <row r="674" spans="1:7" s="4" customFormat="1" x14ac:dyDescent="0.25">
      <c r="A674" s="87"/>
      <c r="B674" s="8"/>
      <c r="C674" s="8"/>
      <c r="D674" s="8"/>
      <c r="E674" s="8"/>
      <c r="F674" s="8"/>
      <c r="G674" s="8"/>
    </row>
    <row r="675" spans="1:7" s="4" customFormat="1" x14ac:dyDescent="0.25">
      <c r="A675" s="87"/>
      <c r="B675" s="8"/>
      <c r="C675" s="8"/>
      <c r="D675" s="8"/>
      <c r="E675" s="8"/>
      <c r="F675" s="8"/>
      <c r="G675" s="8"/>
    </row>
    <row r="676" spans="1:7" s="4" customFormat="1" x14ac:dyDescent="0.25">
      <c r="A676" s="87"/>
      <c r="B676" s="8"/>
      <c r="C676" s="8"/>
      <c r="D676" s="8"/>
      <c r="E676" s="8"/>
      <c r="F676" s="8"/>
      <c r="G676" s="8"/>
    </row>
    <row r="677" spans="1:7" s="4" customFormat="1" x14ac:dyDescent="0.25">
      <c r="A677" s="87"/>
      <c r="B677" s="8"/>
      <c r="C677" s="8"/>
      <c r="D677" s="8"/>
      <c r="E677" s="8"/>
      <c r="F677" s="8"/>
      <c r="G677" s="8"/>
    </row>
    <row r="678" spans="1:7" s="4" customFormat="1" x14ac:dyDescent="0.25">
      <c r="A678" s="87"/>
      <c r="B678" s="8"/>
      <c r="C678" s="8"/>
      <c r="D678" s="8"/>
      <c r="E678" s="8"/>
      <c r="F678" s="8"/>
      <c r="G678" s="8"/>
    </row>
    <row r="679" spans="1:7" s="4" customFormat="1" x14ac:dyDescent="0.25">
      <c r="A679" s="87"/>
      <c r="B679" s="8"/>
      <c r="C679" s="8"/>
      <c r="D679" s="8"/>
      <c r="E679" s="8"/>
      <c r="F679" s="8"/>
      <c r="G679" s="8"/>
    </row>
    <row r="680" spans="1:7" s="4" customFormat="1" x14ac:dyDescent="0.25">
      <c r="A680" s="87"/>
      <c r="B680" s="8"/>
      <c r="C680" s="8"/>
      <c r="D680" s="8"/>
      <c r="E680" s="8"/>
      <c r="F680" s="8"/>
      <c r="G680" s="8"/>
    </row>
    <row r="681" spans="1:7" s="4" customFormat="1" x14ac:dyDescent="0.25">
      <c r="A681" s="87"/>
      <c r="B681" s="8"/>
      <c r="C681" s="8"/>
      <c r="D681" s="8"/>
      <c r="E681" s="8"/>
      <c r="F681" s="8"/>
      <c r="G681" s="8"/>
    </row>
    <row r="682" spans="1:7" s="4" customFormat="1" x14ac:dyDescent="0.25">
      <c r="A682" s="87"/>
      <c r="B682" s="8"/>
      <c r="C682" s="8"/>
      <c r="D682" s="8"/>
      <c r="E682" s="8"/>
      <c r="F682" s="8"/>
      <c r="G682" s="8"/>
    </row>
    <row r="683" spans="1:7" s="4" customFormat="1" x14ac:dyDescent="0.25">
      <c r="A683" s="87"/>
      <c r="B683" s="8"/>
      <c r="C683" s="8"/>
      <c r="D683" s="8"/>
      <c r="E683" s="8"/>
      <c r="F683" s="8"/>
      <c r="G683" s="8"/>
    </row>
    <row r="684" spans="1:7" s="4" customFormat="1" x14ac:dyDescent="0.25">
      <c r="A684" s="87"/>
      <c r="B684" s="8"/>
      <c r="C684" s="8"/>
      <c r="D684" s="8"/>
      <c r="E684" s="8"/>
      <c r="F684" s="8"/>
      <c r="G684" s="8"/>
    </row>
    <row r="685" spans="1:7" s="4" customFormat="1" x14ac:dyDescent="0.25">
      <c r="A685" s="87"/>
      <c r="B685" s="8"/>
      <c r="C685" s="8"/>
      <c r="D685" s="8"/>
      <c r="E685" s="8"/>
      <c r="F685" s="8"/>
      <c r="G685" s="8"/>
    </row>
    <row r="686" spans="1:7" s="4" customFormat="1" x14ac:dyDescent="0.25">
      <c r="A686" s="87"/>
      <c r="B686" s="8"/>
      <c r="C686" s="8"/>
      <c r="D686" s="8"/>
      <c r="E686" s="8"/>
      <c r="F686" s="8"/>
      <c r="G686" s="8"/>
    </row>
    <row r="687" spans="1:7" s="4" customFormat="1" x14ac:dyDescent="0.25">
      <c r="A687" s="87"/>
      <c r="B687" s="8"/>
      <c r="C687" s="8"/>
      <c r="D687" s="8"/>
      <c r="E687" s="8"/>
      <c r="F687" s="8"/>
      <c r="G687" s="8"/>
    </row>
    <row r="688" spans="1:7" s="4" customFormat="1" x14ac:dyDescent="0.25">
      <c r="A688" s="87"/>
      <c r="B688" s="8"/>
      <c r="C688" s="8"/>
      <c r="D688" s="8"/>
      <c r="E688" s="8"/>
      <c r="F688" s="8"/>
      <c r="G688" s="8"/>
    </row>
    <row r="689" spans="1:7" s="4" customFormat="1" x14ac:dyDescent="0.25">
      <c r="A689" s="87"/>
      <c r="B689" s="8"/>
      <c r="C689" s="8"/>
      <c r="D689" s="8"/>
      <c r="E689" s="8"/>
      <c r="F689" s="8"/>
      <c r="G689" s="8"/>
    </row>
    <row r="690" spans="1:7" s="4" customFormat="1" x14ac:dyDescent="0.25">
      <c r="A690" s="87"/>
      <c r="B690" s="8"/>
      <c r="C690" s="8"/>
      <c r="D690" s="8"/>
      <c r="E690" s="8"/>
      <c r="F690" s="8"/>
      <c r="G690" s="8"/>
    </row>
    <row r="691" spans="1:7" s="4" customFormat="1" x14ac:dyDescent="0.25">
      <c r="A691" s="87"/>
      <c r="B691" s="8"/>
      <c r="C691" s="8"/>
      <c r="D691" s="8"/>
      <c r="E691" s="8"/>
      <c r="F691" s="8"/>
      <c r="G691" s="8"/>
    </row>
    <row r="692" spans="1:7" s="4" customFormat="1" x14ac:dyDescent="0.25">
      <c r="A692" s="87"/>
      <c r="B692" s="8"/>
      <c r="C692" s="8"/>
      <c r="D692" s="8"/>
      <c r="E692" s="8"/>
      <c r="F692" s="8"/>
      <c r="G692" s="8"/>
    </row>
    <row r="693" spans="1:7" s="4" customFormat="1" x14ac:dyDescent="0.25">
      <c r="A693" s="87"/>
      <c r="B693" s="8"/>
      <c r="C693" s="8"/>
      <c r="D693" s="8"/>
      <c r="E693" s="8"/>
      <c r="F693" s="8"/>
      <c r="G693" s="8"/>
    </row>
    <row r="694" spans="1:7" s="4" customFormat="1" x14ac:dyDescent="0.25">
      <c r="A694" s="87"/>
      <c r="B694" s="8"/>
      <c r="C694" s="8"/>
      <c r="D694" s="8"/>
      <c r="E694" s="8"/>
      <c r="F694" s="8"/>
      <c r="G694" s="8"/>
    </row>
    <row r="695" spans="1:7" s="4" customFormat="1" x14ac:dyDescent="0.25">
      <c r="A695" s="87"/>
      <c r="B695" s="8"/>
      <c r="C695" s="8"/>
      <c r="D695" s="8"/>
      <c r="E695" s="8"/>
      <c r="F695" s="8"/>
      <c r="G695" s="8"/>
    </row>
    <row r="696" spans="1:7" s="4" customFormat="1" x14ac:dyDescent="0.25">
      <c r="A696" s="87"/>
      <c r="B696" s="8"/>
      <c r="C696" s="8"/>
      <c r="D696" s="8"/>
      <c r="E696" s="8"/>
      <c r="F696" s="8"/>
      <c r="G696" s="8"/>
    </row>
    <row r="697" spans="1:7" s="4" customFormat="1" x14ac:dyDescent="0.25">
      <c r="A697" s="87"/>
      <c r="B697" s="8"/>
      <c r="C697" s="8"/>
      <c r="D697" s="8"/>
      <c r="E697" s="8"/>
      <c r="F697" s="8"/>
      <c r="G697" s="8"/>
    </row>
    <row r="698" spans="1:7" s="4" customFormat="1" x14ac:dyDescent="0.25">
      <c r="A698" s="87"/>
      <c r="B698" s="8"/>
      <c r="C698" s="8"/>
      <c r="D698" s="8"/>
      <c r="E698" s="8"/>
      <c r="F698" s="8"/>
      <c r="G698" s="8"/>
    </row>
    <row r="699" spans="1:7" s="4" customFormat="1" x14ac:dyDescent="0.25">
      <c r="A699" s="87"/>
      <c r="B699" s="8"/>
      <c r="C699" s="8"/>
      <c r="D699" s="8"/>
      <c r="E699" s="8"/>
      <c r="F699" s="8"/>
      <c r="G699" s="8"/>
    </row>
    <row r="700" spans="1:7" s="4" customFormat="1" x14ac:dyDescent="0.25">
      <c r="A700" s="87"/>
      <c r="B700" s="8"/>
      <c r="C700" s="8"/>
      <c r="D700" s="8"/>
      <c r="E700" s="8"/>
      <c r="F700" s="8"/>
      <c r="G700" s="8"/>
    </row>
    <row r="701" spans="1:7" s="4" customFormat="1" x14ac:dyDescent="0.25">
      <c r="A701" s="87"/>
      <c r="B701" s="8"/>
      <c r="C701" s="8"/>
      <c r="D701" s="8"/>
      <c r="E701" s="8"/>
      <c r="F701" s="8"/>
      <c r="G701" s="8"/>
    </row>
    <row r="702" spans="1:7" s="4" customFormat="1" x14ac:dyDescent="0.25">
      <c r="A702" s="87"/>
      <c r="B702" s="8"/>
      <c r="C702" s="8"/>
      <c r="D702" s="8"/>
      <c r="E702" s="8"/>
      <c r="F702" s="8"/>
      <c r="G702" s="8"/>
    </row>
    <row r="703" spans="1:7" s="4" customFormat="1" x14ac:dyDescent="0.25">
      <c r="A703" s="87"/>
      <c r="B703" s="8"/>
      <c r="C703" s="8"/>
      <c r="D703" s="8"/>
      <c r="E703" s="8"/>
      <c r="F703" s="8"/>
      <c r="G703" s="8"/>
    </row>
    <row r="704" spans="1:7" s="4" customFormat="1" x14ac:dyDescent="0.25">
      <c r="A704" s="87"/>
      <c r="B704" s="8"/>
      <c r="C704" s="8"/>
      <c r="D704" s="8"/>
      <c r="E704" s="8"/>
      <c r="F704" s="8"/>
      <c r="G704" s="8"/>
    </row>
    <row r="705" spans="1:7" s="4" customFormat="1" x14ac:dyDescent="0.25">
      <c r="A705" s="87"/>
      <c r="B705" s="8"/>
      <c r="C705" s="8"/>
      <c r="D705" s="8"/>
      <c r="E705" s="8"/>
      <c r="F705" s="8"/>
      <c r="G705" s="8"/>
    </row>
    <row r="706" spans="1:7" s="4" customFormat="1" x14ac:dyDescent="0.25">
      <c r="A706" s="87"/>
      <c r="B706" s="8"/>
      <c r="C706" s="8"/>
      <c r="D706" s="8"/>
      <c r="E706" s="8"/>
      <c r="F706" s="8"/>
      <c r="G706" s="8"/>
    </row>
    <row r="707" spans="1:7" s="4" customFormat="1" x14ac:dyDescent="0.25">
      <c r="A707" s="87"/>
      <c r="B707" s="8"/>
      <c r="C707" s="8"/>
      <c r="D707" s="8"/>
      <c r="E707" s="8"/>
      <c r="F707" s="8"/>
      <c r="G707" s="8"/>
    </row>
    <row r="708" spans="1:7" s="4" customFormat="1" x14ac:dyDescent="0.25">
      <c r="A708" s="87"/>
      <c r="B708" s="8"/>
      <c r="C708" s="8"/>
      <c r="D708" s="8"/>
      <c r="E708" s="8"/>
      <c r="F708" s="8"/>
      <c r="G708" s="8"/>
    </row>
    <row r="709" spans="1:7" s="4" customFormat="1" x14ac:dyDescent="0.25">
      <c r="A709" s="87"/>
      <c r="B709" s="8"/>
      <c r="C709" s="8"/>
      <c r="D709" s="8"/>
      <c r="E709" s="8"/>
      <c r="F709" s="8"/>
      <c r="G709" s="8"/>
    </row>
    <row r="710" spans="1:7" s="4" customFormat="1" x14ac:dyDescent="0.25">
      <c r="A710" s="87"/>
      <c r="B710" s="8"/>
      <c r="C710" s="8"/>
      <c r="D710" s="8"/>
      <c r="E710" s="8"/>
      <c r="F710" s="8"/>
      <c r="G710" s="8"/>
    </row>
    <row r="711" spans="1:7" s="4" customFormat="1" x14ac:dyDescent="0.25">
      <c r="A711" s="87"/>
      <c r="B711" s="8"/>
      <c r="C711" s="8"/>
      <c r="D711" s="8"/>
      <c r="E711" s="8"/>
      <c r="F711" s="8"/>
      <c r="G711" s="8"/>
    </row>
    <row r="712" spans="1:7" s="4" customFormat="1" x14ac:dyDescent="0.25">
      <c r="A712" s="87"/>
      <c r="B712" s="8"/>
      <c r="C712" s="8"/>
      <c r="D712" s="8"/>
      <c r="E712" s="8"/>
      <c r="F712" s="8"/>
      <c r="G712" s="8"/>
    </row>
    <row r="713" spans="1:7" s="4" customFormat="1" x14ac:dyDescent="0.25">
      <c r="A713" s="87"/>
      <c r="B713" s="8"/>
      <c r="C713" s="8"/>
      <c r="D713" s="8"/>
      <c r="E713" s="8"/>
      <c r="F713" s="8"/>
      <c r="G713" s="8"/>
    </row>
    <row r="714" spans="1:7" s="4" customFormat="1" x14ac:dyDescent="0.25">
      <c r="A714" s="87"/>
      <c r="B714" s="8"/>
      <c r="C714" s="8"/>
      <c r="D714" s="8"/>
      <c r="E714" s="8"/>
      <c r="F714" s="8"/>
      <c r="G714" s="8"/>
    </row>
    <row r="715" spans="1:7" s="4" customFormat="1" x14ac:dyDescent="0.25">
      <c r="A715" s="87"/>
      <c r="B715" s="8"/>
      <c r="C715" s="8"/>
      <c r="D715" s="8"/>
      <c r="E715" s="8"/>
      <c r="F715" s="8"/>
      <c r="G715" s="8"/>
    </row>
    <row r="716" spans="1:7" s="4" customFormat="1" x14ac:dyDescent="0.25">
      <c r="A716" s="87"/>
      <c r="B716" s="8"/>
      <c r="C716" s="8"/>
      <c r="D716" s="8"/>
      <c r="E716" s="8"/>
      <c r="F716" s="8"/>
      <c r="G716" s="8"/>
    </row>
    <row r="717" spans="1:7" s="4" customFormat="1" x14ac:dyDescent="0.25">
      <c r="A717" s="87"/>
      <c r="B717" s="8"/>
      <c r="C717" s="8"/>
      <c r="D717" s="8"/>
      <c r="E717" s="8"/>
      <c r="F717" s="8"/>
      <c r="G717" s="8"/>
    </row>
    <row r="718" spans="1:7" s="4" customFormat="1" x14ac:dyDescent="0.25">
      <c r="A718" s="87"/>
      <c r="B718" s="8"/>
      <c r="C718" s="8"/>
      <c r="D718" s="8"/>
      <c r="E718" s="8"/>
      <c r="F718" s="8"/>
      <c r="G718" s="8"/>
    </row>
    <row r="719" spans="1:7" s="4" customFormat="1" x14ac:dyDescent="0.25">
      <c r="A719" s="87"/>
      <c r="B719" s="8"/>
      <c r="C719" s="8"/>
      <c r="D719" s="8"/>
      <c r="E719" s="8"/>
      <c r="F719" s="8"/>
      <c r="G719" s="8"/>
    </row>
    <row r="720" spans="1:7" s="4" customFormat="1" x14ac:dyDescent="0.25">
      <c r="A720" s="87"/>
      <c r="B720" s="8"/>
      <c r="C720" s="8"/>
      <c r="D720" s="8"/>
      <c r="E720" s="8"/>
      <c r="F720" s="8"/>
      <c r="G720" s="8"/>
    </row>
    <row r="721" spans="1:7" s="4" customFormat="1" x14ac:dyDescent="0.25">
      <c r="A721" s="87"/>
      <c r="B721" s="8"/>
      <c r="C721" s="8"/>
      <c r="D721" s="8"/>
      <c r="E721" s="8"/>
      <c r="F721" s="8"/>
      <c r="G721" s="8"/>
    </row>
    <row r="722" spans="1:7" s="4" customFormat="1" x14ac:dyDescent="0.25">
      <c r="A722" s="87"/>
      <c r="B722" s="8"/>
      <c r="C722" s="8"/>
      <c r="D722" s="8"/>
      <c r="E722" s="8"/>
      <c r="F722" s="8"/>
      <c r="G722" s="8"/>
    </row>
    <row r="723" spans="1:7" s="4" customFormat="1" x14ac:dyDescent="0.25">
      <c r="A723" s="87"/>
      <c r="B723" s="8"/>
      <c r="C723" s="8"/>
      <c r="D723" s="8"/>
      <c r="E723" s="8"/>
      <c r="F723" s="8"/>
      <c r="G723" s="8"/>
    </row>
    <row r="724" spans="1:7" s="4" customFormat="1" x14ac:dyDescent="0.25">
      <c r="A724" s="87"/>
      <c r="B724" s="8"/>
      <c r="C724" s="8"/>
      <c r="D724" s="8"/>
      <c r="E724" s="8"/>
      <c r="F724" s="8"/>
      <c r="G724" s="8"/>
    </row>
    <row r="725" spans="1:7" s="4" customFormat="1" x14ac:dyDescent="0.25">
      <c r="A725" s="87"/>
      <c r="B725" s="8"/>
      <c r="C725" s="8"/>
      <c r="D725" s="8"/>
      <c r="E725" s="8"/>
      <c r="F725" s="8"/>
      <c r="G725" s="8"/>
    </row>
    <row r="726" spans="1:7" s="4" customFormat="1" x14ac:dyDescent="0.25">
      <c r="A726" s="87"/>
      <c r="B726" s="8"/>
      <c r="C726" s="8"/>
      <c r="D726" s="8"/>
      <c r="E726" s="8"/>
      <c r="F726" s="8"/>
      <c r="G726" s="8"/>
    </row>
    <row r="727" spans="1:7" s="4" customFormat="1" x14ac:dyDescent="0.25">
      <c r="A727" s="87"/>
      <c r="B727" s="8"/>
      <c r="C727" s="8"/>
      <c r="D727" s="8"/>
      <c r="E727" s="8"/>
      <c r="F727" s="8"/>
      <c r="G727" s="8"/>
    </row>
    <row r="728" spans="1:7" s="4" customFormat="1" x14ac:dyDescent="0.25">
      <c r="A728" s="87"/>
      <c r="B728" s="8"/>
      <c r="C728" s="8"/>
      <c r="D728" s="8"/>
      <c r="E728" s="8"/>
      <c r="F728" s="8"/>
      <c r="G728" s="8"/>
    </row>
    <row r="729" spans="1:7" s="4" customFormat="1" x14ac:dyDescent="0.25">
      <c r="A729" s="87"/>
      <c r="B729" s="8"/>
      <c r="C729" s="8"/>
      <c r="D729" s="8"/>
      <c r="E729" s="8"/>
      <c r="F729" s="8"/>
      <c r="G729" s="8"/>
    </row>
    <row r="730" spans="1:7" s="4" customFormat="1" x14ac:dyDescent="0.25">
      <c r="A730" s="87"/>
      <c r="B730" s="8"/>
      <c r="C730" s="8"/>
      <c r="D730" s="8"/>
      <c r="E730" s="8"/>
      <c r="F730" s="8"/>
      <c r="G730" s="8"/>
    </row>
    <row r="731" spans="1:7" s="4" customFormat="1" x14ac:dyDescent="0.25">
      <c r="A731" s="87"/>
      <c r="B731" s="8"/>
      <c r="C731" s="8"/>
      <c r="D731" s="8"/>
      <c r="E731" s="8"/>
      <c r="F731" s="8"/>
      <c r="G731" s="8"/>
    </row>
    <row r="732" spans="1:7" s="4" customFormat="1" x14ac:dyDescent="0.25">
      <c r="A732" s="87"/>
      <c r="B732" s="8"/>
      <c r="C732" s="8"/>
      <c r="D732" s="8"/>
      <c r="E732" s="8"/>
      <c r="F732" s="8"/>
      <c r="G732" s="8"/>
    </row>
    <row r="733" spans="1:7" s="4" customFormat="1" x14ac:dyDescent="0.25">
      <c r="A733" s="87"/>
      <c r="B733" s="8"/>
      <c r="C733" s="8"/>
      <c r="D733" s="8"/>
      <c r="E733" s="8"/>
      <c r="F733" s="8"/>
      <c r="G733" s="8"/>
    </row>
    <row r="734" spans="1:7" s="4" customFormat="1" x14ac:dyDescent="0.25">
      <c r="A734" s="87"/>
      <c r="B734" s="8"/>
      <c r="C734" s="8"/>
      <c r="D734" s="8"/>
      <c r="E734" s="8"/>
      <c r="F734" s="8"/>
      <c r="G734" s="8"/>
    </row>
    <row r="735" spans="1:7" s="4" customFormat="1" x14ac:dyDescent="0.25">
      <c r="A735" s="87"/>
      <c r="B735" s="8"/>
      <c r="C735" s="8"/>
      <c r="D735" s="8"/>
      <c r="E735" s="8"/>
      <c r="F735" s="8"/>
      <c r="G735" s="8"/>
    </row>
    <row r="736" spans="1:7" s="4" customFormat="1" x14ac:dyDescent="0.25">
      <c r="A736" s="87"/>
      <c r="B736" s="8"/>
      <c r="C736" s="8"/>
      <c r="D736" s="8"/>
      <c r="E736" s="8"/>
      <c r="F736" s="8"/>
      <c r="G736" s="8"/>
    </row>
    <row r="737" spans="1:7" s="4" customFormat="1" x14ac:dyDescent="0.25">
      <c r="A737" s="87"/>
      <c r="B737" s="8"/>
      <c r="C737" s="8"/>
      <c r="D737" s="8"/>
      <c r="E737" s="8"/>
      <c r="F737" s="8"/>
      <c r="G737" s="8"/>
    </row>
    <row r="738" spans="1:7" s="4" customFormat="1" x14ac:dyDescent="0.25">
      <c r="A738" s="87"/>
      <c r="B738" s="8"/>
      <c r="C738" s="8"/>
      <c r="D738" s="8"/>
      <c r="E738" s="8"/>
      <c r="F738" s="8"/>
      <c r="G738" s="8"/>
    </row>
    <row r="739" spans="1:7" s="4" customFormat="1" x14ac:dyDescent="0.25">
      <c r="A739" s="87"/>
      <c r="B739" s="8"/>
      <c r="C739" s="8"/>
      <c r="D739" s="8"/>
      <c r="E739" s="8"/>
      <c r="F739" s="8"/>
      <c r="G739" s="8"/>
    </row>
    <row r="740" spans="1:7" s="4" customFormat="1" x14ac:dyDescent="0.25">
      <c r="A740" s="87"/>
      <c r="B740" s="8"/>
      <c r="C740" s="8"/>
      <c r="D740" s="8"/>
      <c r="E740" s="8"/>
      <c r="F740" s="8"/>
      <c r="G740" s="8"/>
    </row>
    <row r="741" spans="1:7" s="4" customFormat="1" x14ac:dyDescent="0.25">
      <c r="A741" s="87"/>
      <c r="B741" s="8"/>
      <c r="C741" s="8"/>
      <c r="D741" s="8"/>
      <c r="E741" s="8"/>
      <c r="F741" s="8"/>
      <c r="G741" s="8"/>
    </row>
    <row r="742" spans="1:7" s="4" customFormat="1" x14ac:dyDescent="0.25">
      <c r="A742" s="87"/>
      <c r="B742" s="8"/>
      <c r="C742" s="8"/>
      <c r="D742" s="8"/>
      <c r="E742" s="8"/>
      <c r="F742" s="8"/>
      <c r="G742" s="8"/>
    </row>
    <row r="743" spans="1:7" s="4" customFormat="1" x14ac:dyDescent="0.25">
      <c r="A743" s="87"/>
      <c r="B743" s="8"/>
      <c r="C743" s="8"/>
      <c r="D743" s="8"/>
      <c r="E743" s="8"/>
      <c r="F743" s="8"/>
      <c r="G743" s="8"/>
    </row>
    <row r="744" spans="1:7" s="4" customFormat="1" x14ac:dyDescent="0.25">
      <c r="A744" s="87"/>
      <c r="B744" s="8"/>
      <c r="C744" s="8"/>
      <c r="D744" s="8"/>
      <c r="E744" s="8"/>
      <c r="F744" s="8"/>
      <c r="G744" s="8"/>
    </row>
    <row r="745" spans="1:7" s="4" customFormat="1" x14ac:dyDescent="0.25">
      <c r="A745" s="87"/>
      <c r="B745" s="8"/>
      <c r="C745" s="8"/>
      <c r="D745" s="8"/>
      <c r="E745" s="8"/>
      <c r="F745" s="8"/>
      <c r="G745" s="8"/>
    </row>
    <row r="746" spans="1:7" s="4" customFormat="1" x14ac:dyDescent="0.25">
      <c r="A746" s="87"/>
      <c r="B746" s="8"/>
      <c r="C746" s="8"/>
      <c r="D746" s="8"/>
      <c r="E746" s="8"/>
      <c r="F746" s="8"/>
      <c r="G746" s="8"/>
    </row>
    <row r="747" spans="1:7" s="4" customFormat="1" x14ac:dyDescent="0.25">
      <c r="A747" s="87"/>
      <c r="B747" s="8"/>
      <c r="C747" s="8"/>
      <c r="D747" s="8"/>
      <c r="E747" s="8"/>
      <c r="F747" s="8"/>
      <c r="G747" s="8"/>
    </row>
    <row r="748" spans="1:7" s="4" customFormat="1" x14ac:dyDescent="0.25">
      <c r="A748" s="87"/>
      <c r="B748" s="8"/>
      <c r="C748" s="8"/>
      <c r="D748" s="8"/>
      <c r="E748" s="8"/>
      <c r="F748" s="8"/>
      <c r="G748" s="8"/>
    </row>
    <row r="749" spans="1:7" s="4" customFormat="1" x14ac:dyDescent="0.25">
      <c r="A749" s="87"/>
      <c r="B749" s="8"/>
      <c r="C749" s="8"/>
      <c r="D749" s="8"/>
      <c r="E749" s="8"/>
      <c r="F749" s="8"/>
      <c r="G749" s="8"/>
    </row>
    <row r="750" spans="1:7" s="4" customFormat="1" x14ac:dyDescent="0.25">
      <c r="A750" s="87"/>
      <c r="B750" s="8"/>
      <c r="C750" s="8"/>
      <c r="D750" s="8"/>
      <c r="E750" s="8"/>
      <c r="F750" s="8"/>
      <c r="G750" s="8"/>
    </row>
    <row r="751" spans="1:7" s="4" customFormat="1" x14ac:dyDescent="0.25">
      <c r="A751" s="87"/>
      <c r="B751" s="8"/>
      <c r="C751" s="8"/>
      <c r="D751" s="8"/>
      <c r="E751" s="8"/>
      <c r="F751" s="8"/>
      <c r="G751" s="8"/>
    </row>
    <row r="752" spans="1:7" s="4" customFormat="1" x14ac:dyDescent="0.25">
      <c r="A752" s="87"/>
      <c r="B752" s="8"/>
      <c r="C752" s="8"/>
      <c r="D752" s="8"/>
      <c r="E752" s="8"/>
      <c r="F752" s="8"/>
      <c r="G752" s="8"/>
    </row>
    <row r="753" spans="1:7" s="4" customFormat="1" x14ac:dyDescent="0.25">
      <c r="A753" s="87"/>
      <c r="B753" s="8"/>
      <c r="C753" s="8"/>
      <c r="D753" s="8"/>
      <c r="E753" s="8"/>
      <c r="F753" s="8"/>
      <c r="G753" s="8"/>
    </row>
    <row r="754" spans="1:7" s="4" customFormat="1" x14ac:dyDescent="0.25">
      <c r="A754" s="87"/>
      <c r="B754" s="8"/>
      <c r="C754" s="8"/>
      <c r="D754" s="8"/>
      <c r="E754" s="8"/>
      <c r="F754" s="8"/>
      <c r="G754" s="8"/>
    </row>
    <row r="755" spans="1:7" s="4" customFormat="1" x14ac:dyDescent="0.25">
      <c r="A755" s="87"/>
      <c r="B755" s="8"/>
      <c r="C755" s="8"/>
      <c r="D755" s="8"/>
      <c r="E755" s="8"/>
      <c r="F755" s="8"/>
      <c r="G755" s="8"/>
    </row>
    <row r="756" spans="1:7" s="4" customFormat="1" x14ac:dyDescent="0.25">
      <c r="A756" s="87"/>
      <c r="B756" s="8"/>
      <c r="C756" s="8"/>
      <c r="D756" s="8"/>
      <c r="E756" s="8"/>
      <c r="F756" s="8"/>
      <c r="G756" s="8"/>
    </row>
    <row r="757" spans="1:7" s="4" customFormat="1" x14ac:dyDescent="0.25">
      <c r="A757" s="87"/>
      <c r="B757" s="8"/>
      <c r="C757" s="8"/>
      <c r="D757" s="8"/>
      <c r="E757" s="8"/>
      <c r="F757" s="8"/>
      <c r="G757" s="8"/>
    </row>
    <row r="758" spans="1:7" s="4" customFormat="1" x14ac:dyDescent="0.25">
      <c r="A758" s="87"/>
      <c r="B758" s="8"/>
      <c r="C758" s="8"/>
      <c r="D758" s="8"/>
      <c r="E758" s="8"/>
      <c r="F758" s="8"/>
      <c r="G758" s="8"/>
    </row>
    <row r="759" spans="1:7" s="4" customFormat="1" x14ac:dyDescent="0.25">
      <c r="A759" s="87"/>
      <c r="B759" s="8"/>
      <c r="C759" s="8"/>
      <c r="D759" s="8"/>
      <c r="E759" s="8"/>
      <c r="F759" s="8"/>
      <c r="G759" s="8"/>
    </row>
    <row r="760" spans="1:7" s="4" customFormat="1" x14ac:dyDescent="0.25">
      <c r="A760" s="87"/>
      <c r="B760" s="8"/>
      <c r="C760" s="8"/>
      <c r="D760" s="8"/>
      <c r="E760" s="8"/>
      <c r="F760" s="8"/>
      <c r="G760" s="8"/>
    </row>
    <row r="761" spans="1:7" s="4" customFormat="1" x14ac:dyDescent="0.25">
      <c r="A761" s="87"/>
      <c r="B761" s="8"/>
      <c r="C761" s="8"/>
      <c r="D761" s="8"/>
      <c r="E761" s="8"/>
      <c r="F761" s="8"/>
      <c r="G761" s="8"/>
    </row>
    <row r="762" spans="1:7" s="4" customFormat="1" x14ac:dyDescent="0.25">
      <c r="A762" s="87"/>
      <c r="B762" s="8"/>
      <c r="C762" s="8"/>
      <c r="D762" s="8"/>
      <c r="E762" s="8"/>
      <c r="F762" s="8"/>
      <c r="G762" s="8"/>
    </row>
    <row r="763" spans="1:7" s="4" customFormat="1" x14ac:dyDescent="0.25">
      <c r="A763" s="87"/>
      <c r="B763" s="8"/>
      <c r="C763" s="8"/>
      <c r="D763" s="8"/>
      <c r="E763" s="8"/>
      <c r="F763" s="8"/>
      <c r="G763" s="8"/>
    </row>
    <row r="764" spans="1:7" s="4" customFormat="1" x14ac:dyDescent="0.25">
      <c r="A764" s="87"/>
      <c r="B764" s="8"/>
      <c r="C764" s="8"/>
      <c r="D764" s="8"/>
      <c r="E764" s="8"/>
      <c r="F764" s="8"/>
      <c r="G764" s="8"/>
    </row>
    <row r="765" spans="1:7" s="4" customFormat="1" x14ac:dyDescent="0.25">
      <c r="A765" s="87"/>
      <c r="B765" s="8"/>
      <c r="C765" s="8"/>
      <c r="D765" s="8"/>
      <c r="E765" s="8"/>
      <c r="F765" s="8"/>
      <c r="G765" s="8"/>
    </row>
    <row r="766" spans="1:7" s="4" customFormat="1" x14ac:dyDescent="0.25">
      <c r="A766" s="87"/>
      <c r="B766" s="8"/>
      <c r="C766" s="8"/>
      <c r="D766" s="8"/>
      <c r="E766" s="8"/>
      <c r="F766" s="8"/>
      <c r="G766" s="8"/>
    </row>
    <row r="767" spans="1:7" s="4" customFormat="1" x14ac:dyDescent="0.25">
      <c r="A767" s="87"/>
      <c r="B767" s="8"/>
      <c r="C767" s="8"/>
      <c r="D767" s="8"/>
      <c r="E767" s="8"/>
      <c r="F767" s="8"/>
      <c r="G767" s="8"/>
    </row>
    <row r="768" spans="1:7" s="4" customFormat="1" x14ac:dyDescent="0.25">
      <c r="A768" s="87"/>
      <c r="B768" s="8"/>
      <c r="C768" s="8"/>
      <c r="D768" s="8"/>
      <c r="E768" s="8"/>
      <c r="F768" s="8"/>
      <c r="G768" s="8"/>
    </row>
    <row r="769" spans="1:7" s="4" customFormat="1" x14ac:dyDescent="0.25">
      <c r="A769" s="87"/>
      <c r="B769" s="8"/>
      <c r="C769" s="8"/>
      <c r="D769" s="8"/>
      <c r="E769" s="8"/>
      <c r="F769" s="8"/>
      <c r="G769" s="8"/>
    </row>
    <row r="770" spans="1:7" s="4" customFormat="1" x14ac:dyDescent="0.25">
      <c r="A770" s="87"/>
      <c r="B770" s="8"/>
      <c r="C770" s="8"/>
      <c r="D770" s="8"/>
      <c r="E770" s="8"/>
      <c r="F770" s="8"/>
      <c r="G770" s="8"/>
    </row>
    <row r="771" spans="1:7" s="4" customFormat="1" x14ac:dyDescent="0.25">
      <c r="A771" s="87"/>
      <c r="B771" s="8"/>
      <c r="C771" s="8"/>
      <c r="D771" s="8"/>
      <c r="E771" s="8"/>
      <c r="F771" s="8"/>
      <c r="G771" s="8"/>
    </row>
    <row r="772" spans="1:7" s="4" customFormat="1" x14ac:dyDescent="0.25">
      <c r="A772" s="87"/>
      <c r="B772" s="8"/>
      <c r="C772" s="8"/>
      <c r="D772" s="8"/>
      <c r="E772" s="8"/>
      <c r="F772" s="8"/>
      <c r="G772" s="8"/>
    </row>
    <row r="773" spans="1:7" s="4" customFormat="1" x14ac:dyDescent="0.25">
      <c r="A773" s="87"/>
      <c r="B773" s="8"/>
      <c r="C773" s="8"/>
      <c r="D773" s="8"/>
      <c r="E773" s="8"/>
      <c r="F773" s="8"/>
      <c r="G773" s="8"/>
    </row>
    <row r="774" spans="1:7" s="4" customFormat="1" x14ac:dyDescent="0.25">
      <c r="A774" s="87"/>
      <c r="B774" s="8"/>
      <c r="C774" s="8"/>
      <c r="D774" s="8"/>
      <c r="E774" s="8"/>
      <c r="F774" s="8"/>
      <c r="G774" s="8"/>
    </row>
    <row r="775" spans="1:7" s="4" customFormat="1" x14ac:dyDescent="0.25">
      <c r="A775" s="86"/>
      <c r="B775" s="8"/>
      <c r="C775" s="8"/>
      <c r="D775" s="8"/>
      <c r="E775" s="8"/>
      <c r="F775" s="8"/>
      <c r="G775" s="28"/>
    </row>
    <row r="776" spans="1:7" s="4" customFormat="1" x14ac:dyDescent="0.25">
      <c r="A776" s="86"/>
      <c r="B776" s="8"/>
      <c r="C776" s="8"/>
      <c r="D776" s="8"/>
      <c r="E776" s="8"/>
      <c r="F776" s="8"/>
      <c r="G776" s="28"/>
    </row>
    <row r="777" spans="1:7" s="4" customFormat="1" x14ac:dyDescent="0.25">
      <c r="A777" s="86"/>
      <c r="B777" s="8"/>
      <c r="C777" s="8"/>
      <c r="D777" s="8"/>
      <c r="E777" s="8"/>
      <c r="F777" s="8"/>
      <c r="G777" s="28"/>
    </row>
    <row r="778" spans="1:7" s="4" customFormat="1" x14ac:dyDescent="0.25">
      <c r="A778" s="86"/>
      <c r="B778" s="8"/>
      <c r="C778" s="8"/>
      <c r="D778" s="8"/>
      <c r="E778" s="8"/>
      <c r="F778" s="8"/>
      <c r="G778" s="28"/>
    </row>
    <row r="779" spans="1:7" s="4" customFormat="1" x14ac:dyDescent="0.25">
      <c r="A779" s="86"/>
      <c r="B779" s="8"/>
      <c r="C779" s="8"/>
      <c r="D779" s="8"/>
      <c r="E779" s="8"/>
      <c r="F779" s="8"/>
      <c r="G779" s="28"/>
    </row>
    <row r="780" spans="1:7" s="4" customFormat="1" x14ac:dyDescent="0.25">
      <c r="A780" s="86"/>
      <c r="B780" s="8"/>
      <c r="C780" s="8"/>
      <c r="D780" s="8"/>
      <c r="E780" s="8"/>
      <c r="F780" s="8"/>
      <c r="G780" s="28"/>
    </row>
    <row r="781" spans="1:7" s="4" customFormat="1" x14ac:dyDescent="0.25">
      <c r="A781" s="86"/>
      <c r="B781" s="8"/>
      <c r="C781" s="8"/>
      <c r="D781" s="8"/>
      <c r="E781" s="8"/>
      <c r="F781" s="8"/>
      <c r="G781" s="28"/>
    </row>
    <row r="782" spans="1:7" s="4" customFormat="1" x14ac:dyDescent="0.25">
      <c r="A782" s="86"/>
      <c r="B782" s="8"/>
      <c r="C782" s="8"/>
      <c r="D782" s="8"/>
      <c r="E782" s="8"/>
      <c r="F782" s="8"/>
      <c r="G782" s="28"/>
    </row>
    <row r="783" spans="1:7" s="4" customFormat="1" x14ac:dyDescent="0.25">
      <c r="A783" s="86"/>
      <c r="B783" s="8"/>
      <c r="C783" s="8"/>
      <c r="D783" s="8"/>
      <c r="E783" s="8"/>
      <c r="F783" s="8"/>
      <c r="G783" s="28"/>
    </row>
    <row r="784" spans="1:7" s="4" customFormat="1" x14ac:dyDescent="0.25">
      <c r="A784" s="86"/>
      <c r="B784" s="8"/>
      <c r="C784" s="8"/>
      <c r="D784" s="8"/>
      <c r="E784" s="8"/>
      <c r="F784" s="8"/>
      <c r="G784" s="28"/>
    </row>
    <row r="785" spans="1:7" s="4" customFormat="1" x14ac:dyDescent="0.25">
      <c r="A785" s="86"/>
      <c r="B785" s="8"/>
      <c r="C785" s="8"/>
      <c r="D785" s="8"/>
      <c r="E785" s="8"/>
      <c r="F785" s="8"/>
      <c r="G785" s="28"/>
    </row>
    <row r="786" spans="1:7" s="4" customFormat="1" x14ac:dyDescent="0.25">
      <c r="A786" s="86"/>
      <c r="B786" s="8"/>
      <c r="C786" s="8"/>
      <c r="D786" s="8"/>
      <c r="E786" s="8"/>
      <c r="F786" s="8"/>
      <c r="G786" s="28"/>
    </row>
    <row r="787" spans="1:7" s="4" customFormat="1" x14ac:dyDescent="0.25">
      <c r="A787" s="86"/>
      <c r="B787" s="8"/>
      <c r="C787" s="8"/>
      <c r="D787" s="8"/>
      <c r="E787" s="8"/>
      <c r="F787" s="8"/>
      <c r="G787" s="28"/>
    </row>
    <row r="788" spans="1:7" s="4" customFormat="1" x14ac:dyDescent="0.25">
      <c r="A788" s="86"/>
      <c r="B788" s="8"/>
      <c r="C788" s="8"/>
      <c r="D788" s="8"/>
      <c r="E788" s="8"/>
      <c r="F788" s="8"/>
      <c r="G788" s="28"/>
    </row>
    <row r="789" spans="1:7" s="4" customFormat="1" x14ac:dyDescent="0.25">
      <c r="A789" s="86"/>
      <c r="B789" s="8"/>
      <c r="C789" s="8"/>
      <c r="D789" s="8"/>
      <c r="E789" s="8"/>
      <c r="F789" s="8"/>
      <c r="G789" s="28"/>
    </row>
    <row r="790" spans="1:7" s="4" customFormat="1" x14ac:dyDescent="0.25">
      <c r="A790" s="86"/>
      <c r="B790" s="8"/>
      <c r="C790" s="8"/>
      <c r="D790" s="8"/>
      <c r="E790" s="8"/>
      <c r="F790" s="8"/>
      <c r="G790" s="28"/>
    </row>
    <row r="791" spans="1:7" s="4" customFormat="1" x14ac:dyDescent="0.25">
      <c r="A791" s="86"/>
      <c r="B791" s="8"/>
      <c r="C791" s="8"/>
      <c r="D791" s="8"/>
      <c r="E791" s="8"/>
      <c r="F791" s="8"/>
      <c r="G791" s="28"/>
    </row>
    <row r="792" spans="1:7" s="4" customFormat="1" x14ac:dyDescent="0.25">
      <c r="A792" s="86"/>
      <c r="B792" s="8"/>
      <c r="C792" s="8"/>
      <c r="D792" s="8"/>
      <c r="E792" s="8"/>
      <c r="F792" s="8"/>
      <c r="G792" s="28"/>
    </row>
    <row r="793" spans="1:7" s="4" customFormat="1" x14ac:dyDescent="0.25">
      <c r="A793" s="86"/>
      <c r="B793" s="8"/>
      <c r="C793" s="8"/>
      <c r="D793" s="8"/>
      <c r="E793" s="8"/>
      <c r="F793" s="8"/>
      <c r="G793" s="28"/>
    </row>
    <row r="794" spans="1:7" s="4" customFormat="1" x14ac:dyDescent="0.25">
      <c r="A794" s="86"/>
      <c r="B794" s="8"/>
      <c r="C794" s="8"/>
      <c r="D794" s="8"/>
      <c r="E794" s="8"/>
      <c r="F794" s="8"/>
      <c r="G794" s="28"/>
    </row>
    <row r="795" spans="1:7" s="4" customFormat="1" x14ac:dyDescent="0.25">
      <c r="A795" s="86"/>
      <c r="B795" s="8"/>
      <c r="C795" s="8"/>
      <c r="D795" s="8"/>
      <c r="E795" s="8"/>
      <c r="F795" s="8"/>
      <c r="G795" s="28"/>
    </row>
    <row r="796" spans="1:7" s="4" customFormat="1" x14ac:dyDescent="0.25">
      <c r="A796" s="86"/>
      <c r="B796" s="8"/>
      <c r="C796" s="8"/>
      <c r="D796" s="8"/>
      <c r="E796" s="8"/>
      <c r="F796" s="8"/>
      <c r="G796" s="28"/>
    </row>
    <row r="797" spans="1:7" s="4" customFormat="1" x14ac:dyDescent="0.25">
      <c r="A797" s="86"/>
      <c r="B797" s="8"/>
      <c r="C797" s="8"/>
      <c r="D797" s="8"/>
      <c r="E797" s="8"/>
      <c r="F797" s="8"/>
      <c r="G797" s="28"/>
    </row>
    <row r="798" spans="1:7" s="4" customFormat="1" x14ac:dyDescent="0.25">
      <c r="A798" s="86"/>
      <c r="B798" s="8"/>
      <c r="C798" s="8"/>
      <c r="D798" s="8"/>
      <c r="E798" s="8"/>
      <c r="F798" s="8"/>
      <c r="G798" s="28"/>
    </row>
    <row r="799" spans="1:7" s="4" customFormat="1" x14ac:dyDescent="0.25">
      <c r="A799" s="86"/>
      <c r="B799" s="8"/>
      <c r="C799" s="8"/>
      <c r="D799" s="8"/>
      <c r="E799" s="8"/>
      <c r="F799" s="8"/>
      <c r="G799" s="28"/>
    </row>
    <row r="800" spans="1:7" s="4" customFormat="1" x14ac:dyDescent="0.25">
      <c r="A800" s="86"/>
      <c r="B800" s="8"/>
      <c r="C800" s="8"/>
      <c r="D800" s="8"/>
      <c r="E800" s="8"/>
      <c r="F800" s="8"/>
      <c r="G800" s="28"/>
    </row>
    <row r="801" spans="1:7" s="4" customFormat="1" x14ac:dyDescent="0.25">
      <c r="A801" s="86"/>
      <c r="B801" s="8"/>
      <c r="C801" s="8"/>
      <c r="D801" s="8"/>
      <c r="E801" s="8"/>
      <c r="F801" s="8"/>
      <c r="G801" s="28"/>
    </row>
    <row r="802" spans="1:7" s="4" customFormat="1" x14ac:dyDescent="0.25">
      <c r="A802" s="86"/>
      <c r="B802" s="8"/>
      <c r="C802" s="8"/>
      <c r="D802" s="8"/>
      <c r="E802" s="8"/>
      <c r="F802" s="8"/>
      <c r="G802" s="28"/>
    </row>
    <row r="803" spans="1:7" s="4" customFormat="1" x14ac:dyDescent="0.25">
      <c r="A803" s="86"/>
      <c r="B803" s="8"/>
      <c r="C803" s="8"/>
      <c r="D803" s="8"/>
      <c r="E803" s="8"/>
      <c r="F803" s="8"/>
      <c r="G803" s="28"/>
    </row>
    <row r="804" spans="1:7" s="4" customFormat="1" x14ac:dyDescent="0.25">
      <c r="A804" s="86"/>
      <c r="B804" s="8"/>
      <c r="C804" s="8"/>
      <c r="D804" s="8"/>
      <c r="E804" s="8"/>
      <c r="F804" s="8"/>
      <c r="G804" s="28"/>
    </row>
    <row r="805" spans="1:7" s="4" customFormat="1" x14ac:dyDescent="0.25">
      <c r="A805" s="86"/>
      <c r="B805" s="8"/>
      <c r="C805" s="8"/>
      <c r="D805" s="8"/>
      <c r="E805" s="8"/>
      <c r="F805" s="8"/>
      <c r="G805" s="28"/>
    </row>
    <row r="806" spans="1:7" s="4" customFormat="1" x14ac:dyDescent="0.25">
      <c r="A806" s="86"/>
      <c r="B806" s="8"/>
      <c r="C806" s="8"/>
      <c r="D806" s="8"/>
      <c r="E806" s="8"/>
      <c r="F806" s="8"/>
      <c r="G806" s="28"/>
    </row>
    <row r="807" spans="1:7" s="4" customFormat="1" x14ac:dyDescent="0.25">
      <c r="A807" s="86"/>
      <c r="B807" s="8"/>
      <c r="C807" s="8"/>
      <c r="D807" s="8"/>
      <c r="E807" s="8"/>
      <c r="F807" s="8"/>
      <c r="G807" s="28"/>
    </row>
    <row r="808" spans="1:7" s="4" customFormat="1" x14ac:dyDescent="0.25">
      <c r="A808" s="86"/>
      <c r="B808" s="8"/>
      <c r="C808" s="8"/>
      <c r="D808" s="8"/>
      <c r="E808" s="8"/>
      <c r="F808" s="8"/>
      <c r="G808" s="28"/>
    </row>
    <row r="809" spans="1:7" s="4" customFormat="1" x14ac:dyDescent="0.25">
      <c r="A809" s="86"/>
      <c r="B809" s="8"/>
      <c r="C809" s="8"/>
      <c r="D809" s="8"/>
      <c r="E809" s="8"/>
      <c r="F809" s="8"/>
      <c r="G809" s="28"/>
    </row>
    <row r="810" spans="1:7" s="4" customFormat="1" x14ac:dyDescent="0.25">
      <c r="A810" s="86"/>
      <c r="B810" s="8"/>
      <c r="C810" s="8"/>
      <c r="D810" s="8"/>
      <c r="E810" s="8"/>
      <c r="F810" s="8"/>
      <c r="G810" s="28"/>
    </row>
    <row r="811" spans="1:7" s="4" customFormat="1" x14ac:dyDescent="0.25">
      <c r="A811" s="86"/>
      <c r="B811" s="8"/>
      <c r="C811" s="8"/>
      <c r="D811" s="8"/>
      <c r="E811" s="8"/>
      <c r="F811" s="8"/>
      <c r="G811" s="28"/>
    </row>
    <row r="812" spans="1:7" s="4" customFormat="1" x14ac:dyDescent="0.25">
      <c r="A812" s="86"/>
      <c r="B812" s="8"/>
      <c r="C812" s="8"/>
      <c r="D812" s="8"/>
      <c r="E812" s="8"/>
      <c r="F812" s="8"/>
      <c r="G812" s="28"/>
    </row>
    <row r="813" spans="1:7" s="4" customFormat="1" x14ac:dyDescent="0.25">
      <c r="A813" s="86"/>
      <c r="B813" s="8"/>
      <c r="C813" s="8"/>
      <c r="D813" s="8"/>
      <c r="E813" s="8"/>
      <c r="F813" s="8"/>
      <c r="G813" s="28"/>
    </row>
    <row r="814" spans="1:7" s="4" customFormat="1" x14ac:dyDescent="0.25">
      <c r="A814" s="86"/>
      <c r="B814" s="8"/>
      <c r="C814" s="8"/>
      <c r="D814" s="8"/>
      <c r="E814" s="8"/>
      <c r="F814" s="8"/>
      <c r="G814" s="28"/>
    </row>
    <row r="815" spans="1:7" s="4" customFormat="1" x14ac:dyDescent="0.25">
      <c r="A815" s="86"/>
      <c r="B815" s="8"/>
      <c r="C815" s="8"/>
      <c r="D815" s="8"/>
      <c r="E815" s="8"/>
      <c r="F815" s="8"/>
      <c r="G815" s="28"/>
    </row>
    <row r="816" spans="1:7" s="4" customFormat="1" x14ac:dyDescent="0.25">
      <c r="A816" s="86"/>
      <c r="B816" s="8"/>
      <c r="C816" s="8"/>
      <c r="D816" s="8"/>
      <c r="E816" s="8"/>
      <c r="F816" s="8"/>
      <c r="G816" s="28"/>
    </row>
    <row r="817" spans="1:7" s="4" customFormat="1" x14ac:dyDescent="0.25">
      <c r="A817" s="86"/>
      <c r="B817" s="8"/>
      <c r="C817" s="8"/>
      <c r="D817" s="8"/>
      <c r="E817" s="8"/>
      <c r="F817" s="8"/>
      <c r="G817" s="28"/>
    </row>
    <row r="818" spans="1:7" s="4" customFormat="1" x14ac:dyDescent="0.25">
      <c r="A818" s="86"/>
      <c r="B818" s="8"/>
      <c r="C818" s="8"/>
      <c r="D818" s="8"/>
      <c r="E818" s="8"/>
      <c r="F818" s="8"/>
      <c r="G818" s="28"/>
    </row>
    <row r="819" spans="1:7" s="4" customFormat="1" x14ac:dyDescent="0.25">
      <c r="A819" s="86"/>
      <c r="B819" s="8"/>
      <c r="C819" s="8"/>
      <c r="D819" s="8"/>
      <c r="E819" s="8"/>
      <c r="F819" s="8"/>
      <c r="G819" s="28"/>
    </row>
    <row r="820" spans="1:7" s="4" customFormat="1" x14ac:dyDescent="0.25">
      <c r="A820" s="86"/>
      <c r="B820" s="8"/>
      <c r="C820" s="8"/>
      <c r="D820" s="8"/>
      <c r="E820" s="8"/>
      <c r="F820" s="8"/>
      <c r="G820" s="28"/>
    </row>
    <row r="821" spans="1:7" s="4" customFormat="1" x14ac:dyDescent="0.25">
      <c r="A821" s="86"/>
      <c r="B821" s="8"/>
      <c r="C821" s="8"/>
      <c r="D821" s="8"/>
      <c r="E821" s="8"/>
      <c r="F821" s="8"/>
      <c r="G821" s="28"/>
    </row>
    <row r="822" spans="1:7" s="4" customFormat="1" x14ac:dyDescent="0.25">
      <c r="A822" s="86"/>
      <c r="B822" s="8"/>
      <c r="C822" s="8"/>
      <c r="D822" s="8"/>
      <c r="E822" s="8"/>
      <c r="F822" s="8"/>
      <c r="G822" s="28"/>
    </row>
    <row r="823" spans="1:7" s="4" customFormat="1" x14ac:dyDescent="0.25">
      <c r="A823" s="86"/>
      <c r="B823" s="8"/>
      <c r="C823" s="8"/>
      <c r="D823" s="8"/>
      <c r="E823" s="8"/>
      <c r="F823" s="8"/>
      <c r="G823" s="28"/>
    </row>
    <row r="824" spans="1:7" s="4" customFormat="1" x14ac:dyDescent="0.25">
      <c r="A824" s="86"/>
      <c r="B824" s="8"/>
      <c r="C824" s="8"/>
      <c r="D824" s="8"/>
      <c r="E824" s="8"/>
      <c r="F824" s="8"/>
      <c r="G824" s="28"/>
    </row>
    <row r="825" spans="1:7" s="4" customFormat="1" x14ac:dyDescent="0.25">
      <c r="A825" s="86"/>
      <c r="B825" s="8"/>
      <c r="C825" s="8"/>
      <c r="D825" s="8"/>
      <c r="E825" s="8"/>
      <c r="F825" s="8"/>
      <c r="G825" s="28"/>
    </row>
    <row r="826" spans="1:7" s="4" customFormat="1" x14ac:dyDescent="0.25">
      <c r="A826" s="86"/>
      <c r="B826" s="8"/>
      <c r="C826" s="8"/>
      <c r="D826" s="8"/>
      <c r="E826" s="8"/>
      <c r="F826" s="8"/>
      <c r="G826" s="28"/>
    </row>
    <row r="827" spans="1:7" s="4" customFormat="1" x14ac:dyDescent="0.25">
      <c r="A827" s="86"/>
      <c r="B827" s="8"/>
      <c r="C827" s="8"/>
      <c r="D827" s="8"/>
      <c r="E827" s="8"/>
      <c r="F827" s="8"/>
      <c r="G827" s="28"/>
    </row>
    <row r="828" spans="1:7" s="4" customFormat="1" x14ac:dyDescent="0.25">
      <c r="A828" s="86"/>
      <c r="B828" s="8"/>
      <c r="C828" s="8"/>
      <c r="D828" s="8"/>
      <c r="E828" s="8"/>
      <c r="F828" s="8"/>
      <c r="G828" s="28"/>
    </row>
    <row r="829" spans="1:7" s="4" customFormat="1" x14ac:dyDescent="0.25">
      <c r="A829" s="86"/>
      <c r="B829" s="8"/>
      <c r="C829" s="8"/>
      <c r="D829" s="8"/>
      <c r="E829" s="8"/>
      <c r="F829" s="8"/>
      <c r="G829" s="28"/>
    </row>
    <row r="830" spans="1:7" s="4" customFormat="1" x14ac:dyDescent="0.25">
      <c r="A830" s="86"/>
      <c r="B830" s="8"/>
      <c r="C830" s="8"/>
      <c r="D830" s="8"/>
      <c r="E830" s="8"/>
      <c r="F830" s="8"/>
      <c r="G830" s="28"/>
    </row>
    <row r="831" spans="1:7" s="4" customFormat="1" x14ac:dyDescent="0.25">
      <c r="A831" s="86"/>
      <c r="B831" s="8"/>
      <c r="C831" s="8"/>
      <c r="D831" s="8"/>
      <c r="E831" s="8"/>
      <c r="F831" s="8"/>
      <c r="G831" s="28"/>
    </row>
    <row r="832" spans="1:7" s="4" customFormat="1" x14ac:dyDescent="0.25">
      <c r="A832" s="86"/>
      <c r="B832" s="8"/>
      <c r="C832" s="8"/>
      <c r="D832" s="8"/>
      <c r="E832" s="8"/>
      <c r="F832" s="8"/>
      <c r="G832" s="28"/>
    </row>
    <row r="833" spans="1:7" s="4" customFormat="1" x14ac:dyDescent="0.25">
      <c r="A833" s="86"/>
      <c r="B833" s="8"/>
      <c r="C833" s="8"/>
      <c r="D833" s="8"/>
      <c r="E833" s="8"/>
      <c r="F833" s="8"/>
      <c r="G833" s="28"/>
    </row>
    <row r="834" spans="1:7" s="4" customFormat="1" x14ac:dyDescent="0.25">
      <c r="A834" s="86"/>
      <c r="B834" s="8"/>
      <c r="C834" s="8"/>
      <c r="D834" s="8"/>
      <c r="E834" s="8"/>
      <c r="F834" s="8"/>
      <c r="G834" s="28"/>
    </row>
    <row r="835" spans="1:7" s="4" customFormat="1" x14ac:dyDescent="0.25">
      <c r="A835" s="86"/>
      <c r="B835" s="8"/>
      <c r="C835" s="8"/>
      <c r="D835" s="8"/>
      <c r="E835" s="8"/>
      <c r="F835" s="8"/>
      <c r="G835" s="28"/>
    </row>
    <row r="836" spans="1:7" s="4" customFormat="1" x14ac:dyDescent="0.25">
      <c r="A836" s="86"/>
      <c r="B836" s="8"/>
      <c r="C836" s="8"/>
      <c r="D836" s="8"/>
      <c r="E836" s="8"/>
      <c r="F836" s="8"/>
      <c r="G836" s="28"/>
    </row>
    <row r="837" spans="1:7" s="4" customFormat="1" x14ac:dyDescent="0.25">
      <c r="A837" s="86"/>
      <c r="B837" s="8"/>
      <c r="C837" s="8"/>
      <c r="D837" s="8"/>
      <c r="E837" s="8"/>
      <c r="F837" s="8"/>
      <c r="G837" s="28"/>
    </row>
    <row r="838" spans="1:7" s="4" customFormat="1" x14ac:dyDescent="0.25">
      <c r="A838" s="86"/>
      <c r="B838" s="8"/>
      <c r="C838" s="8"/>
      <c r="D838" s="8"/>
      <c r="E838" s="8"/>
      <c r="F838" s="8"/>
      <c r="G838" s="28"/>
    </row>
    <row r="839" spans="1:7" s="4" customFormat="1" x14ac:dyDescent="0.25">
      <c r="A839" s="86"/>
      <c r="B839" s="8"/>
      <c r="C839" s="8"/>
      <c r="D839" s="8"/>
      <c r="E839" s="8"/>
      <c r="F839" s="8"/>
      <c r="G839" s="28"/>
    </row>
    <row r="840" spans="1:7" s="4" customFormat="1" x14ac:dyDescent="0.25">
      <c r="A840" s="86"/>
      <c r="B840" s="8"/>
      <c r="C840" s="8"/>
      <c r="D840" s="8"/>
      <c r="E840" s="8"/>
      <c r="F840" s="8"/>
      <c r="G840" s="28"/>
    </row>
    <row r="841" spans="1:7" s="4" customFormat="1" x14ac:dyDescent="0.25">
      <c r="A841" s="86"/>
      <c r="B841" s="8"/>
      <c r="C841" s="8"/>
      <c r="D841" s="8"/>
      <c r="E841" s="8"/>
      <c r="F841" s="8"/>
      <c r="G841" s="28"/>
    </row>
    <row r="842" spans="1:7" s="4" customFormat="1" x14ac:dyDescent="0.25">
      <c r="A842" s="86"/>
      <c r="B842" s="8"/>
      <c r="C842" s="8"/>
      <c r="D842" s="8"/>
      <c r="E842" s="8"/>
      <c r="F842" s="8"/>
      <c r="G842" s="28"/>
    </row>
    <row r="843" spans="1:7" s="4" customFormat="1" x14ac:dyDescent="0.25">
      <c r="A843" s="86"/>
      <c r="B843" s="8"/>
      <c r="C843" s="8"/>
      <c r="D843" s="8"/>
      <c r="E843" s="8"/>
      <c r="F843" s="8"/>
      <c r="G843" s="28"/>
    </row>
    <row r="844" spans="1:7" x14ac:dyDescent="0.25">
      <c r="B844" s="8"/>
      <c r="C844" s="8"/>
      <c r="D844" s="8"/>
      <c r="E844" s="8"/>
      <c r="F844" s="8"/>
      <c r="G844" s="28"/>
    </row>
    <row r="845" spans="1:7" x14ac:dyDescent="0.25">
      <c r="B845" s="8"/>
      <c r="C845" s="8"/>
      <c r="D845" s="8"/>
      <c r="E845" s="8"/>
      <c r="F845" s="8"/>
      <c r="G845" s="28"/>
    </row>
    <row r="846" spans="1:7" x14ac:dyDescent="0.25">
      <c r="B846" s="8"/>
      <c r="C846" s="8"/>
      <c r="D846" s="8"/>
      <c r="E846" s="8"/>
      <c r="F846" s="8"/>
      <c r="G846" s="28"/>
    </row>
    <row r="847" spans="1:7" x14ac:dyDescent="0.25">
      <c r="B847" s="8"/>
      <c r="C847" s="8"/>
      <c r="D847" s="8"/>
      <c r="E847" s="8"/>
      <c r="F847" s="8"/>
      <c r="G847" s="28"/>
    </row>
    <row r="848" spans="1:7" x14ac:dyDescent="0.25">
      <c r="B848" s="8"/>
      <c r="C848" s="8"/>
      <c r="D848" s="8"/>
      <c r="E848" s="8"/>
      <c r="F848" s="8"/>
      <c r="G848" s="28"/>
    </row>
    <row r="849" spans="2:7" x14ac:dyDescent="0.25">
      <c r="B849" s="8"/>
      <c r="C849" s="8"/>
      <c r="D849" s="8"/>
      <c r="E849" s="8"/>
      <c r="F849" s="8"/>
      <c r="G849" s="28"/>
    </row>
    <row r="850" spans="2:7" x14ac:dyDescent="0.25">
      <c r="B850" s="8"/>
      <c r="C850" s="8"/>
      <c r="D850" s="8"/>
      <c r="E850" s="8"/>
      <c r="F850" s="8"/>
      <c r="G850" s="28"/>
    </row>
    <row r="851" spans="2:7" x14ac:dyDescent="0.25">
      <c r="B851" s="8"/>
      <c r="C851" s="8"/>
      <c r="D851" s="8"/>
      <c r="E851" s="8"/>
      <c r="F851" s="8"/>
      <c r="G851" s="28"/>
    </row>
  </sheetData>
  <sheetProtection password="E481" sheet="1" formatCells="0" formatColumns="0" formatRows="0" insertColumns="0" insertRows="0" insertHyperlinks="0" deleteColumns="0" deleteRows="0" sort="0" autoFilter="0" pivotTables="0"/>
  <mergeCells count="32">
    <mergeCell ref="B40:B43"/>
    <mergeCell ref="C32:F32"/>
    <mergeCell ref="C43:F43"/>
    <mergeCell ref="C41:F41"/>
    <mergeCell ref="C42:F42"/>
    <mergeCell ref="C40:F40"/>
    <mergeCell ref="C39:F39"/>
    <mergeCell ref="C33:F33"/>
    <mergeCell ref="C34:F34"/>
    <mergeCell ref="C35:F35"/>
    <mergeCell ref="C36:F36"/>
    <mergeCell ref="C16:F16"/>
    <mergeCell ref="C8:D8"/>
    <mergeCell ref="C12:F12"/>
    <mergeCell ref="C13:F13"/>
    <mergeCell ref="C14:F14"/>
    <mergeCell ref="C15:F15"/>
    <mergeCell ref="C49:F49"/>
    <mergeCell ref="C50:F50"/>
    <mergeCell ref="C48:F48"/>
    <mergeCell ref="C17:F17"/>
    <mergeCell ref="C18:F18"/>
    <mergeCell ref="C19:F19"/>
    <mergeCell ref="C20:F20"/>
    <mergeCell ref="C21:F21"/>
    <mergeCell ref="C22:F22"/>
    <mergeCell ref="C28:F28"/>
    <mergeCell ref="C29:F29"/>
    <mergeCell ref="C37:F37"/>
    <mergeCell ref="C27:F27"/>
    <mergeCell ref="C30:F30"/>
    <mergeCell ref="C31:F31"/>
  </mergeCells>
  <conditionalFormatting sqref="G13:G16 G295:G305 G533:G535 G561:G563 G66:G76 G141:G151">
    <cfRule type="notContainsBlanks" dxfId="485" priority="158" stopIfTrue="1">
      <formula>LEN(TRIM(G13))&gt;0</formula>
    </cfRule>
  </conditionalFormatting>
  <conditionalFormatting sqref="G17">
    <cfRule type="notContainsBlanks" dxfId="484" priority="157" stopIfTrue="1">
      <formula>LEN(TRIM(G17))&gt;0</formula>
    </cfRule>
  </conditionalFormatting>
  <conditionalFormatting sqref="G57 G60:G62">
    <cfRule type="notContainsBlanks" dxfId="483" priority="156" stopIfTrue="1">
      <formula>LEN(TRIM(G57))&gt;0</formula>
    </cfRule>
  </conditionalFormatting>
  <conditionalFormatting sqref="G19">
    <cfRule type="notContainsBlanks" dxfId="482" priority="155" stopIfTrue="1">
      <formula>LEN(TRIM(G19))&gt;0</formula>
    </cfRule>
  </conditionalFormatting>
  <conditionalFormatting sqref="G21">
    <cfRule type="notContainsBlanks" dxfId="481" priority="154" stopIfTrue="1">
      <formula>LEN(TRIM(G21))&gt;0</formula>
    </cfRule>
  </conditionalFormatting>
  <conditionalFormatting sqref="G22:G25">
    <cfRule type="notContainsBlanks" dxfId="480" priority="153" stopIfTrue="1">
      <formula>LEN(TRIM(G22))&gt;0</formula>
    </cfRule>
  </conditionalFormatting>
  <conditionalFormatting sqref="G20">
    <cfRule type="notContainsBlanks" dxfId="479" priority="151" stopIfTrue="1">
      <formula>LEN(TRIM(G20))&gt;0</formula>
    </cfRule>
  </conditionalFormatting>
  <conditionalFormatting sqref="G18">
    <cfRule type="notContainsBlanks" dxfId="478" priority="150" stopIfTrue="1">
      <formula>LEN(TRIM(G18))&gt;0</formula>
    </cfRule>
  </conditionalFormatting>
  <conditionalFormatting sqref="B57 D57:F57 D60:F62 B60:B62">
    <cfRule type="notContainsBlanks" dxfId="477" priority="149" stopIfTrue="1">
      <formula>LEN(TRIM(B57))&gt;0</formula>
    </cfRule>
  </conditionalFormatting>
  <conditionalFormatting sqref="G79">
    <cfRule type="notContainsBlanks" dxfId="476" priority="147" stopIfTrue="1">
      <formula>LEN(TRIM(G79))&gt;0</formula>
    </cfRule>
  </conditionalFormatting>
  <conditionalFormatting sqref="G86:G93 G96">
    <cfRule type="notContainsBlanks" dxfId="475" priority="146" stopIfTrue="1">
      <formula>LEN(TRIM(G86))&gt;0</formula>
    </cfRule>
  </conditionalFormatting>
  <conditionalFormatting sqref="G103:G110 G113">
    <cfRule type="notContainsBlanks" dxfId="474" priority="145" stopIfTrue="1">
      <formula>LEN(TRIM(G103))&gt;0</formula>
    </cfRule>
  </conditionalFormatting>
  <conditionalFormatting sqref="G116">
    <cfRule type="notContainsBlanks" dxfId="473" priority="144" stopIfTrue="1">
      <formula>LEN(TRIM(G116))&gt;0</formula>
    </cfRule>
  </conditionalFormatting>
  <conditionalFormatting sqref="G154">
    <cfRule type="notContainsBlanks" dxfId="472" priority="143" stopIfTrue="1">
      <formula>LEN(TRIM(G154))&gt;0</formula>
    </cfRule>
  </conditionalFormatting>
  <conditionalFormatting sqref="G240">
    <cfRule type="notContainsBlanks" dxfId="471" priority="142" stopIfTrue="1">
      <formula>LEN(TRIM(G240))&gt;0</formula>
    </cfRule>
  </conditionalFormatting>
  <conditionalFormatting sqref="G270:G271">
    <cfRule type="notContainsBlanks" dxfId="470" priority="141" stopIfTrue="1">
      <formula>LEN(TRIM(G270))&gt;0</formula>
    </cfRule>
  </conditionalFormatting>
  <conditionalFormatting sqref="G277">
    <cfRule type="notContainsBlanks" dxfId="469" priority="140" stopIfTrue="1">
      <formula>LEN(TRIM(G277))&gt;0</formula>
    </cfRule>
  </conditionalFormatting>
  <conditionalFormatting sqref="G59">
    <cfRule type="notContainsBlanks" dxfId="468" priority="137" stopIfTrue="1">
      <formula>LEN(TRIM(G59))&gt;0</formula>
    </cfRule>
  </conditionalFormatting>
  <conditionalFormatting sqref="G99">
    <cfRule type="notContainsBlanks" dxfId="467" priority="136" stopIfTrue="1">
      <formula>LEN(TRIM(G99))&gt;0</formula>
    </cfRule>
  </conditionalFormatting>
  <conditionalFormatting sqref="G120:G121">
    <cfRule type="notContainsBlanks" dxfId="466" priority="135" stopIfTrue="1">
      <formula>LEN(TRIM(G120))&gt;0</formula>
    </cfRule>
  </conditionalFormatting>
  <conditionalFormatting sqref="G124">
    <cfRule type="notContainsBlanks" dxfId="465" priority="134" stopIfTrue="1">
      <formula>LEN(TRIM(G124))&gt;0</formula>
    </cfRule>
  </conditionalFormatting>
  <conditionalFormatting sqref="G128:G131">
    <cfRule type="notContainsBlanks" dxfId="464" priority="133" stopIfTrue="1">
      <formula>LEN(TRIM(G128))&gt;0</formula>
    </cfRule>
  </conditionalFormatting>
  <conditionalFormatting sqref="G135:G137">
    <cfRule type="notContainsBlanks" dxfId="463" priority="132" stopIfTrue="1">
      <formula>LEN(TRIM(G135))&gt;0</formula>
    </cfRule>
  </conditionalFormatting>
  <conditionalFormatting sqref="G162:G166">
    <cfRule type="notContainsBlanks" dxfId="462" priority="131" stopIfTrue="1">
      <formula>LEN(TRIM(G162))&gt;0</formula>
    </cfRule>
  </conditionalFormatting>
  <conditionalFormatting sqref="G175">
    <cfRule type="notContainsBlanks" dxfId="461" priority="130" stopIfTrue="1">
      <formula>LEN(TRIM(G175))&gt;0</formula>
    </cfRule>
  </conditionalFormatting>
  <conditionalFormatting sqref="G169:G172">
    <cfRule type="notContainsBlanks" dxfId="460" priority="129" stopIfTrue="1">
      <formula>LEN(TRIM(G169))&gt;0</formula>
    </cfRule>
  </conditionalFormatting>
  <conditionalFormatting sqref="G179:G189">
    <cfRule type="notContainsBlanks" dxfId="459" priority="128" stopIfTrue="1">
      <formula>LEN(TRIM(G179))&gt;0</formula>
    </cfRule>
  </conditionalFormatting>
  <conditionalFormatting sqref="G194:G213">
    <cfRule type="notContainsBlanks" dxfId="458" priority="127" stopIfTrue="1">
      <formula>LEN(TRIM(G194))&gt;0</formula>
    </cfRule>
  </conditionalFormatting>
  <conditionalFormatting sqref="G218:G237">
    <cfRule type="notContainsBlanks" dxfId="457" priority="126" stopIfTrue="1">
      <formula>LEN(TRIM(G218))&gt;0</formula>
    </cfRule>
  </conditionalFormatting>
  <conditionalFormatting sqref="G241">
    <cfRule type="notContainsBlanks" dxfId="456" priority="125" stopIfTrue="1">
      <formula>LEN(TRIM(G241))&gt;0</formula>
    </cfRule>
  </conditionalFormatting>
  <conditionalFormatting sqref="G244">
    <cfRule type="notContainsBlanks" dxfId="455" priority="124" stopIfTrue="1">
      <formula>LEN(TRIM(G244))&gt;0</formula>
    </cfRule>
  </conditionalFormatting>
  <conditionalFormatting sqref="G245">
    <cfRule type="notContainsBlanks" dxfId="454" priority="123" stopIfTrue="1">
      <formula>LEN(TRIM(G245))&gt;0</formula>
    </cfRule>
  </conditionalFormatting>
  <conditionalFormatting sqref="G249">
    <cfRule type="notContainsBlanks" dxfId="453" priority="121" stopIfTrue="1">
      <formula>LEN(TRIM(G249))&gt;0</formula>
    </cfRule>
  </conditionalFormatting>
  <conditionalFormatting sqref="G248">
    <cfRule type="notContainsBlanks" dxfId="452" priority="122" stopIfTrue="1">
      <formula>LEN(TRIM(G248))&gt;0</formula>
    </cfRule>
  </conditionalFormatting>
  <conditionalFormatting sqref="G252">
    <cfRule type="notContainsBlanks" dxfId="451" priority="120" stopIfTrue="1">
      <formula>LEN(TRIM(G252))&gt;0</formula>
    </cfRule>
  </conditionalFormatting>
  <conditionalFormatting sqref="G253">
    <cfRule type="notContainsBlanks" dxfId="450" priority="119" stopIfTrue="1">
      <formula>LEN(TRIM(G253))&gt;0</formula>
    </cfRule>
  </conditionalFormatting>
  <conditionalFormatting sqref="G257:G267">
    <cfRule type="notContainsBlanks" dxfId="449" priority="118" stopIfTrue="1">
      <formula>LEN(TRIM(G257))&gt;0</formula>
    </cfRule>
  </conditionalFormatting>
  <conditionalFormatting sqref="G274">
    <cfRule type="notContainsBlanks" dxfId="448" priority="117" stopIfTrue="1">
      <formula>LEN(TRIM(G274))&gt;0</formula>
    </cfRule>
  </conditionalFormatting>
  <conditionalFormatting sqref="G284">
    <cfRule type="notContainsBlanks" dxfId="447" priority="116" stopIfTrue="1">
      <formula>LEN(TRIM(G284))&gt;0</formula>
    </cfRule>
  </conditionalFormatting>
  <conditionalFormatting sqref="G287:G288">
    <cfRule type="notContainsBlanks" dxfId="446" priority="115" stopIfTrue="1">
      <formula>LEN(TRIM(G287))&gt;0</formula>
    </cfRule>
  </conditionalFormatting>
  <conditionalFormatting sqref="G290">
    <cfRule type="notContainsBlanks" dxfId="445" priority="114" stopIfTrue="1">
      <formula>LEN(TRIM(G290))&gt;0</formula>
    </cfRule>
  </conditionalFormatting>
  <conditionalFormatting sqref="G325">
    <cfRule type="notContainsBlanks" dxfId="444" priority="113" stopIfTrue="1">
      <formula>LEN(TRIM(G325))&gt;0</formula>
    </cfRule>
  </conditionalFormatting>
  <conditionalFormatting sqref="G328">
    <cfRule type="notContainsBlanks" dxfId="443" priority="112" stopIfTrue="1">
      <formula>LEN(TRIM(G328))&gt;0</formula>
    </cfRule>
  </conditionalFormatting>
  <conditionalFormatting sqref="G332:G334 G336">
    <cfRule type="notContainsBlanks" dxfId="442" priority="111" stopIfTrue="1">
      <formula>LEN(TRIM(G332))&gt;0</formula>
    </cfRule>
  </conditionalFormatting>
  <conditionalFormatting sqref="G340">
    <cfRule type="notContainsBlanks" dxfId="441" priority="110" stopIfTrue="1">
      <formula>LEN(TRIM(G340))&gt;0</formula>
    </cfRule>
  </conditionalFormatting>
  <conditionalFormatting sqref="G363">
    <cfRule type="notContainsBlanks" dxfId="440" priority="108" stopIfTrue="1">
      <formula>LEN(TRIM(G363))&gt;0</formula>
    </cfRule>
  </conditionalFormatting>
  <conditionalFormatting sqref="G348:G358">
    <cfRule type="notContainsBlanks" dxfId="439" priority="109" stopIfTrue="1">
      <formula>LEN(TRIM(G348))&gt;0</formula>
    </cfRule>
  </conditionalFormatting>
  <conditionalFormatting sqref="G367 G371">
    <cfRule type="notContainsBlanks" dxfId="438" priority="107" stopIfTrue="1">
      <formula>LEN(TRIM(G367))&gt;0</formula>
    </cfRule>
  </conditionalFormatting>
  <conditionalFormatting sqref="G375">
    <cfRule type="notContainsBlanks" dxfId="437" priority="106" stopIfTrue="1">
      <formula>LEN(TRIM(G375))&gt;0</formula>
    </cfRule>
  </conditionalFormatting>
  <conditionalFormatting sqref="G380:G382">
    <cfRule type="notContainsBlanks" dxfId="436" priority="105" stopIfTrue="1">
      <formula>LEN(TRIM(G380))&gt;0</formula>
    </cfRule>
  </conditionalFormatting>
  <conditionalFormatting sqref="G387">
    <cfRule type="notContainsBlanks" dxfId="435" priority="104" stopIfTrue="1">
      <formula>LEN(TRIM(G387))&gt;0</formula>
    </cfRule>
  </conditionalFormatting>
  <conditionalFormatting sqref="G391:G394">
    <cfRule type="notContainsBlanks" dxfId="434" priority="103" stopIfTrue="1">
      <formula>LEN(TRIM(G391))&gt;0</formula>
    </cfRule>
  </conditionalFormatting>
  <conditionalFormatting sqref="G395">
    <cfRule type="notContainsBlanks" dxfId="433" priority="102" stopIfTrue="1">
      <formula>LEN(TRIM(G395))&gt;0</formula>
    </cfRule>
  </conditionalFormatting>
  <conditionalFormatting sqref="G398">
    <cfRule type="notContainsBlanks" dxfId="432" priority="101" stopIfTrue="1">
      <formula>LEN(TRIM(G398))&gt;0</formula>
    </cfRule>
  </conditionalFormatting>
  <conditionalFormatting sqref="G401">
    <cfRule type="notContainsBlanks" dxfId="431" priority="100" stopIfTrue="1">
      <formula>LEN(TRIM(G401))&gt;0</formula>
    </cfRule>
  </conditionalFormatting>
  <conditionalFormatting sqref="G428">
    <cfRule type="notContainsBlanks" dxfId="430" priority="96" stopIfTrue="1">
      <formula>LEN(TRIM(G428))&gt;0</formula>
    </cfRule>
  </conditionalFormatting>
  <conditionalFormatting sqref="G439">
    <cfRule type="notContainsBlanks" dxfId="429" priority="95" stopIfTrue="1">
      <formula>LEN(TRIM(G439))&gt;0</formula>
    </cfRule>
  </conditionalFormatting>
  <conditionalFormatting sqref="G419">
    <cfRule type="notContainsBlanks" dxfId="428" priority="99" stopIfTrue="1">
      <formula>LEN(TRIM(G419))&gt;0</formula>
    </cfRule>
  </conditionalFormatting>
  <conditionalFormatting sqref="G422">
    <cfRule type="notContainsBlanks" dxfId="427" priority="98" stopIfTrue="1">
      <formula>LEN(TRIM(G422))&gt;0</formula>
    </cfRule>
  </conditionalFormatting>
  <conditionalFormatting sqref="G425">
    <cfRule type="notContainsBlanks" dxfId="426" priority="97" stopIfTrue="1">
      <formula>LEN(TRIM(G425))&gt;0</formula>
    </cfRule>
  </conditionalFormatting>
  <conditionalFormatting sqref="G442:G445">
    <cfRule type="notContainsBlanks" dxfId="425" priority="94" stopIfTrue="1">
      <formula>LEN(TRIM(G442))&gt;0</formula>
    </cfRule>
  </conditionalFormatting>
  <conditionalFormatting sqref="G449:G452">
    <cfRule type="notContainsBlanks" dxfId="424" priority="93" stopIfTrue="1">
      <formula>LEN(TRIM(G449))&gt;0</formula>
    </cfRule>
  </conditionalFormatting>
  <conditionalFormatting sqref="G310:G314">
    <cfRule type="notContainsBlanks" dxfId="423" priority="92" stopIfTrue="1">
      <formula>LEN(TRIM(G310))&gt;0</formula>
    </cfRule>
  </conditionalFormatting>
  <conditionalFormatting sqref="G335">
    <cfRule type="notContainsBlanks" dxfId="422" priority="91" stopIfTrue="1">
      <formula>LEN(TRIM(G335))&gt;0</formula>
    </cfRule>
  </conditionalFormatting>
  <conditionalFormatting sqref="G368">
    <cfRule type="notContainsBlanks" dxfId="421" priority="90" stopIfTrue="1">
      <formula>LEN(TRIM(G368))&gt;0</formula>
    </cfRule>
  </conditionalFormatting>
  <conditionalFormatting sqref="G370">
    <cfRule type="notContainsBlanks" dxfId="420" priority="89" stopIfTrue="1">
      <formula>LEN(TRIM(G370))&gt;0</formula>
    </cfRule>
  </conditionalFormatting>
  <conditionalFormatting sqref="G413">
    <cfRule type="notContainsBlanks" dxfId="419" priority="88" stopIfTrue="1">
      <formula>LEN(TRIM(G413))&gt;0</formula>
    </cfRule>
  </conditionalFormatting>
  <conditionalFormatting sqref="G416">
    <cfRule type="notContainsBlanks" dxfId="418" priority="87" stopIfTrue="1">
      <formula>LEN(TRIM(G416))&gt;0</formula>
    </cfRule>
  </conditionalFormatting>
  <conditionalFormatting sqref="G432:G434">
    <cfRule type="notContainsBlanks" dxfId="417" priority="86" stopIfTrue="1">
      <formula>LEN(TRIM(G432))&gt;0</formula>
    </cfRule>
  </conditionalFormatting>
  <conditionalFormatting sqref="G457:G459">
    <cfRule type="notContainsBlanks" dxfId="416" priority="85" stopIfTrue="1">
      <formula>LEN(TRIM(G457))&gt;0</formula>
    </cfRule>
  </conditionalFormatting>
  <conditionalFormatting sqref="G462:G463">
    <cfRule type="notContainsBlanks" dxfId="415" priority="84" stopIfTrue="1">
      <formula>LEN(TRIM(G462))&gt;0</formula>
    </cfRule>
  </conditionalFormatting>
  <conditionalFormatting sqref="G466">
    <cfRule type="notContainsBlanks" dxfId="414" priority="83" stopIfTrue="1">
      <formula>LEN(TRIM(G466))&gt;0</formula>
    </cfRule>
  </conditionalFormatting>
  <conditionalFormatting sqref="G469 G471">
    <cfRule type="notContainsBlanks" dxfId="413" priority="82" stopIfTrue="1">
      <formula>LEN(TRIM(G469))&gt;0</formula>
    </cfRule>
  </conditionalFormatting>
  <conditionalFormatting sqref="G472">
    <cfRule type="notContainsBlanks" dxfId="412" priority="81" stopIfTrue="1">
      <formula>LEN(TRIM(G472))&gt;0</formula>
    </cfRule>
  </conditionalFormatting>
  <conditionalFormatting sqref="G484">
    <cfRule type="notContainsBlanks" dxfId="411" priority="79" stopIfTrue="1">
      <formula>LEN(TRIM(G484))&gt;0</formula>
    </cfRule>
  </conditionalFormatting>
  <conditionalFormatting sqref="G482">
    <cfRule type="notContainsBlanks" dxfId="410" priority="78" stopIfTrue="1">
      <formula>LEN(TRIM(G482))&gt;0</formula>
    </cfRule>
  </conditionalFormatting>
  <conditionalFormatting sqref="G478:G481">
    <cfRule type="notContainsBlanks" dxfId="409" priority="80" stopIfTrue="1">
      <formula>LEN(TRIM(G478))&gt;0</formula>
    </cfRule>
  </conditionalFormatting>
  <conditionalFormatting sqref="G487">
    <cfRule type="notContainsBlanks" dxfId="408" priority="77" stopIfTrue="1">
      <formula>LEN(TRIM(G487))&gt;0</formula>
    </cfRule>
  </conditionalFormatting>
  <conditionalFormatting sqref="G490">
    <cfRule type="notContainsBlanks" dxfId="407" priority="76" stopIfTrue="1">
      <formula>LEN(TRIM(G490))&gt;0</formula>
    </cfRule>
  </conditionalFormatting>
  <conditionalFormatting sqref="G498">
    <cfRule type="notContainsBlanks" dxfId="406" priority="74" stopIfTrue="1">
      <formula>LEN(TRIM(G498))&gt;0</formula>
    </cfRule>
  </conditionalFormatting>
  <conditionalFormatting sqref="G497">
    <cfRule type="notContainsBlanks" dxfId="405" priority="73" stopIfTrue="1">
      <formula>LEN(TRIM(G497))&gt;0</formula>
    </cfRule>
  </conditionalFormatting>
  <conditionalFormatting sqref="G493:G496">
    <cfRule type="notContainsBlanks" dxfId="404" priority="75" stopIfTrue="1">
      <formula>LEN(TRIM(G493))&gt;0</formula>
    </cfRule>
  </conditionalFormatting>
  <conditionalFormatting sqref="G507:G511">
    <cfRule type="notContainsBlanks" dxfId="403" priority="72" stopIfTrue="1">
      <formula>LEN(TRIM(G507))&gt;0</formula>
    </cfRule>
  </conditionalFormatting>
  <conditionalFormatting sqref="G514">
    <cfRule type="notContainsBlanks" dxfId="402" priority="71" stopIfTrue="1">
      <formula>LEN(TRIM(G514))&gt;0</formula>
    </cfRule>
  </conditionalFormatting>
  <conditionalFormatting sqref="G518:G522">
    <cfRule type="notContainsBlanks" dxfId="401" priority="70" stopIfTrue="1">
      <formula>LEN(TRIM(G518))&gt;0</formula>
    </cfRule>
  </conditionalFormatting>
  <conditionalFormatting sqref="G525">
    <cfRule type="notContainsBlanks" dxfId="400" priority="69" stopIfTrue="1">
      <formula>LEN(TRIM(G525))&gt;0</formula>
    </cfRule>
  </conditionalFormatting>
  <conditionalFormatting sqref="G536">
    <cfRule type="notContainsBlanks" dxfId="399" priority="68" stopIfTrue="1">
      <formula>LEN(TRIM(G536))&gt;0</formula>
    </cfRule>
  </conditionalFormatting>
  <conditionalFormatting sqref="G544">
    <cfRule type="notContainsBlanks" dxfId="398" priority="66" stopIfTrue="1">
      <formula>LEN(TRIM(G544))&gt;0</formula>
    </cfRule>
  </conditionalFormatting>
  <conditionalFormatting sqref="G539:G542">
    <cfRule type="notContainsBlanks" dxfId="397" priority="67" stopIfTrue="1">
      <formula>LEN(TRIM(G539))&gt;0</formula>
    </cfRule>
  </conditionalFormatting>
  <conditionalFormatting sqref="G547">
    <cfRule type="notContainsBlanks" dxfId="396" priority="65" stopIfTrue="1">
      <formula>LEN(TRIM(G547))&gt;0</formula>
    </cfRule>
  </conditionalFormatting>
  <conditionalFormatting sqref="G550">
    <cfRule type="notContainsBlanks" dxfId="395" priority="64" stopIfTrue="1">
      <formula>LEN(TRIM(G550))&gt;0</formula>
    </cfRule>
  </conditionalFormatting>
  <conditionalFormatting sqref="G556">
    <cfRule type="notContainsBlanks" dxfId="394" priority="62" stopIfTrue="1">
      <formula>LEN(TRIM(G556))&gt;0</formula>
    </cfRule>
  </conditionalFormatting>
  <conditionalFormatting sqref="G553">
    <cfRule type="notContainsBlanks" dxfId="393" priority="63" stopIfTrue="1">
      <formula>LEN(TRIM(G553))&gt;0</formula>
    </cfRule>
  </conditionalFormatting>
  <conditionalFormatting sqref="G564">
    <cfRule type="notContainsBlanks" dxfId="392" priority="61" stopIfTrue="1">
      <formula>LEN(TRIM(G564))&gt;0</formula>
    </cfRule>
  </conditionalFormatting>
  <conditionalFormatting sqref="G579">
    <cfRule type="notContainsBlanks" dxfId="391" priority="56" stopIfTrue="1">
      <formula>LEN(TRIM(G579))&gt;0</formula>
    </cfRule>
  </conditionalFormatting>
  <conditionalFormatting sqref="G573">
    <cfRule type="notContainsBlanks" dxfId="390" priority="59" stopIfTrue="1">
      <formula>LEN(TRIM(G573))&gt;0</formula>
    </cfRule>
  </conditionalFormatting>
  <conditionalFormatting sqref="G585">
    <cfRule type="notContainsBlanks" dxfId="389" priority="54" stopIfTrue="1">
      <formula>LEN(TRIM(G585))&gt;0</formula>
    </cfRule>
  </conditionalFormatting>
  <conditionalFormatting sqref="G591:G592">
    <cfRule type="notContainsBlanks" dxfId="388" priority="53" stopIfTrue="1">
      <formula>LEN(TRIM(G591))&gt;0</formula>
    </cfRule>
  </conditionalFormatting>
  <conditionalFormatting sqref="G567:G570">
    <cfRule type="notContainsBlanks" dxfId="387" priority="60" stopIfTrue="1">
      <formula>LEN(TRIM(G567))&gt;0</formula>
    </cfRule>
  </conditionalFormatting>
  <conditionalFormatting sqref="G571">
    <cfRule type="notContainsBlanks" dxfId="386" priority="58" stopIfTrue="1">
      <formula>LEN(TRIM(G571))&gt;0</formula>
    </cfRule>
  </conditionalFormatting>
  <conditionalFormatting sqref="G576">
    <cfRule type="notContainsBlanks" dxfId="385" priority="57" stopIfTrue="1">
      <formula>LEN(TRIM(G576))&gt;0</formula>
    </cfRule>
  </conditionalFormatting>
  <conditionalFormatting sqref="G582">
    <cfRule type="notContainsBlanks" dxfId="384" priority="55" stopIfTrue="1">
      <formula>LEN(TRIM(G582))&gt;0</formula>
    </cfRule>
  </conditionalFormatting>
  <conditionalFormatting sqref="G595">
    <cfRule type="notContainsBlanks" dxfId="383" priority="52" stopIfTrue="1">
      <formula>LEN(TRIM(G595))&gt;0</formula>
    </cfRule>
  </conditionalFormatting>
  <conditionalFormatting sqref="G598">
    <cfRule type="notContainsBlanks" dxfId="382" priority="51" stopIfTrue="1">
      <formula>LEN(TRIM(G598))&gt;0</formula>
    </cfRule>
  </conditionalFormatting>
  <conditionalFormatting sqref="G602">
    <cfRule type="notContainsBlanks" dxfId="381" priority="50" stopIfTrue="1">
      <formula>LEN(TRIM(G602))&gt;0</formula>
    </cfRule>
  </conditionalFormatting>
  <conditionalFormatting sqref="G606">
    <cfRule type="notContainsBlanks" dxfId="380" priority="48" stopIfTrue="1">
      <formula>LEN(TRIM(G606))&gt;0</formula>
    </cfRule>
  </conditionalFormatting>
  <conditionalFormatting sqref="G603">
    <cfRule type="notContainsBlanks" dxfId="379" priority="49" stopIfTrue="1">
      <formula>LEN(TRIM(G603))&gt;0</formula>
    </cfRule>
  </conditionalFormatting>
  <conditionalFormatting sqref="G612:G613">
    <cfRule type="notContainsBlanks" dxfId="378" priority="47" stopIfTrue="1">
      <formula>LEN(TRIM(G612))&gt;0</formula>
    </cfRule>
  </conditionalFormatting>
  <conditionalFormatting sqref="G599">
    <cfRule type="notContainsBlanks" dxfId="377" priority="46" stopIfTrue="1">
      <formula>LEN(TRIM(G599))&gt;0</formula>
    </cfRule>
  </conditionalFormatting>
  <conditionalFormatting sqref="G501">
    <cfRule type="notContainsBlanks" dxfId="376" priority="45" stopIfTrue="1">
      <formula>LEN(TRIM(G501))&gt;0</formula>
    </cfRule>
  </conditionalFormatting>
  <conditionalFormatting sqref="G318:G322">
    <cfRule type="notContainsBlanks" dxfId="375" priority="44" stopIfTrue="1">
      <formula>LEN(TRIM(G318))&gt;0</formula>
    </cfRule>
  </conditionalFormatting>
  <conditionalFormatting sqref="G483">
    <cfRule type="notContainsBlanks" dxfId="374" priority="43" stopIfTrue="1">
      <formula>LEN(TRIM(G483))&gt;0</formula>
    </cfRule>
  </conditionalFormatting>
  <conditionalFormatting sqref="G369">
    <cfRule type="notContainsBlanks" dxfId="373" priority="42" stopIfTrue="1">
      <formula>LEN(TRIM(G369))&gt;0</formula>
    </cfRule>
  </conditionalFormatting>
  <conditionalFormatting sqref="G543">
    <cfRule type="notContainsBlanks" dxfId="372" priority="41" stopIfTrue="1">
      <formula>LEN(TRIM(G543))&gt;0</formula>
    </cfRule>
  </conditionalFormatting>
  <conditionalFormatting sqref="G572">
    <cfRule type="notContainsBlanks" dxfId="371" priority="40" stopIfTrue="1">
      <formula>LEN(TRIM(G572))&gt;0</formula>
    </cfRule>
  </conditionalFormatting>
  <conditionalFormatting sqref="G94">
    <cfRule type="notContainsBlanks" dxfId="370" priority="39" stopIfTrue="1">
      <formula>LEN(TRIM(G94))&gt;0</formula>
    </cfRule>
  </conditionalFormatting>
  <conditionalFormatting sqref="G95">
    <cfRule type="notContainsBlanks" dxfId="369" priority="38" stopIfTrue="1">
      <formula>LEN(TRIM(G95))&gt;0</formula>
    </cfRule>
  </conditionalFormatting>
  <conditionalFormatting sqref="G112">
    <cfRule type="notContainsBlanks" dxfId="368" priority="37" stopIfTrue="1">
      <formula>LEN(TRIM(G112))&gt;0</formula>
    </cfRule>
  </conditionalFormatting>
  <conditionalFormatting sqref="G111">
    <cfRule type="notContainsBlanks" dxfId="367" priority="36" stopIfTrue="1">
      <formula>LEN(TRIM(G111))&gt;0</formula>
    </cfRule>
  </conditionalFormatting>
  <conditionalFormatting sqref="G405:G412">
    <cfRule type="notContainsBlanks" dxfId="366" priority="35" stopIfTrue="1">
      <formula>LEN(TRIM(G405))&gt;0</formula>
    </cfRule>
  </conditionalFormatting>
  <conditionalFormatting sqref="G49:G50">
    <cfRule type="notContainsBlanks" dxfId="365" priority="34" stopIfTrue="1">
      <formula>LEN(TRIM(G49))&gt;0</formula>
    </cfRule>
  </conditionalFormatting>
  <conditionalFormatting sqref="G27">
    <cfRule type="notContainsBlanks" dxfId="364" priority="31" stopIfTrue="1">
      <formula>LEN(TRIM(G27))&gt;0</formula>
    </cfRule>
  </conditionalFormatting>
  <conditionalFormatting sqref="G40:G42">
    <cfRule type="notContainsBlanks" dxfId="363" priority="11" stopIfTrue="1">
      <formula>LEN(TRIM(G40))&gt;0</formula>
    </cfRule>
  </conditionalFormatting>
  <conditionalFormatting sqref="G43">
    <cfRule type="notContainsBlanks" dxfId="362" priority="8" stopIfTrue="1">
      <formula>LEN(TRIM(G43))&gt;0</formula>
    </cfRule>
  </conditionalFormatting>
  <conditionalFormatting sqref="G28">
    <cfRule type="notContainsBlanks" dxfId="361" priority="7" stopIfTrue="1">
      <formula>LEN(TRIM(G28))&gt;0</formula>
    </cfRule>
  </conditionalFormatting>
  <conditionalFormatting sqref="G29">
    <cfRule type="notContainsBlanks" dxfId="360" priority="6" stopIfTrue="1">
      <formula>LEN(TRIM(G29))&gt;0</formula>
    </cfRule>
  </conditionalFormatting>
  <conditionalFormatting sqref="G30">
    <cfRule type="notContainsBlanks" dxfId="359" priority="5" stopIfTrue="1">
      <formula>LEN(TRIM(G30))&gt;0</formula>
    </cfRule>
  </conditionalFormatting>
  <conditionalFormatting sqref="G31">
    <cfRule type="notContainsBlanks" dxfId="358" priority="4" stopIfTrue="1">
      <formula>LEN(TRIM(G31))&gt;0</formula>
    </cfRule>
  </conditionalFormatting>
  <conditionalFormatting sqref="G32">
    <cfRule type="notContainsBlanks" dxfId="357" priority="3" stopIfTrue="1">
      <formula>LEN(TRIM(G32))&gt;0</formula>
    </cfRule>
  </conditionalFormatting>
  <conditionalFormatting sqref="G33">
    <cfRule type="notContainsBlanks" dxfId="356" priority="2" stopIfTrue="1">
      <formula>LEN(TRIM(G33))&gt;0</formula>
    </cfRule>
  </conditionalFormatting>
  <conditionalFormatting sqref="G34:G36">
    <cfRule type="notContainsBlanks" dxfId="355" priority="1" stopIfTrue="1">
      <formula>LEN(TRIM(G34))&gt;0</formula>
    </cfRule>
  </conditionalFormatting>
  <dataValidations count="2">
    <dataValidation type="whole" operator="greaterThanOrEqual" allowBlank="1" showInputMessage="1" showErrorMessage="1" error="Vul een getal groter of gelijk aan 0 in." sqref="E466:F466 E472:F472 E469:F469 E463:F463">
      <formula1>0</formula1>
    </dataValidation>
    <dataValidation type="whole" operator="greaterThanOrEqual" allowBlank="1" showInputMessage="1" showErrorMessage="1" errorTitle="Fout bij invoer!" error="Vul een getal groter of gelijk aan 0 in." sqref="D57:F57 H125 H290:H306 H590 H584 H566 H560 H538 H532 H524 H492 H477 H469:H472 H466 H462:H464 H102:H114 H449:H452 H432:H434 H401 H390 H380:H382 H378 H375 H373 H365 H347 H331 H339 H280:H282 H500 H256:H267 H178:H192 H176 H161:H173 H134:H139 H127:H132 H119:H122 H611 H141:H151 H66:H76 H605 H598 H367:H371 H595 H157:H158">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ignoredErrors>
    <ignoredError sqref="G14" formula="1"/>
  </ignoredErrors>
  <drawing r:id="rId2"/>
  <extLst>
    <ext xmlns:x14="http://schemas.microsoft.com/office/spreadsheetml/2009/9/main" uri="{CCE6A557-97BC-4b89-ADB6-D9C93CAAB3DF}">
      <x14:dataValidations xmlns:xm="http://schemas.microsoft.com/office/excel/2006/main" count="3">
        <x14:dataValidation type="list" showInputMessage="1" showErrorMessage="1" error="Make a selection from the drop-down menu">
          <x14:formula1>
            <xm:f>Lists!$B$4:$D$4</xm:f>
          </x14:formula1>
          <xm:sqref>C49:F50</xm:sqref>
        </x14:dataValidation>
        <x14:dataValidation type="list" allowBlank="1" showInputMessage="1" showErrorMessage="1" error="Make a selection from the drop-down menu">
          <x14:formula1>
            <xm:f>Lists!$B$4:$D$4</xm:f>
          </x14:formula1>
          <xm:sqref>C27:F36</xm:sqref>
        </x14:dataValidation>
        <x14:dataValidation type="list" allowBlank="1" showInputMessage="1">
          <x14:formula1>
            <xm:f>Lists!#REF!</xm:f>
          </x14:formula1>
          <xm:sqref>C59:F59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E1516"/>
  <sheetViews>
    <sheetView showGridLines="0" showRuler="0" showWhiteSpace="0" topLeftCell="B1" zoomScaleNormal="100" workbookViewId="0">
      <selection activeCell="E14" sqref="E14"/>
    </sheetView>
  </sheetViews>
  <sheetFormatPr defaultColWidth="0.54296875" defaultRowHeight="13.5" x14ac:dyDescent="0.25"/>
  <cols>
    <col min="1" max="1" width="11.81640625" style="12" customWidth="1"/>
    <col min="2" max="2" width="83" style="7" customWidth="1"/>
    <col min="3" max="6" width="20.453125" style="7" customWidth="1"/>
    <col min="7" max="7" width="20.453125" style="31" customWidth="1"/>
    <col min="8" max="12" width="20.453125" style="4" customWidth="1"/>
    <col min="13" max="13" width="31.6328125" style="4" customWidth="1"/>
    <col min="14" max="57" width="0.54296875" style="4"/>
    <col min="58" max="16384" width="0.54296875" style="7"/>
  </cols>
  <sheetData>
    <row r="1" spans="1:8" s="4" customFormat="1" x14ac:dyDescent="0.25">
      <c r="A1" s="12"/>
      <c r="G1" s="27"/>
    </row>
    <row r="2" spans="1:8" s="4" customFormat="1" x14ac:dyDescent="0.25">
      <c r="A2" s="12"/>
      <c r="G2" s="27"/>
    </row>
    <row r="3" spans="1:8" s="4" customFormat="1" x14ac:dyDescent="0.25">
      <c r="A3" s="12"/>
      <c r="G3" s="27"/>
    </row>
    <row r="4" spans="1:8" s="4" customFormat="1" x14ac:dyDescent="0.25">
      <c r="A4" s="12"/>
      <c r="G4" s="27"/>
    </row>
    <row r="5" spans="1:8" s="4" customFormat="1" x14ac:dyDescent="0.25">
      <c r="A5" s="12"/>
      <c r="G5" s="27"/>
    </row>
    <row r="6" spans="1:8" s="4" customFormat="1" ht="8.25" customHeight="1" x14ac:dyDescent="0.25">
      <c r="A6" s="12"/>
      <c r="G6" s="27"/>
    </row>
    <row r="7" spans="1:8" s="4" customFormat="1" x14ac:dyDescent="0.25">
      <c r="A7" s="12"/>
      <c r="B7" s="5" t="s">
        <v>2111</v>
      </c>
      <c r="G7" s="27"/>
    </row>
    <row r="8" spans="1:8" s="4" customFormat="1" x14ac:dyDescent="0.25">
      <c r="A8" s="12"/>
      <c r="B8" s="6"/>
      <c r="C8" s="239"/>
      <c r="D8" s="240"/>
      <c r="E8" s="9"/>
      <c r="F8" s="9"/>
      <c r="G8" s="27"/>
    </row>
    <row r="9" spans="1:8" s="4" customFormat="1" x14ac:dyDescent="0.25">
      <c r="A9" s="12"/>
      <c r="B9" s="5"/>
      <c r="G9" s="27"/>
    </row>
    <row r="10" spans="1:8" s="4" customFormat="1" x14ac:dyDescent="0.25">
      <c r="A10" s="12"/>
      <c r="G10" s="27"/>
    </row>
    <row r="11" spans="1:8" s="4" customFormat="1" x14ac:dyDescent="0.25">
      <c r="A11" s="12"/>
      <c r="B11" s="1" t="s">
        <v>432</v>
      </c>
      <c r="C11" s="8"/>
      <c r="D11" s="8"/>
      <c r="E11" s="8"/>
      <c r="F11" s="8"/>
      <c r="G11" s="28"/>
    </row>
    <row r="12" spans="1:8" x14ac:dyDescent="0.25">
      <c r="A12" s="13"/>
      <c r="C12" s="122"/>
      <c r="D12" s="122"/>
      <c r="E12" s="17" t="s">
        <v>794</v>
      </c>
      <c r="F12" s="17" t="s">
        <v>795</v>
      </c>
      <c r="H12" s="2"/>
    </row>
    <row r="13" spans="1:8" s="4" customFormat="1" ht="34.5" x14ac:dyDescent="0.25">
      <c r="A13" s="15" t="s">
        <v>64</v>
      </c>
      <c r="B13" s="3" t="s">
        <v>793</v>
      </c>
      <c r="C13" s="122"/>
      <c r="D13" s="122"/>
      <c r="E13" s="123" t="s">
        <v>416</v>
      </c>
      <c r="F13" s="123" t="s">
        <v>417</v>
      </c>
      <c r="G13" s="11" t="s">
        <v>407</v>
      </c>
    </row>
    <row r="14" spans="1:8" s="4" customFormat="1" ht="20" x14ac:dyDescent="0.25">
      <c r="A14" s="15" t="s">
        <v>65</v>
      </c>
      <c r="B14" s="3" t="s">
        <v>413</v>
      </c>
      <c r="C14" s="122"/>
      <c r="D14" s="122"/>
      <c r="E14" s="19"/>
      <c r="F14" s="19"/>
      <c r="G14" s="26" t="str">
        <f>IF(AND(ISNUMBER(E14),ISNUMBER(F14)),"",Controlemeldingen!$A$10)</f>
        <v>Enter amounts (or 0) in all cells</v>
      </c>
    </row>
    <row r="15" spans="1:8" s="4" customFormat="1" ht="20" x14ac:dyDescent="0.25">
      <c r="A15" s="15" t="s">
        <v>66</v>
      </c>
      <c r="B15" s="3" t="s">
        <v>414</v>
      </c>
      <c r="C15" s="122"/>
      <c r="D15" s="122"/>
      <c r="E15" s="19"/>
      <c r="F15" s="19"/>
      <c r="G15" s="26" t="str">
        <f>IF(AND(ISNUMBER(E15),ISNUMBER(F15)),"",Controlemeldingen!$A$10)</f>
        <v>Enter amounts (or 0) in all cells</v>
      </c>
    </row>
    <row r="16" spans="1:8" s="4" customFormat="1" ht="20" x14ac:dyDescent="0.25">
      <c r="A16" s="15" t="s">
        <v>67</v>
      </c>
      <c r="B16" s="3" t="s">
        <v>415</v>
      </c>
      <c r="C16" s="122"/>
      <c r="D16" s="122"/>
      <c r="E16" s="19"/>
      <c r="F16" s="19"/>
      <c r="G16" s="26" t="str">
        <f>IF(AND(ISNUMBER(E16),ISNUMBER(F16)),"",Controlemeldingen!$A$10)</f>
        <v>Enter amounts (or 0) in all cells</v>
      </c>
    </row>
    <row r="17" spans="1:7" s="4" customFormat="1" x14ac:dyDescent="0.25">
      <c r="A17" s="15"/>
      <c r="B17" s="14"/>
      <c r="C17" s="122"/>
      <c r="D17" s="14"/>
      <c r="E17" s="14"/>
      <c r="F17" s="14"/>
      <c r="G17" s="29"/>
    </row>
    <row r="18" spans="1:7" s="4" customFormat="1" x14ac:dyDescent="0.25">
      <c r="A18" s="15"/>
      <c r="B18" s="14"/>
      <c r="C18" s="33"/>
      <c r="D18" s="14"/>
      <c r="E18" s="14"/>
      <c r="F18" s="14"/>
      <c r="G18" s="29"/>
    </row>
    <row r="19" spans="1:7" s="4" customFormat="1" ht="70" x14ac:dyDescent="0.25">
      <c r="A19" s="15" t="s">
        <v>2101</v>
      </c>
      <c r="B19" s="3" t="s">
        <v>796</v>
      </c>
      <c r="G19" s="27"/>
    </row>
    <row r="20" spans="1:7" s="4" customFormat="1" ht="21" x14ac:dyDescent="0.25">
      <c r="A20" s="15"/>
      <c r="B20" s="72" t="s">
        <v>418</v>
      </c>
      <c r="C20" s="17" t="s">
        <v>2102</v>
      </c>
      <c r="D20" s="17" t="s">
        <v>2103</v>
      </c>
      <c r="E20" s="17" t="s">
        <v>2104</v>
      </c>
      <c r="F20" s="17" t="s">
        <v>2105</v>
      </c>
      <c r="G20" s="27"/>
    </row>
    <row r="21" spans="1:7" s="4" customFormat="1" ht="34.5" x14ac:dyDescent="0.25">
      <c r="A21" s="16"/>
      <c r="B21" s="10"/>
      <c r="C21" s="11" t="s">
        <v>413</v>
      </c>
      <c r="D21" s="11" t="s">
        <v>415</v>
      </c>
      <c r="E21" s="11" t="s">
        <v>419</v>
      </c>
      <c r="F21" s="11" t="s">
        <v>797</v>
      </c>
      <c r="G21" s="11" t="s">
        <v>407</v>
      </c>
    </row>
    <row r="22" spans="1:7" s="4" customFormat="1" ht="21" customHeight="1" x14ac:dyDescent="0.25">
      <c r="A22" s="15" t="s">
        <v>798</v>
      </c>
      <c r="B22" s="3" t="s">
        <v>1047</v>
      </c>
      <c r="C22" s="19"/>
      <c r="D22" s="19"/>
      <c r="E22" s="19"/>
      <c r="F22" s="19"/>
      <c r="G22" s="26" t="str">
        <f>IF(AND(ISNUMBER(C22),ISNUMBER(D22),ISNUMBER(E22),ISNUMBER(F22)),"",Controlemeldingen!$A$10)</f>
        <v>Enter amounts (or 0) in all cells</v>
      </c>
    </row>
    <row r="23" spans="1:7" s="4" customFormat="1" ht="21" customHeight="1" x14ac:dyDescent="0.25">
      <c r="A23" s="15" t="s">
        <v>799</v>
      </c>
      <c r="B23" s="3" t="s">
        <v>1048</v>
      </c>
      <c r="C23" s="19"/>
      <c r="D23" s="19"/>
      <c r="E23" s="19"/>
      <c r="F23" s="19"/>
      <c r="G23" s="26" t="str">
        <f>IF(AND(ISNUMBER(C23),ISNUMBER(D23),ISNUMBER(E23),ISNUMBER(F23)),"",Controlemeldingen!$A$10)</f>
        <v>Enter amounts (or 0) in all cells</v>
      </c>
    </row>
    <row r="24" spans="1:7" s="4" customFormat="1" ht="21" customHeight="1" x14ac:dyDescent="0.25">
      <c r="A24" s="15" t="s">
        <v>800</v>
      </c>
      <c r="B24" s="3" t="s">
        <v>1049</v>
      </c>
      <c r="C24" s="19"/>
      <c r="D24" s="19"/>
      <c r="E24" s="19"/>
      <c r="F24" s="19"/>
      <c r="G24" s="26" t="str">
        <f>IF(AND(ISNUMBER(C24),ISNUMBER(D24),ISNUMBER(E24),ISNUMBER(F24)),"",Controlemeldingen!$A$10)</f>
        <v>Enter amounts (or 0) in all cells</v>
      </c>
    </row>
    <row r="25" spans="1:7" s="4" customFormat="1" ht="21" customHeight="1" x14ac:dyDescent="0.25">
      <c r="A25" s="15" t="s">
        <v>801</v>
      </c>
      <c r="B25" s="3" t="s">
        <v>1050</v>
      </c>
      <c r="C25" s="19"/>
      <c r="D25" s="19"/>
      <c r="E25" s="19"/>
      <c r="F25" s="19"/>
      <c r="G25" s="26" t="str">
        <f>IF(AND(ISNUMBER(C25),ISNUMBER(D25),ISNUMBER(E25),ISNUMBER(F25)),"",Controlemeldingen!$A$10)</f>
        <v>Enter amounts (or 0) in all cells</v>
      </c>
    </row>
    <row r="26" spans="1:7" s="4" customFormat="1" ht="21" customHeight="1" x14ac:dyDescent="0.25">
      <c r="A26" s="15" t="s">
        <v>802</v>
      </c>
      <c r="B26" s="3" t="s">
        <v>1051</v>
      </c>
      <c r="C26" s="19"/>
      <c r="D26" s="19"/>
      <c r="E26" s="19"/>
      <c r="F26" s="19"/>
      <c r="G26" s="26" t="str">
        <f>IF(AND(ISNUMBER(C26),ISNUMBER(D26),ISNUMBER(E26),ISNUMBER(F26)),"",Controlemeldingen!$A$10)</f>
        <v>Enter amounts (or 0) in all cells</v>
      </c>
    </row>
    <row r="27" spans="1:7" s="4" customFormat="1" ht="21" customHeight="1" x14ac:dyDescent="0.25">
      <c r="A27" s="15" t="s">
        <v>803</v>
      </c>
      <c r="B27" s="3" t="s">
        <v>1052</v>
      </c>
      <c r="C27" s="19"/>
      <c r="D27" s="19"/>
      <c r="E27" s="19"/>
      <c r="F27" s="19"/>
      <c r="G27" s="26" t="str">
        <f>IF(AND(ISNUMBER(C27),ISNUMBER(D27),ISNUMBER(E27),ISNUMBER(F27)),"",Controlemeldingen!$A$10)</f>
        <v>Enter amounts (or 0) in all cells</v>
      </c>
    </row>
    <row r="28" spans="1:7" s="4" customFormat="1" ht="21" customHeight="1" x14ac:dyDescent="0.25">
      <c r="A28" s="15" t="s">
        <v>804</v>
      </c>
      <c r="B28" s="3" t="s">
        <v>1053</v>
      </c>
      <c r="C28" s="19"/>
      <c r="D28" s="19"/>
      <c r="E28" s="19"/>
      <c r="F28" s="19"/>
      <c r="G28" s="26" t="str">
        <f>IF(AND(ISNUMBER(C28),ISNUMBER(D28),ISNUMBER(E28),ISNUMBER(F28)),"",Controlemeldingen!$A$10)</f>
        <v>Enter amounts (or 0) in all cells</v>
      </c>
    </row>
    <row r="29" spans="1:7" s="4" customFormat="1" ht="21" customHeight="1" x14ac:dyDescent="0.25">
      <c r="A29" s="15" t="s">
        <v>805</v>
      </c>
      <c r="B29" s="3" t="s">
        <v>1054</v>
      </c>
      <c r="C29" s="19"/>
      <c r="D29" s="19"/>
      <c r="E29" s="19"/>
      <c r="F29" s="19"/>
      <c r="G29" s="26" t="str">
        <f>IF(AND(ISNUMBER(C29),ISNUMBER(D29),ISNUMBER(E29),ISNUMBER(F29)),"",Controlemeldingen!$A$10)</f>
        <v>Enter amounts (or 0) in all cells</v>
      </c>
    </row>
    <row r="30" spans="1:7" s="4" customFormat="1" ht="21" customHeight="1" x14ac:dyDescent="0.25">
      <c r="A30" s="15" t="s">
        <v>806</v>
      </c>
      <c r="B30" s="3" t="s">
        <v>1055</v>
      </c>
      <c r="C30" s="19"/>
      <c r="D30" s="19"/>
      <c r="E30" s="19"/>
      <c r="F30" s="19"/>
      <c r="G30" s="26" t="str">
        <f>IF(AND(ISNUMBER(C30),ISNUMBER(D30),ISNUMBER(E30),ISNUMBER(F30)),"",Controlemeldingen!$A$10)</f>
        <v>Enter amounts (or 0) in all cells</v>
      </c>
    </row>
    <row r="31" spans="1:7" s="4" customFormat="1" ht="21" customHeight="1" x14ac:dyDescent="0.25">
      <c r="A31" s="15" t="s">
        <v>807</v>
      </c>
      <c r="B31" s="3" t="s">
        <v>1056</v>
      </c>
      <c r="C31" s="19"/>
      <c r="D31" s="19"/>
      <c r="E31" s="19"/>
      <c r="F31" s="19"/>
      <c r="G31" s="26" t="str">
        <f>IF(AND(ISNUMBER(C31),ISNUMBER(D31),ISNUMBER(E31),ISNUMBER(F31)),"",Controlemeldingen!$A$10)</f>
        <v>Enter amounts (or 0) in all cells</v>
      </c>
    </row>
    <row r="32" spans="1:7" s="4" customFormat="1" ht="21" customHeight="1" x14ac:dyDescent="0.25">
      <c r="A32" s="15" t="s">
        <v>808</v>
      </c>
      <c r="B32" s="3" t="s">
        <v>1057</v>
      </c>
      <c r="C32" s="19"/>
      <c r="D32" s="19"/>
      <c r="E32" s="19"/>
      <c r="F32" s="19"/>
      <c r="G32" s="26" t="str">
        <f>IF(AND(ISNUMBER(C32),ISNUMBER(D32),ISNUMBER(E32),ISNUMBER(F32)),"",Controlemeldingen!$A$10)</f>
        <v>Enter amounts (or 0) in all cells</v>
      </c>
    </row>
    <row r="33" spans="1:7" s="4" customFormat="1" ht="21" customHeight="1" x14ac:dyDescent="0.25">
      <c r="A33" s="15" t="s">
        <v>809</v>
      </c>
      <c r="B33" s="3" t="s">
        <v>1058</v>
      </c>
      <c r="C33" s="19"/>
      <c r="D33" s="19"/>
      <c r="E33" s="19"/>
      <c r="F33" s="19"/>
      <c r="G33" s="26" t="str">
        <f>IF(AND(ISNUMBER(C33),ISNUMBER(D33),ISNUMBER(E33),ISNUMBER(F33)),"",Controlemeldingen!$A$10)</f>
        <v>Enter amounts (or 0) in all cells</v>
      </c>
    </row>
    <row r="34" spans="1:7" s="4" customFormat="1" ht="21" customHeight="1" x14ac:dyDescent="0.25">
      <c r="A34" s="15" t="s">
        <v>810</v>
      </c>
      <c r="B34" s="3" t="s">
        <v>1059</v>
      </c>
      <c r="C34" s="19"/>
      <c r="D34" s="19"/>
      <c r="E34" s="19"/>
      <c r="F34" s="19"/>
      <c r="G34" s="26" t="str">
        <f>IF(AND(ISNUMBER(C34),ISNUMBER(D34),ISNUMBER(E34),ISNUMBER(F34)),"",Controlemeldingen!$A$10)</f>
        <v>Enter amounts (or 0) in all cells</v>
      </c>
    </row>
    <row r="35" spans="1:7" s="4" customFormat="1" ht="21" customHeight="1" x14ac:dyDescent="0.25">
      <c r="A35" s="15" t="s">
        <v>811</v>
      </c>
      <c r="B35" s="3" t="s">
        <v>1060</v>
      </c>
      <c r="C35" s="19"/>
      <c r="D35" s="19"/>
      <c r="E35" s="19"/>
      <c r="F35" s="19"/>
      <c r="G35" s="26" t="str">
        <f>IF(AND(ISNUMBER(C35),ISNUMBER(D35),ISNUMBER(E35),ISNUMBER(F35)),"",Controlemeldingen!$A$10)</f>
        <v>Enter amounts (or 0) in all cells</v>
      </c>
    </row>
    <row r="36" spans="1:7" s="4" customFormat="1" ht="21" customHeight="1" x14ac:dyDescent="0.25">
      <c r="A36" s="15" t="s">
        <v>812</v>
      </c>
      <c r="B36" s="3" t="s">
        <v>1061</v>
      </c>
      <c r="C36" s="19"/>
      <c r="D36" s="19"/>
      <c r="E36" s="19"/>
      <c r="F36" s="19"/>
      <c r="G36" s="26" t="str">
        <f>IF(AND(ISNUMBER(C36),ISNUMBER(D36),ISNUMBER(E36),ISNUMBER(F36)),"",Controlemeldingen!$A$10)</f>
        <v>Enter amounts (or 0) in all cells</v>
      </c>
    </row>
    <row r="37" spans="1:7" s="4" customFormat="1" ht="21" customHeight="1" x14ac:dyDescent="0.25">
      <c r="A37" s="15" t="s">
        <v>813</v>
      </c>
      <c r="B37" s="3" t="s">
        <v>1062</v>
      </c>
      <c r="C37" s="19"/>
      <c r="D37" s="19"/>
      <c r="E37" s="19"/>
      <c r="F37" s="19"/>
      <c r="G37" s="26" t="str">
        <f>IF(AND(ISNUMBER(C37),ISNUMBER(D37),ISNUMBER(E37),ISNUMBER(F37)),"",Controlemeldingen!$A$10)</f>
        <v>Enter amounts (or 0) in all cells</v>
      </c>
    </row>
    <row r="38" spans="1:7" s="4" customFormat="1" ht="21" customHeight="1" x14ac:dyDescent="0.25">
      <c r="A38" s="15" t="s">
        <v>814</v>
      </c>
      <c r="B38" s="3" t="s">
        <v>1063</v>
      </c>
      <c r="C38" s="19"/>
      <c r="D38" s="19"/>
      <c r="E38" s="19"/>
      <c r="F38" s="19"/>
      <c r="G38" s="26" t="str">
        <f>IF(AND(ISNUMBER(C38),ISNUMBER(D38),ISNUMBER(E38),ISNUMBER(F38)),"",Controlemeldingen!$A$10)</f>
        <v>Enter amounts (or 0) in all cells</v>
      </c>
    </row>
    <row r="39" spans="1:7" s="4" customFormat="1" ht="21" customHeight="1" x14ac:dyDescent="0.25">
      <c r="A39" s="15" t="s">
        <v>815</v>
      </c>
      <c r="B39" s="3" t="s">
        <v>1064</v>
      </c>
      <c r="C39" s="19"/>
      <c r="D39" s="19"/>
      <c r="E39" s="19"/>
      <c r="F39" s="19"/>
      <c r="G39" s="26" t="str">
        <f>IF(AND(ISNUMBER(C39),ISNUMBER(D39),ISNUMBER(E39),ISNUMBER(F39)),"",Controlemeldingen!$A$10)</f>
        <v>Enter amounts (or 0) in all cells</v>
      </c>
    </row>
    <row r="40" spans="1:7" s="4" customFormat="1" ht="21" customHeight="1" x14ac:dyDescent="0.25">
      <c r="A40" s="15" t="s">
        <v>816</v>
      </c>
      <c r="B40" s="3" t="s">
        <v>1065</v>
      </c>
      <c r="C40" s="19"/>
      <c r="D40" s="19"/>
      <c r="E40" s="19"/>
      <c r="F40" s="19"/>
      <c r="G40" s="26" t="str">
        <f>IF(AND(ISNUMBER(C40),ISNUMBER(D40),ISNUMBER(E40),ISNUMBER(F40)),"",Controlemeldingen!$A$10)</f>
        <v>Enter amounts (or 0) in all cells</v>
      </c>
    </row>
    <row r="41" spans="1:7" s="4" customFormat="1" ht="21" customHeight="1" x14ac:dyDescent="0.25">
      <c r="A41" s="15" t="s">
        <v>817</v>
      </c>
      <c r="B41" s="3" t="s">
        <v>1066</v>
      </c>
      <c r="C41" s="19"/>
      <c r="D41" s="19"/>
      <c r="E41" s="19"/>
      <c r="F41" s="19"/>
      <c r="G41" s="26" t="str">
        <f>IF(AND(ISNUMBER(C41),ISNUMBER(D41),ISNUMBER(E41),ISNUMBER(F41)),"",Controlemeldingen!$A$10)</f>
        <v>Enter amounts (or 0) in all cells</v>
      </c>
    </row>
    <row r="42" spans="1:7" s="4" customFormat="1" ht="21" customHeight="1" x14ac:dyDescent="0.25">
      <c r="A42" s="15" t="s">
        <v>818</v>
      </c>
      <c r="B42" s="3" t="s">
        <v>1067</v>
      </c>
      <c r="C42" s="19"/>
      <c r="D42" s="19"/>
      <c r="E42" s="19"/>
      <c r="F42" s="19"/>
      <c r="G42" s="26" t="str">
        <f>IF(AND(ISNUMBER(C42),ISNUMBER(D42),ISNUMBER(E42),ISNUMBER(F42)),"",Controlemeldingen!$A$10)</f>
        <v>Enter amounts (or 0) in all cells</v>
      </c>
    </row>
    <row r="43" spans="1:7" s="4" customFormat="1" ht="21" customHeight="1" x14ac:dyDescent="0.25">
      <c r="A43" s="15" t="s">
        <v>819</v>
      </c>
      <c r="B43" s="3" t="s">
        <v>1068</v>
      </c>
      <c r="C43" s="19"/>
      <c r="D43" s="19"/>
      <c r="E43" s="19"/>
      <c r="F43" s="19"/>
      <c r="G43" s="26" t="str">
        <f>IF(AND(ISNUMBER(C43),ISNUMBER(D43),ISNUMBER(E43),ISNUMBER(F43)),"",Controlemeldingen!$A$10)</f>
        <v>Enter amounts (or 0) in all cells</v>
      </c>
    </row>
    <row r="44" spans="1:7" s="4" customFormat="1" ht="21" customHeight="1" x14ac:dyDescent="0.25">
      <c r="A44" s="15" t="s">
        <v>820</v>
      </c>
      <c r="B44" s="3" t="s">
        <v>1069</v>
      </c>
      <c r="C44" s="19"/>
      <c r="D44" s="19"/>
      <c r="E44" s="19"/>
      <c r="F44" s="19"/>
      <c r="G44" s="26" t="str">
        <f>IF(AND(ISNUMBER(C44),ISNUMBER(D44),ISNUMBER(E44),ISNUMBER(F44)),"",Controlemeldingen!$A$10)</f>
        <v>Enter amounts (or 0) in all cells</v>
      </c>
    </row>
    <row r="45" spans="1:7" s="4" customFormat="1" ht="21" customHeight="1" x14ac:dyDescent="0.25">
      <c r="A45" s="15" t="s">
        <v>821</v>
      </c>
      <c r="B45" s="3" t="s">
        <v>1070</v>
      </c>
      <c r="C45" s="19"/>
      <c r="D45" s="19"/>
      <c r="E45" s="19"/>
      <c r="F45" s="19"/>
      <c r="G45" s="26" t="str">
        <f>IF(AND(ISNUMBER(C45),ISNUMBER(D45),ISNUMBER(E45),ISNUMBER(F45)),"",Controlemeldingen!$A$10)</f>
        <v>Enter amounts (or 0) in all cells</v>
      </c>
    </row>
    <row r="46" spans="1:7" s="4" customFormat="1" ht="21" customHeight="1" x14ac:dyDescent="0.25">
      <c r="A46" s="15" t="s">
        <v>822</v>
      </c>
      <c r="B46" s="3" t="s">
        <v>1071</v>
      </c>
      <c r="C46" s="19"/>
      <c r="D46" s="19"/>
      <c r="E46" s="19"/>
      <c r="F46" s="19"/>
      <c r="G46" s="26" t="str">
        <f>IF(AND(ISNUMBER(C46),ISNUMBER(D46),ISNUMBER(E46),ISNUMBER(F46)),"",Controlemeldingen!$A$10)</f>
        <v>Enter amounts (or 0) in all cells</v>
      </c>
    </row>
    <row r="47" spans="1:7" s="4" customFormat="1" ht="21" customHeight="1" x14ac:dyDescent="0.25">
      <c r="A47" s="15" t="s">
        <v>823</v>
      </c>
      <c r="B47" s="3" t="s">
        <v>1072</v>
      </c>
      <c r="C47" s="19"/>
      <c r="D47" s="19"/>
      <c r="E47" s="19"/>
      <c r="F47" s="19"/>
      <c r="G47" s="26" t="str">
        <f>IF(AND(ISNUMBER(C47),ISNUMBER(D47),ISNUMBER(E47),ISNUMBER(F47)),"",Controlemeldingen!$A$10)</f>
        <v>Enter amounts (or 0) in all cells</v>
      </c>
    </row>
    <row r="48" spans="1:7" s="4" customFormat="1" ht="21" customHeight="1" x14ac:dyDescent="0.25">
      <c r="A48" s="15" t="s">
        <v>824</v>
      </c>
      <c r="B48" s="3" t="s">
        <v>1073</v>
      </c>
      <c r="C48" s="19"/>
      <c r="D48" s="19"/>
      <c r="E48" s="19"/>
      <c r="F48" s="19"/>
      <c r="G48" s="26" t="str">
        <f>IF(AND(ISNUMBER(C48),ISNUMBER(D48),ISNUMBER(E48),ISNUMBER(F48)),"",Controlemeldingen!$A$10)</f>
        <v>Enter amounts (or 0) in all cells</v>
      </c>
    </row>
    <row r="49" spans="1:7" s="4" customFormat="1" ht="21" customHeight="1" x14ac:dyDescent="0.25">
      <c r="A49" s="15" t="s">
        <v>825</v>
      </c>
      <c r="B49" s="3" t="s">
        <v>1074</v>
      </c>
      <c r="C49" s="19"/>
      <c r="D49" s="19"/>
      <c r="E49" s="19"/>
      <c r="F49" s="19"/>
      <c r="G49" s="26" t="str">
        <f>IF(AND(ISNUMBER(C49),ISNUMBER(D49),ISNUMBER(E49),ISNUMBER(F49)),"",Controlemeldingen!$A$10)</f>
        <v>Enter amounts (or 0) in all cells</v>
      </c>
    </row>
    <row r="50" spans="1:7" s="4" customFormat="1" ht="21" customHeight="1" x14ac:dyDescent="0.25">
      <c r="A50" s="15" t="s">
        <v>826</v>
      </c>
      <c r="B50" s="3" t="s">
        <v>1075</v>
      </c>
      <c r="C50" s="19"/>
      <c r="D50" s="19"/>
      <c r="E50" s="19"/>
      <c r="F50" s="19"/>
      <c r="G50" s="26" t="str">
        <f>IF(AND(ISNUMBER(C50),ISNUMBER(D50),ISNUMBER(E50),ISNUMBER(F50)),"",Controlemeldingen!$A$10)</f>
        <v>Enter amounts (or 0) in all cells</v>
      </c>
    </row>
    <row r="51" spans="1:7" s="4" customFormat="1" ht="21" customHeight="1" x14ac:dyDescent="0.25">
      <c r="A51" s="15" t="s">
        <v>827</v>
      </c>
      <c r="B51" s="3" t="s">
        <v>1076</v>
      </c>
      <c r="C51" s="19"/>
      <c r="D51" s="19"/>
      <c r="E51" s="19"/>
      <c r="F51" s="19"/>
      <c r="G51" s="26" t="str">
        <f>IF(AND(ISNUMBER(C51),ISNUMBER(D51),ISNUMBER(E51),ISNUMBER(F51)),"",Controlemeldingen!$A$10)</f>
        <v>Enter amounts (or 0) in all cells</v>
      </c>
    </row>
    <row r="52" spans="1:7" s="4" customFormat="1" ht="21" customHeight="1" x14ac:dyDescent="0.25">
      <c r="A52" s="15" t="s">
        <v>828</v>
      </c>
      <c r="B52" s="3" t="s">
        <v>1077</v>
      </c>
      <c r="C52" s="19"/>
      <c r="D52" s="19"/>
      <c r="E52" s="19"/>
      <c r="F52" s="19"/>
      <c r="G52" s="26" t="str">
        <f>IF(AND(ISNUMBER(C52),ISNUMBER(D52),ISNUMBER(E52),ISNUMBER(F52)),"",Controlemeldingen!$A$10)</f>
        <v>Enter amounts (or 0) in all cells</v>
      </c>
    </row>
    <row r="53" spans="1:7" s="4" customFormat="1" ht="21" customHeight="1" x14ac:dyDescent="0.25">
      <c r="A53" s="15" t="s">
        <v>829</v>
      </c>
      <c r="B53" s="3" t="s">
        <v>1078</v>
      </c>
      <c r="C53" s="19"/>
      <c r="D53" s="19"/>
      <c r="E53" s="19"/>
      <c r="F53" s="19"/>
      <c r="G53" s="26" t="str">
        <f>IF(AND(ISNUMBER(C53),ISNUMBER(D53),ISNUMBER(E53),ISNUMBER(F53)),"",Controlemeldingen!$A$10)</f>
        <v>Enter amounts (or 0) in all cells</v>
      </c>
    </row>
    <row r="54" spans="1:7" s="4" customFormat="1" ht="21" customHeight="1" x14ac:dyDescent="0.25">
      <c r="A54" s="15" t="s">
        <v>830</v>
      </c>
      <c r="B54" s="3" t="s">
        <v>1079</v>
      </c>
      <c r="C54" s="19"/>
      <c r="D54" s="19"/>
      <c r="E54" s="19"/>
      <c r="F54" s="19"/>
      <c r="G54" s="26" t="str">
        <f>IF(AND(ISNUMBER(C54),ISNUMBER(D54),ISNUMBER(E54),ISNUMBER(F54)),"",Controlemeldingen!$A$10)</f>
        <v>Enter amounts (or 0) in all cells</v>
      </c>
    </row>
    <row r="55" spans="1:7" s="4" customFormat="1" ht="21" customHeight="1" x14ac:dyDescent="0.25">
      <c r="A55" s="15" t="s">
        <v>831</v>
      </c>
      <c r="B55" s="3" t="s">
        <v>1080</v>
      </c>
      <c r="C55" s="19"/>
      <c r="D55" s="19"/>
      <c r="E55" s="19"/>
      <c r="F55" s="19"/>
      <c r="G55" s="26" t="str">
        <f>IF(AND(ISNUMBER(C55),ISNUMBER(D55),ISNUMBER(E55),ISNUMBER(F55)),"",Controlemeldingen!$A$10)</f>
        <v>Enter amounts (or 0) in all cells</v>
      </c>
    </row>
    <row r="56" spans="1:7" s="4" customFormat="1" ht="21" customHeight="1" x14ac:dyDescent="0.25">
      <c r="A56" s="15" t="s">
        <v>832</v>
      </c>
      <c r="B56" s="3" t="s">
        <v>1081</v>
      </c>
      <c r="C56" s="19"/>
      <c r="D56" s="19"/>
      <c r="E56" s="19"/>
      <c r="F56" s="19"/>
      <c r="G56" s="26" t="str">
        <f>IF(AND(ISNUMBER(C56),ISNUMBER(D56),ISNUMBER(E56),ISNUMBER(F56)),"",Controlemeldingen!$A$10)</f>
        <v>Enter amounts (or 0) in all cells</v>
      </c>
    </row>
    <row r="57" spans="1:7" s="4" customFormat="1" ht="21" customHeight="1" x14ac:dyDescent="0.25">
      <c r="A57" s="15" t="s">
        <v>833</v>
      </c>
      <c r="B57" s="3" t="s">
        <v>1082</v>
      </c>
      <c r="C57" s="19"/>
      <c r="D57" s="19"/>
      <c r="E57" s="19"/>
      <c r="F57" s="19"/>
      <c r="G57" s="26" t="str">
        <f>IF(AND(ISNUMBER(C57),ISNUMBER(D57),ISNUMBER(E57),ISNUMBER(F57)),"",Controlemeldingen!$A$10)</f>
        <v>Enter amounts (or 0) in all cells</v>
      </c>
    </row>
    <row r="58" spans="1:7" s="4" customFormat="1" ht="21" customHeight="1" x14ac:dyDescent="0.25">
      <c r="A58" s="15" t="s">
        <v>834</v>
      </c>
      <c r="B58" s="3" t="s">
        <v>1083</v>
      </c>
      <c r="C58" s="19"/>
      <c r="D58" s="19"/>
      <c r="E58" s="19"/>
      <c r="F58" s="19"/>
      <c r="G58" s="26" t="str">
        <f>IF(AND(ISNUMBER(C58),ISNUMBER(D58),ISNUMBER(E58),ISNUMBER(F58)),"",Controlemeldingen!$A$10)</f>
        <v>Enter amounts (or 0) in all cells</v>
      </c>
    </row>
    <row r="59" spans="1:7" s="4" customFormat="1" ht="21" customHeight="1" x14ac:dyDescent="0.25">
      <c r="A59" s="15" t="s">
        <v>835</v>
      </c>
      <c r="B59" s="3" t="s">
        <v>1084</v>
      </c>
      <c r="C59" s="19"/>
      <c r="D59" s="19"/>
      <c r="E59" s="19"/>
      <c r="F59" s="19"/>
      <c r="G59" s="26" t="str">
        <f>IF(AND(ISNUMBER(C59),ISNUMBER(D59),ISNUMBER(E59),ISNUMBER(F59)),"",Controlemeldingen!$A$10)</f>
        <v>Enter amounts (or 0) in all cells</v>
      </c>
    </row>
    <row r="60" spans="1:7" s="4" customFormat="1" ht="21" customHeight="1" x14ac:dyDescent="0.25">
      <c r="A60" s="15" t="s">
        <v>836</v>
      </c>
      <c r="B60" s="3" t="s">
        <v>1085</v>
      </c>
      <c r="C60" s="19"/>
      <c r="D60" s="19"/>
      <c r="E60" s="19"/>
      <c r="F60" s="19"/>
      <c r="G60" s="26" t="str">
        <f>IF(AND(ISNUMBER(C60),ISNUMBER(D60),ISNUMBER(E60),ISNUMBER(F60)),"",Controlemeldingen!$A$10)</f>
        <v>Enter amounts (or 0) in all cells</v>
      </c>
    </row>
    <row r="61" spans="1:7" s="4" customFormat="1" ht="21" customHeight="1" x14ac:dyDescent="0.25">
      <c r="A61" s="15" t="s">
        <v>837</v>
      </c>
      <c r="B61" s="3" t="s">
        <v>1086</v>
      </c>
      <c r="C61" s="19"/>
      <c r="D61" s="19"/>
      <c r="E61" s="19"/>
      <c r="F61" s="19"/>
      <c r="G61" s="26" t="str">
        <f>IF(AND(ISNUMBER(C61),ISNUMBER(D61),ISNUMBER(E61),ISNUMBER(F61)),"",Controlemeldingen!$A$10)</f>
        <v>Enter amounts (or 0) in all cells</v>
      </c>
    </row>
    <row r="62" spans="1:7" s="4" customFormat="1" ht="21" customHeight="1" x14ac:dyDescent="0.25">
      <c r="A62" s="15" t="s">
        <v>838</v>
      </c>
      <c r="B62" s="3" t="s">
        <v>1087</v>
      </c>
      <c r="C62" s="19"/>
      <c r="D62" s="19"/>
      <c r="E62" s="19"/>
      <c r="F62" s="19"/>
      <c r="G62" s="26" t="str">
        <f>IF(AND(ISNUMBER(C62),ISNUMBER(D62),ISNUMBER(E62),ISNUMBER(F62)),"",Controlemeldingen!$A$10)</f>
        <v>Enter amounts (or 0) in all cells</v>
      </c>
    </row>
    <row r="63" spans="1:7" s="4" customFormat="1" ht="21" customHeight="1" x14ac:dyDescent="0.25">
      <c r="A63" s="15" t="s">
        <v>839</v>
      </c>
      <c r="B63" s="3" t="s">
        <v>1088</v>
      </c>
      <c r="C63" s="19"/>
      <c r="D63" s="19"/>
      <c r="E63" s="19"/>
      <c r="F63" s="19"/>
      <c r="G63" s="26" t="str">
        <f>IF(AND(ISNUMBER(C63),ISNUMBER(D63),ISNUMBER(E63),ISNUMBER(F63)),"",Controlemeldingen!$A$10)</f>
        <v>Enter amounts (or 0) in all cells</v>
      </c>
    </row>
    <row r="64" spans="1:7" s="4" customFormat="1" ht="21" customHeight="1" x14ac:dyDescent="0.25">
      <c r="A64" s="15" t="s">
        <v>840</v>
      </c>
      <c r="B64" s="3" t="s">
        <v>1089</v>
      </c>
      <c r="C64" s="19"/>
      <c r="D64" s="19"/>
      <c r="E64" s="19"/>
      <c r="F64" s="19"/>
      <c r="G64" s="26" t="str">
        <f>IF(AND(ISNUMBER(C64),ISNUMBER(D64),ISNUMBER(E64),ISNUMBER(F64)),"",Controlemeldingen!$A$10)</f>
        <v>Enter amounts (or 0) in all cells</v>
      </c>
    </row>
    <row r="65" spans="1:7" s="4" customFormat="1" ht="21" customHeight="1" x14ac:dyDescent="0.25">
      <c r="A65" s="15" t="s">
        <v>841</v>
      </c>
      <c r="B65" s="3" t="s">
        <v>1090</v>
      </c>
      <c r="C65" s="19"/>
      <c r="D65" s="19"/>
      <c r="E65" s="19"/>
      <c r="F65" s="19"/>
      <c r="G65" s="26" t="str">
        <f>IF(AND(ISNUMBER(C65),ISNUMBER(D65),ISNUMBER(E65),ISNUMBER(F65)),"",Controlemeldingen!$A$10)</f>
        <v>Enter amounts (or 0) in all cells</v>
      </c>
    </row>
    <row r="66" spans="1:7" s="4" customFormat="1" ht="21" customHeight="1" x14ac:dyDescent="0.25">
      <c r="A66" s="15" t="s">
        <v>842</v>
      </c>
      <c r="B66" s="3" t="s">
        <v>1091</v>
      </c>
      <c r="C66" s="19"/>
      <c r="D66" s="19"/>
      <c r="E66" s="19"/>
      <c r="F66" s="19"/>
      <c r="G66" s="26" t="str">
        <f>IF(AND(ISNUMBER(C66),ISNUMBER(D66),ISNUMBER(E66),ISNUMBER(F66)),"",Controlemeldingen!$A$10)</f>
        <v>Enter amounts (or 0) in all cells</v>
      </c>
    </row>
    <row r="67" spans="1:7" s="4" customFormat="1" ht="21" customHeight="1" x14ac:dyDescent="0.25">
      <c r="A67" s="15" t="s">
        <v>843</v>
      </c>
      <c r="B67" s="3" t="s">
        <v>1092</v>
      </c>
      <c r="C67" s="19"/>
      <c r="D67" s="19"/>
      <c r="E67" s="19"/>
      <c r="F67" s="19"/>
      <c r="G67" s="26" t="str">
        <f>IF(AND(ISNUMBER(C67),ISNUMBER(D67),ISNUMBER(E67),ISNUMBER(F67)),"",Controlemeldingen!$A$10)</f>
        <v>Enter amounts (or 0) in all cells</v>
      </c>
    </row>
    <row r="68" spans="1:7" s="4" customFormat="1" ht="21" customHeight="1" x14ac:dyDescent="0.25">
      <c r="A68" s="15" t="s">
        <v>844</v>
      </c>
      <c r="B68" s="3" t="s">
        <v>1093</v>
      </c>
      <c r="C68" s="19"/>
      <c r="D68" s="19"/>
      <c r="E68" s="19"/>
      <c r="F68" s="19"/>
      <c r="G68" s="26" t="str">
        <f>IF(AND(ISNUMBER(C68),ISNUMBER(D68),ISNUMBER(E68),ISNUMBER(F68)),"",Controlemeldingen!$A$10)</f>
        <v>Enter amounts (or 0) in all cells</v>
      </c>
    </row>
    <row r="69" spans="1:7" s="4" customFormat="1" ht="21" customHeight="1" x14ac:dyDescent="0.25">
      <c r="A69" s="15" t="s">
        <v>845</v>
      </c>
      <c r="B69" s="3" t="s">
        <v>1094</v>
      </c>
      <c r="C69" s="19"/>
      <c r="D69" s="19"/>
      <c r="E69" s="19"/>
      <c r="F69" s="19"/>
      <c r="G69" s="26" t="str">
        <f>IF(AND(ISNUMBER(C69),ISNUMBER(D69),ISNUMBER(E69),ISNUMBER(F69)),"",Controlemeldingen!$A$10)</f>
        <v>Enter amounts (or 0) in all cells</v>
      </c>
    </row>
    <row r="70" spans="1:7" s="4" customFormat="1" ht="21" customHeight="1" x14ac:dyDescent="0.25">
      <c r="A70" s="15" t="s">
        <v>846</v>
      </c>
      <c r="B70" s="3" t="s">
        <v>1095</v>
      </c>
      <c r="C70" s="19"/>
      <c r="D70" s="19"/>
      <c r="E70" s="19"/>
      <c r="F70" s="19"/>
      <c r="G70" s="26" t="str">
        <f>IF(AND(ISNUMBER(C70),ISNUMBER(D70),ISNUMBER(E70),ISNUMBER(F70)),"",Controlemeldingen!$A$10)</f>
        <v>Enter amounts (or 0) in all cells</v>
      </c>
    </row>
    <row r="71" spans="1:7" s="4" customFormat="1" ht="21" customHeight="1" x14ac:dyDescent="0.25">
      <c r="A71" s="15" t="s">
        <v>847</v>
      </c>
      <c r="B71" s="3" t="s">
        <v>1096</v>
      </c>
      <c r="C71" s="19"/>
      <c r="D71" s="19"/>
      <c r="E71" s="19"/>
      <c r="F71" s="19"/>
      <c r="G71" s="26" t="str">
        <f>IF(AND(ISNUMBER(C71),ISNUMBER(D71),ISNUMBER(E71),ISNUMBER(F71)),"",Controlemeldingen!$A$10)</f>
        <v>Enter amounts (or 0) in all cells</v>
      </c>
    </row>
    <row r="72" spans="1:7" s="4" customFormat="1" ht="21" customHeight="1" x14ac:dyDescent="0.25">
      <c r="A72" s="15" t="s">
        <v>848</v>
      </c>
      <c r="B72" s="3" t="s">
        <v>1097</v>
      </c>
      <c r="C72" s="19"/>
      <c r="D72" s="19"/>
      <c r="E72" s="19"/>
      <c r="F72" s="19"/>
      <c r="G72" s="26" t="str">
        <f>IF(AND(ISNUMBER(C72),ISNUMBER(D72),ISNUMBER(E72),ISNUMBER(F72)),"",Controlemeldingen!$A$10)</f>
        <v>Enter amounts (or 0) in all cells</v>
      </c>
    </row>
    <row r="73" spans="1:7" s="4" customFormat="1" ht="21" customHeight="1" x14ac:dyDescent="0.25">
      <c r="A73" s="15" t="s">
        <v>849</v>
      </c>
      <c r="B73" s="3" t="s">
        <v>1098</v>
      </c>
      <c r="C73" s="19"/>
      <c r="D73" s="19"/>
      <c r="E73" s="19"/>
      <c r="F73" s="19"/>
      <c r="G73" s="26" t="str">
        <f>IF(AND(ISNUMBER(C73),ISNUMBER(D73),ISNUMBER(E73),ISNUMBER(F73)),"",Controlemeldingen!$A$10)</f>
        <v>Enter amounts (or 0) in all cells</v>
      </c>
    </row>
    <row r="74" spans="1:7" s="4" customFormat="1" ht="21" customHeight="1" x14ac:dyDescent="0.25">
      <c r="A74" s="15" t="s">
        <v>850</v>
      </c>
      <c r="B74" s="3" t="s">
        <v>1099</v>
      </c>
      <c r="C74" s="19"/>
      <c r="D74" s="19"/>
      <c r="E74" s="19"/>
      <c r="F74" s="19"/>
      <c r="G74" s="26" t="str">
        <f>IF(AND(ISNUMBER(C74),ISNUMBER(D74),ISNUMBER(E74),ISNUMBER(F74)),"",Controlemeldingen!$A$10)</f>
        <v>Enter amounts (or 0) in all cells</v>
      </c>
    </row>
    <row r="75" spans="1:7" s="4" customFormat="1" ht="21" customHeight="1" x14ac:dyDescent="0.25">
      <c r="A75" s="15" t="s">
        <v>851</v>
      </c>
      <c r="B75" s="3" t="s">
        <v>1100</v>
      </c>
      <c r="C75" s="19"/>
      <c r="D75" s="19"/>
      <c r="E75" s="19"/>
      <c r="F75" s="19"/>
      <c r="G75" s="26" t="str">
        <f>IF(AND(ISNUMBER(C75),ISNUMBER(D75),ISNUMBER(E75),ISNUMBER(F75)),"",Controlemeldingen!$A$10)</f>
        <v>Enter amounts (or 0) in all cells</v>
      </c>
    </row>
    <row r="76" spans="1:7" s="4" customFormat="1" ht="21" customHeight="1" x14ac:dyDescent="0.25">
      <c r="A76" s="15" t="s">
        <v>852</v>
      </c>
      <c r="B76" s="3" t="s">
        <v>1101</v>
      </c>
      <c r="C76" s="19"/>
      <c r="D76" s="19"/>
      <c r="E76" s="19"/>
      <c r="F76" s="19"/>
      <c r="G76" s="26" t="str">
        <f>IF(AND(ISNUMBER(C76),ISNUMBER(D76),ISNUMBER(E76),ISNUMBER(F76)),"",Controlemeldingen!$A$10)</f>
        <v>Enter amounts (or 0) in all cells</v>
      </c>
    </row>
    <row r="77" spans="1:7" s="4" customFormat="1" ht="21" customHeight="1" x14ac:dyDescent="0.25">
      <c r="A77" s="15" t="s">
        <v>853</v>
      </c>
      <c r="B77" s="3" t="s">
        <v>1102</v>
      </c>
      <c r="C77" s="19"/>
      <c r="D77" s="19"/>
      <c r="E77" s="19"/>
      <c r="F77" s="19"/>
      <c r="G77" s="26" t="str">
        <f>IF(AND(ISNUMBER(C77),ISNUMBER(D77),ISNUMBER(E77),ISNUMBER(F77)),"",Controlemeldingen!$A$10)</f>
        <v>Enter amounts (or 0) in all cells</v>
      </c>
    </row>
    <row r="78" spans="1:7" s="4" customFormat="1" ht="21" customHeight="1" x14ac:dyDescent="0.25">
      <c r="A78" s="15" t="s">
        <v>854</v>
      </c>
      <c r="B78" s="3" t="s">
        <v>1103</v>
      </c>
      <c r="C78" s="19"/>
      <c r="D78" s="19"/>
      <c r="E78" s="19"/>
      <c r="F78" s="19"/>
      <c r="G78" s="26" t="str">
        <f>IF(AND(ISNUMBER(C78),ISNUMBER(D78),ISNUMBER(E78),ISNUMBER(F78)),"",Controlemeldingen!$A$10)</f>
        <v>Enter amounts (or 0) in all cells</v>
      </c>
    </row>
    <row r="79" spans="1:7" s="4" customFormat="1" ht="21" customHeight="1" x14ac:dyDescent="0.25">
      <c r="A79" s="15" t="s">
        <v>855</v>
      </c>
      <c r="B79" s="3" t="s">
        <v>1104</v>
      </c>
      <c r="C79" s="19"/>
      <c r="D79" s="19"/>
      <c r="E79" s="19"/>
      <c r="F79" s="19"/>
      <c r="G79" s="26" t="str">
        <f>IF(AND(ISNUMBER(C79),ISNUMBER(D79),ISNUMBER(E79),ISNUMBER(F79)),"",Controlemeldingen!$A$10)</f>
        <v>Enter amounts (or 0) in all cells</v>
      </c>
    </row>
    <row r="80" spans="1:7" s="4" customFormat="1" ht="21" customHeight="1" x14ac:dyDescent="0.25">
      <c r="A80" s="15" t="s">
        <v>856</v>
      </c>
      <c r="B80" s="3" t="s">
        <v>1105</v>
      </c>
      <c r="C80" s="19"/>
      <c r="D80" s="19"/>
      <c r="E80" s="19"/>
      <c r="F80" s="19"/>
      <c r="G80" s="26" t="str">
        <f>IF(AND(ISNUMBER(C80),ISNUMBER(D80),ISNUMBER(E80),ISNUMBER(F80)),"",Controlemeldingen!$A$10)</f>
        <v>Enter amounts (or 0) in all cells</v>
      </c>
    </row>
    <row r="81" spans="1:7" s="4" customFormat="1" ht="21" customHeight="1" x14ac:dyDescent="0.25">
      <c r="A81" s="15" t="s">
        <v>857</v>
      </c>
      <c r="B81" s="3" t="s">
        <v>1106</v>
      </c>
      <c r="C81" s="19"/>
      <c r="D81" s="19"/>
      <c r="E81" s="19"/>
      <c r="F81" s="19"/>
      <c r="G81" s="26" t="str">
        <f>IF(AND(ISNUMBER(C81),ISNUMBER(D81),ISNUMBER(E81),ISNUMBER(F81)),"",Controlemeldingen!$A$10)</f>
        <v>Enter amounts (or 0) in all cells</v>
      </c>
    </row>
    <row r="82" spans="1:7" s="4" customFormat="1" ht="21" customHeight="1" x14ac:dyDescent="0.25">
      <c r="A82" s="15" t="s">
        <v>858</v>
      </c>
      <c r="B82" s="3" t="s">
        <v>1107</v>
      </c>
      <c r="C82" s="19"/>
      <c r="D82" s="19"/>
      <c r="E82" s="19"/>
      <c r="F82" s="19"/>
      <c r="G82" s="26" t="str">
        <f>IF(AND(ISNUMBER(C82),ISNUMBER(D82),ISNUMBER(E82),ISNUMBER(F82)),"",Controlemeldingen!$A$10)</f>
        <v>Enter amounts (or 0) in all cells</v>
      </c>
    </row>
    <row r="83" spans="1:7" s="4" customFormat="1" ht="21" customHeight="1" x14ac:dyDescent="0.25">
      <c r="A83" s="15" t="s">
        <v>859</v>
      </c>
      <c r="B83" s="3" t="s">
        <v>1108</v>
      </c>
      <c r="C83" s="19"/>
      <c r="D83" s="19"/>
      <c r="E83" s="19"/>
      <c r="F83" s="19"/>
      <c r="G83" s="26" t="str">
        <f>IF(AND(ISNUMBER(C83),ISNUMBER(D83),ISNUMBER(E83),ISNUMBER(F83)),"",Controlemeldingen!$A$10)</f>
        <v>Enter amounts (or 0) in all cells</v>
      </c>
    </row>
    <row r="84" spans="1:7" s="4" customFormat="1" ht="21" customHeight="1" x14ac:dyDescent="0.25">
      <c r="A84" s="15" t="s">
        <v>860</v>
      </c>
      <c r="B84" s="3" t="s">
        <v>1109</v>
      </c>
      <c r="C84" s="19"/>
      <c r="D84" s="19"/>
      <c r="E84" s="19"/>
      <c r="F84" s="19"/>
      <c r="G84" s="26" t="str">
        <f>IF(AND(ISNUMBER(C84),ISNUMBER(D84),ISNUMBER(E84),ISNUMBER(F84)),"",Controlemeldingen!$A$10)</f>
        <v>Enter amounts (or 0) in all cells</v>
      </c>
    </row>
    <row r="85" spans="1:7" s="4" customFormat="1" ht="21" customHeight="1" x14ac:dyDescent="0.25">
      <c r="A85" s="15" t="s">
        <v>861</v>
      </c>
      <c r="B85" s="3" t="s">
        <v>1110</v>
      </c>
      <c r="C85" s="19"/>
      <c r="D85" s="19"/>
      <c r="E85" s="19"/>
      <c r="F85" s="19"/>
      <c r="G85" s="26" t="str">
        <f>IF(AND(ISNUMBER(C85),ISNUMBER(D85),ISNUMBER(E85),ISNUMBER(F85)),"",Controlemeldingen!$A$10)</f>
        <v>Enter amounts (or 0) in all cells</v>
      </c>
    </row>
    <row r="86" spans="1:7" s="4" customFormat="1" ht="21" customHeight="1" x14ac:dyDescent="0.25">
      <c r="A86" s="15" t="s">
        <v>862</v>
      </c>
      <c r="B86" s="3" t="s">
        <v>1111</v>
      </c>
      <c r="C86" s="19"/>
      <c r="D86" s="19"/>
      <c r="E86" s="19"/>
      <c r="F86" s="19"/>
      <c r="G86" s="26" t="str">
        <f>IF(AND(ISNUMBER(C86),ISNUMBER(D86),ISNUMBER(E86),ISNUMBER(F86)),"",Controlemeldingen!$A$10)</f>
        <v>Enter amounts (or 0) in all cells</v>
      </c>
    </row>
    <row r="87" spans="1:7" s="4" customFormat="1" ht="21" customHeight="1" x14ac:dyDescent="0.25">
      <c r="A87" s="15" t="s">
        <v>863</v>
      </c>
      <c r="B87" s="3" t="s">
        <v>1112</v>
      </c>
      <c r="C87" s="19"/>
      <c r="D87" s="19"/>
      <c r="E87" s="19"/>
      <c r="F87" s="19"/>
      <c r="G87" s="26" t="str">
        <f>IF(AND(ISNUMBER(C87),ISNUMBER(D87),ISNUMBER(E87),ISNUMBER(F87)),"",Controlemeldingen!$A$10)</f>
        <v>Enter amounts (or 0) in all cells</v>
      </c>
    </row>
    <row r="88" spans="1:7" s="4" customFormat="1" ht="21" customHeight="1" x14ac:dyDescent="0.25">
      <c r="A88" s="15" t="s">
        <v>864</v>
      </c>
      <c r="B88" s="3" t="s">
        <v>1113</v>
      </c>
      <c r="C88" s="19"/>
      <c r="D88" s="19"/>
      <c r="E88" s="19"/>
      <c r="F88" s="19"/>
      <c r="G88" s="26" t="str">
        <f>IF(AND(ISNUMBER(C88),ISNUMBER(D88),ISNUMBER(E88),ISNUMBER(F88)),"",Controlemeldingen!$A$10)</f>
        <v>Enter amounts (or 0) in all cells</v>
      </c>
    </row>
    <row r="89" spans="1:7" s="4" customFormat="1" ht="21" customHeight="1" x14ac:dyDescent="0.25">
      <c r="A89" s="15" t="s">
        <v>865</v>
      </c>
      <c r="B89" s="3" t="s">
        <v>1114</v>
      </c>
      <c r="C89" s="19"/>
      <c r="D89" s="19"/>
      <c r="E89" s="19"/>
      <c r="F89" s="19"/>
      <c r="G89" s="26" t="str">
        <f>IF(AND(ISNUMBER(C89),ISNUMBER(D89),ISNUMBER(E89),ISNUMBER(F89)),"",Controlemeldingen!$A$10)</f>
        <v>Enter amounts (or 0) in all cells</v>
      </c>
    </row>
    <row r="90" spans="1:7" s="4" customFormat="1" ht="21" customHeight="1" x14ac:dyDescent="0.25">
      <c r="A90" s="15" t="s">
        <v>866</v>
      </c>
      <c r="B90" s="3" t="s">
        <v>1115</v>
      </c>
      <c r="C90" s="19"/>
      <c r="D90" s="19"/>
      <c r="E90" s="19"/>
      <c r="F90" s="19"/>
      <c r="G90" s="26" t="str">
        <f>IF(AND(ISNUMBER(C90),ISNUMBER(D90),ISNUMBER(E90),ISNUMBER(F90)),"",Controlemeldingen!$A$10)</f>
        <v>Enter amounts (or 0) in all cells</v>
      </c>
    </row>
    <row r="91" spans="1:7" s="4" customFormat="1" ht="21" customHeight="1" x14ac:dyDescent="0.25">
      <c r="A91" s="15" t="s">
        <v>867</v>
      </c>
      <c r="B91" s="3" t="s">
        <v>1116</v>
      </c>
      <c r="C91" s="19"/>
      <c r="D91" s="19"/>
      <c r="E91" s="19"/>
      <c r="F91" s="19"/>
      <c r="G91" s="26" t="str">
        <f>IF(AND(ISNUMBER(C91),ISNUMBER(D91),ISNUMBER(E91),ISNUMBER(F91)),"",Controlemeldingen!$A$10)</f>
        <v>Enter amounts (or 0) in all cells</v>
      </c>
    </row>
    <row r="92" spans="1:7" s="4" customFormat="1" ht="21" customHeight="1" x14ac:dyDescent="0.25">
      <c r="A92" s="15" t="s">
        <v>868</v>
      </c>
      <c r="B92" s="3" t="s">
        <v>1117</v>
      </c>
      <c r="C92" s="19"/>
      <c r="D92" s="19"/>
      <c r="E92" s="19"/>
      <c r="F92" s="19"/>
      <c r="G92" s="26" t="str">
        <f>IF(AND(ISNUMBER(C92),ISNUMBER(D92),ISNUMBER(E92),ISNUMBER(F92)),"",Controlemeldingen!$A$10)</f>
        <v>Enter amounts (or 0) in all cells</v>
      </c>
    </row>
    <row r="93" spans="1:7" s="4" customFormat="1" ht="21" customHeight="1" x14ac:dyDescent="0.25">
      <c r="A93" s="15" t="s">
        <v>869</v>
      </c>
      <c r="B93" s="3" t="s">
        <v>1118</v>
      </c>
      <c r="C93" s="19"/>
      <c r="D93" s="19"/>
      <c r="E93" s="19"/>
      <c r="F93" s="19"/>
      <c r="G93" s="26" t="str">
        <f>IF(AND(ISNUMBER(C93),ISNUMBER(D93),ISNUMBER(E93),ISNUMBER(F93)),"",Controlemeldingen!$A$10)</f>
        <v>Enter amounts (or 0) in all cells</v>
      </c>
    </row>
    <row r="94" spans="1:7" s="4" customFormat="1" ht="21" customHeight="1" x14ac:dyDescent="0.25">
      <c r="A94" s="15" t="s">
        <v>870</v>
      </c>
      <c r="B94" s="3" t="s">
        <v>1119</v>
      </c>
      <c r="C94" s="19"/>
      <c r="D94" s="19"/>
      <c r="E94" s="19"/>
      <c r="F94" s="19"/>
      <c r="G94" s="26" t="str">
        <f>IF(AND(ISNUMBER(C94),ISNUMBER(D94),ISNUMBER(E94),ISNUMBER(F94)),"",Controlemeldingen!$A$10)</f>
        <v>Enter amounts (or 0) in all cells</v>
      </c>
    </row>
    <row r="95" spans="1:7" s="4" customFormat="1" ht="21" customHeight="1" x14ac:dyDescent="0.25">
      <c r="A95" s="15" t="s">
        <v>871</v>
      </c>
      <c r="B95" s="3" t="s">
        <v>1120</v>
      </c>
      <c r="C95" s="19"/>
      <c r="D95" s="19"/>
      <c r="E95" s="19"/>
      <c r="F95" s="19"/>
      <c r="G95" s="26" t="str">
        <f>IF(AND(ISNUMBER(C95),ISNUMBER(D95),ISNUMBER(E95),ISNUMBER(F95)),"",Controlemeldingen!$A$10)</f>
        <v>Enter amounts (or 0) in all cells</v>
      </c>
    </row>
    <row r="96" spans="1:7" s="4" customFormat="1" ht="21" customHeight="1" x14ac:dyDescent="0.25">
      <c r="A96" s="15" t="s">
        <v>872</v>
      </c>
      <c r="B96" s="3" t="s">
        <v>1121</v>
      </c>
      <c r="C96" s="19"/>
      <c r="D96" s="19"/>
      <c r="E96" s="19"/>
      <c r="F96" s="19"/>
      <c r="G96" s="26" t="str">
        <f>IF(AND(ISNUMBER(C96),ISNUMBER(D96),ISNUMBER(E96),ISNUMBER(F96)),"",Controlemeldingen!$A$10)</f>
        <v>Enter amounts (or 0) in all cells</v>
      </c>
    </row>
    <row r="97" spans="1:7" s="4" customFormat="1" ht="21" customHeight="1" x14ac:dyDescent="0.25">
      <c r="A97" s="15" t="s">
        <v>873</v>
      </c>
      <c r="B97" s="3" t="s">
        <v>1122</v>
      </c>
      <c r="C97" s="19"/>
      <c r="D97" s="19"/>
      <c r="E97" s="19"/>
      <c r="F97" s="19"/>
      <c r="G97" s="26" t="str">
        <f>IF(AND(ISNUMBER(C97),ISNUMBER(D97),ISNUMBER(E97),ISNUMBER(F97)),"",Controlemeldingen!$A$10)</f>
        <v>Enter amounts (or 0) in all cells</v>
      </c>
    </row>
    <row r="98" spans="1:7" s="4" customFormat="1" ht="21" customHeight="1" x14ac:dyDescent="0.25">
      <c r="A98" s="15" t="s">
        <v>874</v>
      </c>
      <c r="B98" s="3" t="s">
        <v>1123</v>
      </c>
      <c r="C98" s="19"/>
      <c r="D98" s="19"/>
      <c r="E98" s="19"/>
      <c r="F98" s="19"/>
      <c r="G98" s="26" t="str">
        <f>IF(AND(ISNUMBER(C98),ISNUMBER(D98),ISNUMBER(E98),ISNUMBER(F98)),"",Controlemeldingen!$A$10)</f>
        <v>Enter amounts (or 0) in all cells</v>
      </c>
    </row>
    <row r="99" spans="1:7" s="4" customFormat="1" ht="21" customHeight="1" x14ac:dyDescent="0.25">
      <c r="A99" s="15" t="s">
        <v>875</v>
      </c>
      <c r="B99" s="3" t="s">
        <v>1124</v>
      </c>
      <c r="C99" s="19"/>
      <c r="D99" s="19"/>
      <c r="E99" s="19"/>
      <c r="F99" s="19"/>
      <c r="G99" s="26" t="str">
        <f>IF(AND(ISNUMBER(C99),ISNUMBER(D99),ISNUMBER(E99),ISNUMBER(F99)),"",Controlemeldingen!$A$10)</f>
        <v>Enter amounts (or 0) in all cells</v>
      </c>
    </row>
    <row r="100" spans="1:7" s="4" customFormat="1" ht="21" customHeight="1" x14ac:dyDescent="0.25">
      <c r="A100" s="15" t="s">
        <v>876</v>
      </c>
      <c r="B100" s="3" t="s">
        <v>1125</v>
      </c>
      <c r="C100" s="19"/>
      <c r="D100" s="19"/>
      <c r="E100" s="19"/>
      <c r="F100" s="19"/>
      <c r="G100" s="26" t="str">
        <f>IF(AND(ISNUMBER(C100),ISNUMBER(D100),ISNUMBER(E100),ISNUMBER(F100)),"",Controlemeldingen!$A$10)</f>
        <v>Enter amounts (or 0) in all cells</v>
      </c>
    </row>
    <row r="101" spans="1:7" s="4" customFormat="1" ht="21" customHeight="1" x14ac:dyDescent="0.25">
      <c r="A101" s="15" t="s">
        <v>877</v>
      </c>
      <c r="B101" s="3" t="s">
        <v>1126</v>
      </c>
      <c r="C101" s="19"/>
      <c r="D101" s="19"/>
      <c r="E101" s="19"/>
      <c r="F101" s="19"/>
      <c r="G101" s="26" t="str">
        <f>IF(AND(ISNUMBER(C101),ISNUMBER(D101),ISNUMBER(E101),ISNUMBER(F101)),"",Controlemeldingen!$A$10)</f>
        <v>Enter amounts (or 0) in all cells</v>
      </c>
    </row>
    <row r="102" spans="1:7" s="4" customFormat="1" ht="21" customHeight="1" x14ac:dyDescent="0.25">
      <c r="A102" s="15" t="s">
        <v>878</v>
      </c>
      <c r="B102" s="3" t="s">
        <v>1127</v>
      </c>
      <c r="C102" s="19"/>
      <c r="D102" s="19"/>
      <c r="E102" s="19"/>
      <c r="F102" s="19"/>
      <c r="G102" s="26" t="str">
        <f>IF(AND(ISNUMBER(C102),ISNUMBER(D102),ISNUMBER(E102),ISNUMBER(F102)),"",Controlemeldingen!$A$10)</f>
        <v>Enter amounts (or 0) in all cells</v>
      </c>
    </row>
    <row r="103" spans="1:7" s="4" customFormat="1" ht="21" customHeight="1" x14ac:dyDescent="0.25">
      <c r="A103" s="15" t="s">
        <v>879</v>
      </c>
      <c r="B103" s="3" t="s">
        <v>1128</v>
      </c>
      <c r="C103" s="19"/>
      <c r="D103" s="19"/>
      <c r="E103" s="19"/>
      <c r="F103" s="19"/>
      <c r="G103" s="26" t="str">
        <f>IF(AND(ISNUMBER(C103),ISNUMBER(D103),ISNUMBER(E103),ISNUMBER(F103)),"",Controlemeldingen!$A$10)</f>
        <v>Enter amounts (or 0) in all cells</v>
      </c>
    </row>
    <row r="104" spans="1:7" s="4" customFormat="1" ht="21" customHeight="1" x14ac:dyDescent="0.25">
      <c r="A104" s="15" t="s">
        <v>880</v>
      </c>
      <c r="B104" s="3" t="s">
        <v>1129</v>
      </c>
      <c r="C104" s="19"/>
      <c r="D104" s="19"/>
      <c r="E104" s="19"/>
      <c r="F104" s="19"/>
      <c r="G104" s="26" t="str">
        <f>IF(AND(ISNUMBER(C104),ISNUMBER(D104),ISNUMBER(E104),ISNUMBER(F104)),"",Controlemeldingen!$A$10)</f>
        <v>Enter amounts (or 0) in all cells</v>
      </c>
    </row>
    <row r="105" spans="1:7" s="4" customFormat="1" ht="21" customHeight="1" x14ac:dyDescent="0.25">
      <c r="A105" s="15" t="s">
        <v>881</v>
      </c>
      <c r="B105" s="3" t="s">
        <v>1130</v>
      </c>
      <c r="C105" s="19"/>
      <c r="D105" s="19"/>
      <c r="E105" s="19"/>
      <c r="F105" s="19"/>
      <c r="G105" s="26" t="str">
        <f>IF(AND(ISNUMBER(C105),ISNUMBER(D105),ISNUMBER(E105),ISNUMBER(F105)),"",Controlemeldingen!$A$10)</f>
        <v>Enter amounts (or 0) in all cells</v>
      </c>
    </row>
    <row r="106" spans="1:7" s="4" customFormat="1" ht="21" customHeight="1" x14ac:dyDescent="0.25">
      <c r="A106" s="15" t="s">
        <v>882</v>
      </c>
      <c r="B106" s="3" t="s">
        <v>1131</v>
      </c>
      <c r="C106" s="19"/>
      <c r="D106" s="19"/>
      <c r="E106" s="19"/>
      <c r="F106" s="19"/>
      <c r="G106" s="26" t="str">
        <f>IF(AND(ISNUMBER(C106),ISNUMBER(D106),ISNUMBER(E106),ISNUMBER(F106)),"",Controlemeldingen!$A$10)</f>
        <v>Enter amounts (or 0) in all cells</v>
      </c>
    </row>
    <row r="107" spans="1:7" s="4" customFormat="1" ht="21" customHeight="1" x14ac:dyDescent="0.25">
      <c r="A107" s="15" t="s">
        <v>883</v>
      </c>
      <c r="B107" s="3" t="s">
        <v>1132</v>
      </c>
      <c r="C107" s="19"/>
      <c r="D107" s="19"/>
      <c r="E107" s="19"/>
      <c r="F107" s="19"/>
      <c r="G107" s="26" t="str">
        <f>IF(AND(ISNUMBER(C107),ISNUMBER(D107),ISNUMBER(E107),ISNUMBER(F107)),"",Controlemeldingen!$A$10)</f>
        <v>Enter amounts (or 0) in all cells</v>
      </c>
    </row>
    <row r="108" spans="1:7" s="4" customFormat="1" ht="21" customHeight="1" x14ac:dyDescent="0.25">
      <c r="A108" s="15" t="s">
        <v>884</v>
      </c>
      <c r="B108" s="3" t="s">
        <v>1133</v>
      </c>
      <c r="C108" s="19"/>
      <c r="D108" s="19"/>
      <c r="E108" s="19"/>
      <c r="F108" s="19"/>
      <c r="G108" s="26" t="str">
        <f>IF(AND(ISNUMBER(C108),ISNUMBER(D108),ISNUMBER(E108),ISNUMBER(F108)),"",Controlemeldingen!$A$10)</f>
        <v>Enter amounts (or 0) in all cells</v>
      </c>
    </row>
    <row r="109" spans="1:7" s="4" customFormat="1" ht="21" customHeight="1" x14ac:dyDescent="0.25">
      <c r="A109" s="15" t="s">
        <v>885</v>
      </c>
      <c r="B109" s="3" t="s">
        <v>1134</v>
      </c>
      <c r="C109" s="19"/>
      <c r="D109" s="19"/>
      <c r="E109" s="19"/>
      <c r="F109" s="19"/>
      <c r="G109" s="26" t="str">
        <f>IF(AND(ISNUMBER(C109),ISNUMBER(D109),ISNUMBER(E109),ISNUMBER(F109)),"",Controlemeldingen!$A$10)</f>
        <v>Enter amounts (or 0) in all cells</v>
      </c>
    </row>
    <row r="110" spans="1:7" s="4" customFormat="1" ht="21" customHeight="1" x14ac:dyDescent="0.25">
      <c r="A110" s="15" t="s">
        <v>886</v>
      </c>
      <c r="B110" s="3" t="s">
        <v>1135</v>
      </c>
      <c r="C110" s="19"/>
      <c r="D110" s="19"/>
      <c r="E110" s="19"/>
      <c r="F110" s="19"/>
      <c r="G110" s="26" t="str">
        <f>IF(AND(ISNUMBER(C110),ISNUMBER(D110),ISNUMBER(E110),ISNUMBER(F110)),"",Controlemeldingen!$A$10)</f>
        <v>Enter amounts (or 0) in all cells</v>
      </c>
    </row>
    <row r="111" spans="1:7" s="4" customFormat="1" ht="21" customHeight="1" x14ac:dyDescent="0.25">
      <c r="A111" s="15" t="s">
        <v>887</v>
      </c>
      <c r="B111" s="3" t="s">
        <v>1136</v>
      </c>
      <c r="C111" s="19"/>
      <c r="D111" s="19"/>
      <c r="E111" s="19"/>
      <c r="F111" s="19"/>
      <c r="G111" s="26" t="str">
        <f>IF(AND(ISNUMBER(C111),ISNUMBER(D111),ISNUMBER(E111),ISNUMBER(F111)),"",Controlemeldingen!$A$10)</f>
        <v>Enter amounts (or 0) in all cells</v>
      </c>
    </row>
    <row r="112" spans="1:7" s="4" customFormat="1" ht="21" customHeight="1" x14ac:dyDescent="0.25">
      <c r="A112" s="15" t="s">
        <v>888</v>
      </c>
      <c r="B112" s="3" t="s">
        <v>1137</v>
      </c>
      <c r="C112" s="19"/>
      <c r="D112" s="19"/>
      <c r="E112" s="19"/>
      <c r="F112" s="19"/>
      <c r="G112" s="26" t="str">
        <f>IF(AND(ISNUMBER(C112),ISNUMBER(D112),ISNUMBER(E112),ISNUMBER(F112)),"",Controlemeldingen!$A$10)</f>
        <v>Enter amounts (or 0) in all cells</v>
      </c>
    </row>
    <row r="113" spans="1:7" s="4" customFormat="1" ht="21" customHeight="1" x14ac:dyDescent="0.25">
      <c r="A113" s="15" t="s">
        <v>889</v>
      </c>
      <c r="B113" s="3" t="s">
        <v>1138</v>
      </c>
      <c r="C113" s="19"/>
      <c r="D113" s="19"/>
      <c r="E113" s="19"/>
      <c r="F113" s="19"/>
      <c r="G113" s="26" t="str">
        <f>IF(AND(ISNUMBER(C113),ISNUMBER(D113),ISNUMBER(E113),ISNUMBER(F113)),"",Controlemeldingen!$A$10)</f>
        <v>Enter amounts (or 0) in all cells</v>
      </c>
    </row>
    <row r="114" spans="1:7" s="4" customFormat="1" ht="21" customHeight="1" x14ac:dyDescent="0.25">
      <c r="A114" s="15" t="s">
        <v>890</v>
      </c>
      <c r="B114" s="3" t="s">
        <v>1139</v>
      </c>
      <c r="C114" s="19"/>
      <c r="D114" s="19"/>
      <c r="E114" s="19"/>
      <c r="F114" s="19"/>
      <c r="G114" s="26" t="str">
        <f>IF(AND(ISNUMBER(C114),ISNUMBER(D114),ISNUMBER(E114),ISNUMBER(F114)),"",Controlemeldingen!$A$10)</f>
        <v>Enter amounts (or 0) in all cells</v>
      </c>
    </row>
    <row r="115" spans="1:7" s="4" customFormat="1" ht="21" customHeight="1" x14ac:dyDescent="0.25">
      <c r="A115" s="15" t="s">
        <v>891</v>
      </c>
      <c r="B115" s="3" t="s">
        <v>1140</v>
      </c>
      <c r="C115" s="19"/>
      <c r="D115" s="19"/>
      <c r="E115" s="19"/>
      <c r="F115" s="19"/>
      <c r="G115" s="26" t="str">
        <f>IF(AND(ISNUMBER(C115),ISNUMBER(D115),ISNUMBER(E115),ISNUMBER(F115)),"",Controlemeldingen!$A$10)</f>
        <v>Enter amounts (or 0) in all cells</v>
      </c>
    </row>
    <row r="116" spans="1:7" s="4" customFormat="1" ht="21" customHeight="1" x14ac:dyDescent="0.25">
      <c r="A116" s="15" t="s">
        <v>892</v>
      </c>
      <c r="B116" s="3" t="s">
        <v>1141</v>
      </c>
      <c r="C116" s="19"/>
      <c r="D116" s="19"/>
      <c r="E116" s="19"/>
      <c r="F116" s="19"/>
      <c r="G116" s="26" t="str">
        <f>IF(AND(ISNUMBER(C116),ISNUMBER(D116),ISNUMBER(E116),ISNUMBER(F116)),"",Controlemeldingen!$A$10)</f>
        <v>Enter amounts (or 0) in all cells</v>
      </c>
    </row>
    <row r="117" spans="1:7" s="4" customFormat="1" ht="21" customHeight="1" x14ac:dyDescent="0.25">
      <c r="A117" s="15" t="s">
        <v>893</v>
      </c>
      <c r="B117" s="3" t="s">
        <v>1142</v>
      </c>
      <c r="C117" s="19"/>
      <c r="D117" s="19"/>
      <c r="E117" s="19"/>
      <c r="F117" s="19"/>
      <c r="G117" s="26" t="str">
        <f>IF(AND(ISNUMBER(C117),ISNUMBER(D117),ISNUMBER(E117),ISNUMBER(F117)),"",Controlemeldingen!$A$10)</f>
        <v>Enter amounts (or 0) in all cells</v>
      </c>
    </row>
    <row r="118" spans="1:7" s="4" customFormat="1" ht="21" customHeight="1" x14ac:dyDescent="0.25">
      <c r="A118" s="15" t="s">
        <v>894</v>
      </c>
      <c r="B118" s="3" t="s">
        <v>1143</v>
      </c>
      <c r="C118" s="19"/>
      <c r="D118" s="19"/>
      <c r="E118" s="19"/>
      <c r="F118" s="19"/>
      <c r="G118" s="26" t="str">
        <f>IF(AND(ISNUMBER(C118),ISNUMBER(D118),ISNUMBER(E118),ISNUMBER(F118)),"",Controlemeldingen!$A$10)</f>
        <v>Enter amounts (or 0) in all cells</v>
      </c>
    </row>
    <row r="119" spans="1:7" s="4" customFormat="1" ht="21" customHeight="1" x14ac:dyDescent="0.25">
      <c r="A119" s="15" t="s">
        <v>895</v>
      </c>
      <c r="B119" s="3" t="s">
        <v>1144</v>
      </c>
      <c r="C119" s="19"/>
      <c r="D119" s="19"/>
      <c r="E119" s="19"/>
      <c r="F119" s="19"/>
      <c r="G119" s="26" t="str">
        <f>IF(AND(ISNUMBER(C119),ISNUMBER(D119),ISNUMBER(E119),ISNUMBER(F119)),"",Controlemeldingen!$A$10)</f>
        <v>Enter amounts (or 0) in all cells</v>
      </c>
    </row>
    <row r="120" spans="1:7" s="4" customFormat="1" ht="21" customHeight="1" x14ac:dyDescent="0.25">
      <c r="A120" s="15" t="s">
        <v>896</v>
      </c>
      <c r="B120" s="3" t="s">
        <v>1145</v>
      </c>
      <c r="C120" s="19"/>
      <c r="D120" s="19"/>
      <c r="E120" s="19"/>
      <c r="F120" s="19"/>
      <c r="G120" s="26" t="str">
        <f>IF(AND(ISNUMBER(C120),ISNUMBER(D120),ISNUMBER(E120),ISNUMBER(F120)),"",Controlemeldingen!$A$10)</f>
        <v>Enter amounts (or 0) in all cells</v>
      </c>
    </row>
    <row r="121" spans="1:7" s="4" customFormat="1" ht="21" customHeight="1" x14ac:dyDescent="0.25">
      <c r="A121" s="15" t="s">
        <v>897</v>
      </c>
      <c r="B121" s="3" t="s">
        <v>1146</v>
      </c>
      <c r="C121" s="19"/>
      <c r="D121" s="19"/>
      <c r="E121" s="19"/>
      <c r="F121" s="19"/>
      <c r="G121" s="26" t="str">
        <f>IF(AND(ISNUMBER(C121),ISNUMBER(D121),ISNUMBER(E121),ISNUMBER(F121)),"",Controlemeldingen!$A$10)</f>
        <v>Enter amounts (or 0) in all cells</v>
      </c>
    </row>
    <row r="122" spans="1:7" s="4" customFormat="1" ht="21" customHeight="1" x14ac:dyDescent="0.25">
      <c r="A122" s="15" t="s">
        <v>898</v>
      </c>
      <c r="B122" s="3" t="s">
        <v>1147</v>
      </c>
      <c r="C122" s="19"/>
      <c r="D122" s="19"/>
      <c r="E122" s="19"/>
      <c r="F122" s="19"/>
      <c r="G122" s="26" t="str">
        <f>IF(AND(ISNUMBER(C122),ISNUMBER(D122),ISNUMBER(E122),ISNUMBER(F122)),"",Controlemeldingen!$A$10)</f>
        <v>Enter amounts (or 0) in all cells</v>
      </c>
    </row>
    <row r="123" spans="1:7" s="4" customFormat="1" ht="21" customHeight="1" x14ac:dyDescent="0.25">
      <c r="A123" s="15" t="s">
        <v>899</v>
      </c>
      <c r="B123" s="3" t="s">
        <v>1148</v>
      </c>
      <c r="C123" s="19"/>
      <c r="D123" s="19"/>
      <c r="E123" s="19"/>
      <c r="F123" s="19"/>
      <c r="G123" s="26" t="str">
        <f>IF(AND(ISNUMBER(C123),ISNUMBER(D123),ISNUMBER(E123),ISNUMBER(F123)),"",Controlemeldingen!$A$10)</f>
        <v>Enter amounts (or 0) in all cells</v>
      </c>
    </row>
    <row r="124" spans="1:7" s="4" customFormat="1" ht="21" customHeight="1" x14ac:dyDescent="0.25">
      <c r="A124" s="15" t="s">
        <v>900</v>
      </c>
      <c r="B124" s="3" t="s">
        <v>1149</v>
      </c>
      <c r="C124" s="19"/>
      <c r="D124" s="19"/>
      <c r="E124" s="19"/>
      <c r="F124" s="19"/>
      <c r="G124" s="26" t="str">
        <f>IF(AND(ISNUMBER(C124),ISNUMBER(D124),ISNUMBER(E124),ISNUMBER(F124)),"",Controlemeldingen!$A$10)</f>
        <v>Enter amounts (or 0) in all cells</v>
      </c>
    </row>
    <row r="125" spans="1:7" s="4" customFormat="1" ht="21" customHeight="1" x14ac:dyDescent="0.25">
      <c r="A125" s="15" t="s">
        <v>901</v>
      </c>
      <c r="B125" s="3" t="s">
        <v>1150</v>
      </c>
      <c r="C125" s="19"/>
      <c r="D125" s="19"/>
      <c r="E125" s="19"/>
      <c r="F125" s="19"/>
      <c r="G125" s="26" t="str">
        <f>IF(AND(ISNUMBER(C125),ISNUMBER(D125),ISNUMBER(E125),ISNUMBER(F125)),"",Controlemeldingen!$A$10)</f>
        <v>Enter amounts (or 0) in all cells</v>
      </c>
    </row>
    <row r="126" spans="1:7" s="4" customFormat="1" ht="21" customHeight="1" x14ac:dyDescent="0.25">
      <c r="A126" s="15" t="s">
        <v>902</v>
      </c>
      <c r="B126" s="3" t="s">
        <v>1151</v>
      </c>
      <c r="C126" s="19"/>
      <c r="D126" s="19"/>
      <c r="E126" s="19"/>
      <c r="F126" s="19"/>
      <c r="G126" s="26" t="str">
        <f>IF(AND(ISNUMBER(C126),ISNUMBER(D126),ISNUMBER(E126),ISNUMBER(F126)),"",Controlemeldingen!$A$10)</f>
        <v>Enter amounts (or 0) in all cells</v>
      </c>
    </row>
    <row r="127" spans="1:7" s="4" customFormat="1" ht="21" customHeight="1" x14ac:dyDescent="0.25">
      <c r="A127" s="15" t="s">
        <v>903</v>
      </c>
      <c r="B127" s="3" t="s">
        <v>1152</v>
      </c>
      <c r="C127" s="19"/>
      <c r="D127" s="19"/>
      <c r="E127" s="19"/>
      <c r="F127" s="19"/>
      <c r="G127" s="26" t="str">
        <f>IF(AND(ISNUMBER(C127),ISNUMBER(D127),ISNUMBER(E127),ISNUMBER(F127)),"",Controlemeldingen!$A$10)</f>
        <v>Enter amounts (or 0) in all cells</v>
      </c>
    </row>
    <row r="128" spans="1:7" s="4" customFormat="1" ht="21" customHeight="1" x14ac:dyDescent="0.25">
      <c r="A128" s="15" t="s">
        <v>904</v>
      </c>
      <c r="B128" s="3" t="s">
        <v>1153</v>
      </c>
      <c r="C128" s="19"/>
      <c r="D128" s="19"/>
      <c r="E128" s="19"/>
      <c r="F128" s="19"/>
      <c r="G128" s="26" t="str">
        <f>IF(AND(ISNUMBER(C128),ISNUMBER(D128),ISNUMBER(E128),ISNUMBER(F128)),"",Controlemeldingen!$A$10)</f>
        <v>Enter amounts (or 0) in all cells</v>
      </c>
    </row>
    <row r="129" spans="1:7" s="4" customFormat="1" ht="21" customHeight="1" x14ac:dyDescent="0.25">
      <c r="A129" s="15" t="s">
        <v>905</v>
      </c>
      <c r="B129" s="3" t="s">
        <v>1154</v>
      </c>
      <c r="C129" s="19"/>
      <c r="D129" s="19"/>
      <c r="E129" s="19"/>
      <c r="F129" s="19"/>
      <c r="G129" s="26" t="str">
        <f>IF(AND(ISNUMBER(C129),ISNUMBER(D129),ISNUMBER(E129),ISNUMBER(F129)),"",Controlemeldingen!$A$10)</f>
        <v>Enter amounts (or 0) in all cells</v>
      </c>
    </row>
    <row r="130" spans="1:7" s="4" customFormat="1" ht="21" customHeight="1" x14ac:dyDescent="0.25">
      <c r="A130" s="15" t="s">
        <v>906</v>
      </c>
      <c r="B130" s="3" t="s">
        <v>1155</v>
      </c>
      <c r="C130" s="19"/>
      <c r="D130" s="19"/>
      <c r="E130" s="19"/>
      <c r="F130" s="19"/>
      <c r="G130" s="26" t="str">
        <f>IF(AND(ISNUMBER(C130),ISNUMBER(D130),ISNUMBER(E130),ISNUMBER(F130)),"",Controlemeldingen!$A$10)</f>
        <v>Enter amounts (or 0) in all cells</v>
      </c>
    </row>
    <row r="131" spans="1:7" s="4" customFormat="1" ht="21" customHeight="1" x14ac:dyDescent="0.25">
      <c r="A131" s="15" t="s">
        <v>907</v>
      </c>
      <c r="B131" s="3" t="s">
        <v>1156</v>
      </c>
      <c r="C131" s="19"/>
      <c r="D131" s="19"/>
      <c r="E131" s="19"/>
      <c r="F131" s="19"/>
      <c r="G131" s="26" t="str">
        <f>IF(AND(ISNUMBER(C131),ISNUMBER(D131),ISNUMBER(E131),ISNUMBER(F131)),"",Controlemeldingen!$A$10)</f>
        <v>Enter amounts (or 0) in all cells</v>
      </c>
    </row>
    <row r="132" spans="1:7" s="4" customFormat="1" ht="21" customHeight="1" x14ac:dyDescent="0.25">
      <c r="A132" s="15" t="s">
        <v>908</v>
      </c>
      <c r="B132" s="3" t="s">
        <v>1157</v>
      </c>
      <c r="C132" s="19"/>
      <c r="D132" s="19"/>
      <c r="E132" s="19"/>
      <c r="F132" s="19"/>
      <c r="G132" s="26" t="str">
        <f>IF(AND(ISNUMBER(C132),ISNUMBER(D132),ISNUMBER(E132),ISNUMBER(F132)),"",Controlemeldingen!$A$10)</f>
        <v>Enter amounts (or 0) in all cells</v>
      </c>
    </row>
    <row r="133" spans="1:7" s="4" customFormat="1" ht="21" customHeight="1" x14ac:dyDescent="0.25">
      <c r="A133" s="15" t="s">
        <v>909</v>
      </c>
      <c r="B133" s="3" t="s">
        <v>1158</v>
      </c>
      <c r="C133" s="19"/>
      <c r="D133" s="19"/>
      <c r="E133" s="19"/>
      <c r="F133" s="19"/>
      <c r="G133" s="26" t="str">
        <f>IF(AND(ISNUMBER(C133),ISNUMBER(D133),ISNUMBER(E133),ISNUMBER(F133)),"",Controlemeldingen!$A$10)</f>
        <v>Enter amounts (or 0) in all cells</v>
      </c>
    </row>
    <row r="134" spans="1:7" s="4" customFormat="1" ht="21" customHeight="1" x14ac:dyDescent="0.25">
      <c r="A134" s="15" t="s">
        <v>910</v>
      </c>
      <c r="B134" s="3" t="s">
        <v>1159</v>
      </c>
      <c r="C134" s="19"/>
      <c r="D134" s="19"/>
      <c r="E134" s="19"/>
      <c r="F134" s="19"/>
      <c r="G134" s="26" t="str">
        <f>IF(AND(ISNUMBER(C134),ISNUMBER(D134),ISNUMBER(E134),ISNUMBER(F134)),"",Controlemeldingen!$A$10)</f>
        <v>Enter amounts (or 0) in all cells</v>
      </c>
    </row>
    <row r="135" spans="1:7" s="4" customFormat="1" ht="21" customHeight="1" x14ac:dyDescent="0.25">
      <c r="A135" s="15" t="s">
        <v>911</v>
      </c>
      <c r="B135" s="3" t="s">
        <v>1160</v>
      </c>
      <c r="C135" s="19"/>
      <c r="D135" s="19"/>
      <c r="E135" s="19"/>
      <c r="F135" s="19"/>
      <c r="G135" s="26" t="str">
        <f>IF(AND(ISNUMBER(C135),ISNUMBER(D135),ISNUMBER(E135),ISNUMBER(F135)),"",Controlemeldingen!$A$10)</f>
        <v>Enter amounts (or 0) in all cells</v>
      </c>
    </row>
    <row r="136" spans="1:7" s="4" customFormat="1" ht="21" customHeight="1" x14ac:dyDescent="0.25">
      <c r="A136" s="15" t="s">
        <v>912</v>
      </c>
      <c r="B136" s="3" t="s">
        <v>1161</v>
      </c>
      <c r="C136" s="19"/>
      <c r="D136" s="19"/>
      <c r="E136" s="19"/>
      <c r="F136" s="19"/>
      <c r="G136" s="26" t="str">
        <f>IF(AND(ISNUMBER(C136),ISNUMBER(D136),ISNUMBER(E136),ISNUMBER(F136)),"",Controlemeldingen!$A$10)</f>
        <v>Enter amounts (or 0) in all cells</v>
      </c>
    </row>
    <row r="137" spans="1:7" s="4" customFormat="1" ht="21" customHeight="1" x14ac:dyDescent="0.25">
      <c r="A137" s="15" t="s">
        <v>913</v>
      </c>
      <c r="B137" s="3" t="s">
        <v>1162</v>
      </c>
      <c r="C137" s="19"/>
      <c r="D137" s="19"/>
      <c r="E137" s="19"/>
      <c r="F137" s="19"/>
      <c r="G137" s="26" t="str">
        <f>IF(AND(ISNUMBER(C137),ISNUMBER(D137),ISNUMBER(E137),ISNUMBER(F137)),"",Controlemeldingen!$A$10)</f>
        <v>Enter amounts (or 0) in all cells</v>
      </c>
    </row>
    <row r="138" spans="1:7" s="4" customFormat="1" ht="21" customHeight="1" x14ac:dyDescent="0.25">
      <c r="A138" s="15" t="s">
        <v>914</v>
      </c>
      <c r="B138" s="3" t="s">
        <v>1163</v>
      </c>
      <c r="C138" s="19"/>
      <c r="D138" s="19"/>
      <c r="E138" s="19"/>
      <c r="F138" s="19"/>
      <c r="G138" s="26" t="str">
        <f>IF(AND(ISNUMBER(C138),ISNUMBER(D138),ISNUMBER(E138),ISNUMBER(F138)),"",Controlemeldingen!$A$10)</f>
        <v>Enter amounts (or 0) in all cells</v>
      </c>
    </row>
    <row r="139" spans="1:7" s="4" customFormat="1" ht="21" customHeight="1" x14ac:dyDescent="0.25">
      <c r="A139" s="15" t="s">
        <v>915</v>
      </c>
      <c r="B139" s="3" t="s">
        <v>1164</v>
      </c>
      <c r="C139" s="19"/>
      <c r="D139" s="19"/>
      <c r="E139" s="19"/>
      <c r="F139" s="19"/>
      <c r="G139" s="26" t="str">
        <f>IF(AND(ISNUMBER(C139),ISNUMBER(D139),ISNUMBER(E139),ISNUMBER(F139)),"",Controlemeldingen!$A$10)</f>
        <v>Enter amounts (or 0) in all cells</v>
      </c>
    </row>
    <row r="140" spans="1:7" s="4" customFormat="1" ht="21" customHeight="1" x14ac:dyDescent="0.25">
      <c r="A140" s="15" t="s">
        <v>916</v>
      </c>
      <c r="B140" s="3" t="s">
        <v>1165</v>
      </c>
      <c r="C140" s="19"/>
      <c r="D140" s="19"/>
      <c r="E140" s="19"/>
      <c r="F140" s="19"/>
      <c r="G140" s="26" t="str">
        <f>IF(AND(ISNUMBER(C140),ISNUMBER(D140),ISNUMBER(E140),ISNUMBER(F140)),"",Controlemeldingen!$A$10)</f>
        <v>Enter amounts (or 0) in all cells</v>
      </c>
    </row>
    <row r="141" spans="1:7" s="4" customFormat="1" ht="21" customHeight="1" x14ac:dyDescent="0.25">
      <c r="A141" s="15" t="s">
        <v>917</v>
      </c>
      <c r="B141" s="3" t="s">
        <v>1166</v>
      </c>
      <c r="C141" s="19"/>
      <c r="D141" s="19"/>
      <c r="E141" s="19"/>
      <c r="F141" s="19"/>
      <c r="G141" s="26" t="str">
        <f>IF(AND(ISNUMBER(C141),ISNUMBER(D141),ISNUMBER(E141),ISNUMBER(F141)),"",Controlemeldingen!$A$10)</f>
        <v>Enter amounts (or 0) in all cells</v>
      </c>
    </row>
    <row r="142" spans="1:7" s="4" customFormat="1" ht="21" customHeight="1" x14ac:dyDescent="0.25">
      <c r="A142" s="15" t="s">
        <v>918</v>
      </c>
      <c r="B142" s="3" t="s">
        <v>1167</v>
      </c>
      <c r="C142" s="19"/>
      <c r="D142" s="19"/>
      <c r="E142" s="19"/>
      <c r="F142" s="19"/>
      <c r="G142" s="26" t="str">
        <f>IF(AND(ISNUMBER(C142),ISNUMBER(D142),ISNUMBER(E142),ISNUMBER(F142)),"",Controlemeldingen!$A$10)</f>
        <v>Enter amounts (or 0) in all cells</v>
      </c>
    </row>
    <row r="143" spans="1:7" s="4" customFormat="1" ht="21" customHeight="1" x14ac:dyDescent="0.25">
      <c r="A143" s="15" t="s">
        <v>919</v>
      </c>
      <c r="B143" s="3" t="s">
        <v>1168</v>
      </c>
      <c r="C143" s="19"/>
      <c r="D143" s="19"/>
      <c r="E143" s="19"/>
      <c r="F143" s="19"/>
      <c r="G143" s="26" t="str">
        <f>IF(AND(ISNUMBER(C143),ISNUMBER(D143),ISNUMBER(E143),ISNUMBER(F143)),"",Controlemeldingen!$A$10)</f>
        <v>Enter amounts (or 0) in all cells</v>
      </c>
    </row>
    <row r="144" spans="1:7" s="4" customFormat="1" ht="21" customHeight="1" x14ac:dyDescent="0.25">
      <c r="A144" s="15" t="s">
        <v>920</v>
      </c>
      <c r="B144" s="3" t="s">
        <v>1169</v>
      </c>
      <c r="C144" s="19"/>
      <c r="D144" s="19"/>
      <c r="E144" s="19"/>
      <c r="F144" s="19"/>
      <c r="G144" s="26" t="str">
        <f>IF(AND(ISNUMBER(C144),ISNUMBER(D144),ISNUMBER(E144),ISNUMBER(F144)),"",Controlemeldingen!$A$10)</f>
        <v>Enter amounts (or 0) in all cells</v>
      </c>
    </row>
    <row r="145" spans="1:7" s="4" customFormat="1" ht="21" customHeight="1" x14ac:dyDescent="0.25">
      <c r="A145" s="15" t="s">
        <v>921</v>
      </c>
      <c r="B145" s="3" t="s">
        <v>1170</v>
      </c>
      <c r="C145" s="19"/>
      <c r="D145" s="19"/>
      <c r="E145" s="19"/>
      <c r="F145" s="19"/>
      <c r="G145" s="26" t="str">
        <f>IF(AND(ISNUMBER(C145),ISNUMBER(D145),ISNUMBER(E145),ISNUMBER(F145)),"",Controlemeldingen!$A$10)</f>
        <v>Enter amounts (or 0) in all cells</v>
      </c>
    </row>
    <row r="146" spans="1:7" s="4" customFormat="1" ht="21" customHeight="1" x14ac:dyDescent="0.25">
      <c r="A146" s="15" t="s">
        <v>922</v>
      </c>
      <c r="B146" s="3" t="s">
        <v>1171</v>
      </c>
      <c r="C146" s="19"/>
      <c r="D146" s="19"/>
      <c r="E146" s="19"/>
      <c r="F146" s="19"/>
      <c r="G146" s="26" t="str">
        <f>IF(AND(ISNUMBER(C146),ISNUMBER(D146),ISNUMBER(E146),ISNUMBER(F146)),"",Controlemeldingen!$A$10)</f>
        <v>Enter amounts (or 0) in all cells</v>
      </c>
    </row>
    <row r="147" spans="1:7" s="4" customFormat="1" ht="21" customHeight="1" x14ac:dyDescent="0.25">
      <c r="A147" s="15" t="s">
        <v>923</v>
      </c>
      <c r="B147" s="3" t="s">
        <v>1172</v>
      </c>
      <c r="C147" s="19"/>
      <c r="D147" s="19"/>
      <c r="E147" s="19"/>
      <c r="F147" s="19"/>
      <c r="G147" s="26" t="str">
        <f>IF(AND(ISNUMBER(C147),ISNUMBER(D147),ISNUMBER(E147),ISNUMBER(F147)),"",Controlemeldingen!$A$10)</f>
        <v>Enter amounts (or 0) in all cells</v>
      </c>
    </row>
    <row r="148" spans="1:7" s="4" customFormat="1" ht="21" customHeight="1" x14ac:dyDescent="0.25">
      <c r="A148" s="15" t="s">
        <v>924</v>
      </c>
      <c r="B148" s="3" t="s">
        <v>1173</v>
      </c>
      <c r="C148" s="19"/>
      <c r="D148" s="19"/>
      <c r="E148" s="19"/>
      <c r="F148" s="19"/>
      <c r="G148" s="26" t="str">
        <f>IF(AND(ISNUMBER(C148),ISNUMBER(D148),ISNUMBER(E148),ISNUMBER(F148)),"",Controlemeldingen!$A$10)</f>
        <v>Enter amounts (or 0) in all cells</v>
      </c>
    </row>
    <row r="149" spans="1:7" s="4" customFormat="1" ht="21" customHeight="1" x14ac:dyDescent="0.25">
      <c r="A149" s="15" t="s">
        <v>925</v>
      </c>
      <c r="B149" s="3" t="s">
        <v>1174</v>
      </c>
      <c r="C149" s="19"/>
      <c r="D149" s="19"/>
      <c r="E149" s="19"/>
      <c r="F149" s="19"/>
      <c r="G149" s="26" t="str">
        <f>IF(AND(ISNUMBER(C149),ISNUMBER(D149),ISNUMBER(E149),ISNUMBER(F149)),"",Controlemeldingen!$A$10)</f>
        <v>Enter amounts (or 0) in all cells</v>
      </c>
    </row>
    <row r="150" spans="1:7" s="4" customFormat="1" ht="21" customHeight="1" x14ac:dyDescent="0.25">
      <c r="A150" s="15" t="s">
        <v>926</v>
      </c>
      <c r="B150" s="3" t="s">
        <v>1175</v>
      </c>
      <c r="C150" s="19"/>
      <c r="D150" s="19"/>
      <c r="E150" s="19"/>
      <c r="F150" s="19"/>
      <c r="G150" s="26" t="str">
        <f>IF(AND(ISNUMBER(C150),ISNUMBER(D150),ISNUMBER(E150),ISNUMBER(F150)),"",Controlemeldingen!$A$10)</f>
        <v>Enter amounts (or 0) in all cells</v>
      </c>
    </row>
    <row r="151" spans="1:7" s="4" customFormat="1" ht="21" customHeight="1" x14ac:dyDescent="0.25">
      <c r="A151" s="15" t="s">
        <v>927</v>
      </c>
      <c r="B151" s="3" t="s">
        <v>1176</v>
      </c>
      <c r="C151" s="19"/>
      <c r="D151" s="19"/>
      <c r="E151" s="19"/>
      <c r="F151" s="19"/>
      <c r="G151" s="26" t="str">
        <f>IF(AND(ISNUMBER(C151),ISNUMBER(D151),ISNUMBER(E151),ISNUMBER(F151)),"",Controlemeldingen!$A$10)</f>
        <v>Enter amounts (or 0) in all cells</v>
      </c>
    </row>
    <row r="152" spans="1:7" s="4" customFormat="1" ht="21" customHeight="1" x14ac:dyDescent="0.25">
      <c r="A152" s="15" t="s">
        <v>928</v>
      </c>
      <c r="B152" s="3" t="s">
        <v>1177</v>
      </c>
      <c r="C152" s="19"/>
      <c r="D152" s="19"/>
      <c r="E152" s="19"/>
      <c r="F152" s="19"/>
      <c r="G152" s="26" t="str">
        <f>IF(AND(ISNUMBER(C152),ISNUMBER(D152),ISNUMBER(E152),ISNUMBER(F152)),"",Controlemeldingen!$A$10)</f>
        <v>Enter amounts (or 0) in all cells</v>
      </c>
    </row>
    <row r="153" spans="1:7" s="4" customFormat="1" ht="21" customHeight="1" x14ac:dyDescent="0.25">
      <c r="A153" s="15" t="s">
        <v>929</v>
      </c>
      <c r="B153" s="3" t="s">
        <v>1178</v>
      </c>
      <c r="C153" s="19"/>
      <c r="D153" s="19"/>
      <c r="E153" s="19"/>
      <c r="F153" s="19"/>
      <c r="G153" s="26" t="str">
        <f>IF(AND(ISNUMBER(C153),ISNUMBER(D153),ISNUMBER(E153),ISNUMBER(F153)),"",Controlemeldingen!$A$10)</f>
        <v>Enter amounts (or 0) in all cells</v>
      </c>
    </row>
    <row r="154" spans="1:7" s="4" customFormat="1" ht="21" customHeight="1" x14ac:dyDescent="0.25">
      <c r="A154" s="15" t="s">
        <v>930</v>
      </c>
      <c r="B154" s="3" t="s">
        <v>1179</v>
      </c>
      <c r="C154" s="19"/>
      <c r="D154" s="19"/>
      <c r="E154" s="19"/>
      <c r="F154" s="19"/>
      <c r="G154" s="26" t="str">
        <f>IF(AND(ISNUMBER(C154),ISNUMBER(D154),ISNUMBER(E154),ISNUMBER(F154)),"",Controlemeldingen!$A$10)</f>
        <v>Enter amounts (or 0) in all cells</v>
      </c>
    </row>
    <row r="155" spans="1:7" s="4" customFormat="1" ht="21" customHeight="1" x14ac:dyDescent="0.25">
      <c r="A155" s="15" t="s">
        <v>931</v>
      </c>
      <c r="B155" s="3" t="s">
        <v>1180</v>
      </c>
      <c r="C155" s="19"/>
      <c r="D155" s="19"/>
      <c r="E155" s="19"/>
      <c r="F155" s="19"/>
      <c r="G155" s="26" t="str">
        <f>IF(AND(ISNUMBER(C155),ISNUMBER(D155),ISNUMBER(E155),ISNUMBER(F155)),"",Controlemeldingen!$A$10)</f>
        <v>Enter amounts (or 0) in all cells</v>
      </c>
    </row>
    <row r="156" spans="1:7" s="4" customFormat="1" ht="21" customHeight="1" x14ac:dyDescent="0.25">
      <c r="A156" s="15" t="s">
        <v>932</v>
      </c>
      <c r="B156" s="3" t="s">
        <v>1181</v>
      </c>
      <c r="C156" s="19"/>
      <c r="D156" s="19"/>
      <c r="E156" s="19"/>
      <c r="F156" s="19"/>
      <c r="G156" s="26" t="str">
        <f>IF(AND(ISNUMBER(C156),ISNUMBER(D156),ISNUMBER(E156),ISNUMBER(F156)),"",Controlemeldingen!$A$10)</f>
        <v>Enter amounts (or 0) in all cells</v>
      </c>
    </row>
    <row r="157" spans="1:7" s="4" customFormat="1" ht="21" customHeight="1" x14ac:dyDescent="0.25">
      <c r="A157" s="15" t="s">
        <v>933</v>
      </c>
      <c r="B157" s="3" t="s">
        <v>1182</v>
      </c>
      <c r="C157" s="19"/>
      <c r="D157" s="19"/>
      <c r="E157" s="19"/>
      <c r="F157" s="19"/>
      <c r="G157" s="26" t="str">
        <f>IF(AND(ISNUMBER(C157),ISNUMBER(D157),ISNUMBER(E157),ISNUMBER(F157)),"",Controlemeldingen!$A$10)</f>
        <v>Enter amounts (or 0) in all cells</v>
      </c>
    </row>
    <row r="158" spans="1:7" s="4" customFormat="1" ht="21" customHeight="1" x14ac:dyDescent="0.25">
      <c r="A158" s="15" t="s">
        <v>934</v>
      </c>
      <c r="B158" s="3" t="s">
        <v>1183</v>
      </c>
      <c r="C158" s="19"/>
      <c r="D158" s="19"/>
      <c r="E158" s="19"/>
      <c r="F158" s="19"/>
      <c r="G158" s="26" t="str">
        <f>IF(AND(ISNUMBER(C158),ISNUMBER(D158),ISNUMBER(E158),ISNUMBER(F158)),"",Controlemeldingen!$A$10)</f>
        <v>Enter amounts (or 0) in all cells</v>
      </c>
    </row>
    <row r="159" spans="1:7" s="4" customFormat="1" ht="21" customHeight="1" x14ac:dyDescent="0.25">
      <c r="A159" s="15" t="s">
        <v>935</v>
      </c>
      <c r="B159" s="3" t="s">
        <v>1184</v>
      </c>
      <c r="C159" s="19"/>
      <c r="D159" s="19"/>
      <c r="E159" s="19"/>
      <c r="F159" s="19"/>
      <c r="G159" s="26" t="str">
        <f>IF(AND(ISNUMBER(C159),ISNUMBER(D159),ISNUMBER(E159),ISNUMBER(F159)),"",Controlemeldingen!$A$10)</f>
        <v>Enter amounts (or 0) in all cells</v>
      </c>
    </row>
    <row r="160" spans="1:7" s="4" customFormat="1" ht="21" customHeight="1" x14ac:dyDescent="0.25">
      <c r="A160" s="15" t="s">
        <v>936</v>
      </c>
      <c r="B160" s="3" t="s">
        <v>1185</v>
      </c>
      <c r="C160" s="19"/>
      <c r="D160" s="19"/>
      <c r="E160" s="19"/>
      <c r="F160" s="19"/>
      <c r="G160" s="26" t="str">
        <f>IF(AND(ISNUMBER(C160),ISNUMBER(D160),ISNUMBER(E160),ISNUMBER(F160)),"",Controlemeldingen!$A$10)</f>
        <v>Enter amounts (or 0) in all cells</v>
      </c>
    </row>
    <row r="161" spans="1:7" s="4" customFormat="1" ht="21" customHeight="1" x14ac:dyDescent="0.25">
      <c r="A161" s="15" t="s">
        <v>937</v>
      </c>
      <c r="B161" s="3" t="s">
        <v>1186</v>
      </c>
      <c r="C161" s="19"/>
      <c r="D161" s="19"/>
      <c r="E161" s="19"/>
      <c r="F161" s="19"/>
      <c r="G161" s="26" t="str">
        <f>IF(AND(ISNUMBER(C161),ISNUMBER(D161),ISNUMBER(E161),ISNUMBER(F161)),"",Controlemeldingen!$A$10)</f>
        <v>Enter amounts (or 0) in all cells</v>
      </c>
    </row>
    <row r="162" spans="1:7" s="4" customFormat="1" ht="21" customHeight="1" x14ac:dyDescent="0.25">
      <c r="A162" s="15" t="s">
        <v>938</v>
      </c>
      <c r="B162" s="3" t="s">
        <v>1187</v>
      </c>
      <c r="C162" s="19"/>
      <c r="D162" s="19"/>
      <c r="E162" s="19"/>
      <c r="F162" s="19"/>
      <c r="G162" s="26" t="str">
        <f>IF(AND(ISNUMBER(C162),ISNUMBER(D162),ISNUMBER(E162),ISNUMBER(F162)),"",Controlemeldingen!$A$10)</f>
        <v>Enter amounts (or 0) in all cells</v>
      </c>
    </row>
    <row r="163" spans="1:7" s="4" customFormat="1" ht="21" customHeight="1" x14ac:dyDescent="0.25">
      <c r="A163" s="15" t="s">
        <v>939</v>
      </c>
      <c r="B163" s="3" t="s">
        <v>1188</v>
      </c>
      <c r="C163" s="19"/>
      <c r="D163" s="19"/>
      <c r="E163" s="19"/>
      <c r="F163" s="19"/>
      <c r="G163" s="26" t="str">
        <f>IF(AND(ISNUMBER(C163),ISNUMBER(D163),ISNUMBER(E163),ISNUMBER(F163)),"",Controlemeldingen!$A$10)</f>
        <v>Enter amounts (or 0) in all cells</v>
      </c>
    </row>
    <row r="164" spans="1:7" s="4" customFormat="1" ht="21" customHeight="1" x14ac:dyDescent="0.25">
      <c r="A164" s="15" t="s">
        <v>940</v>
      </c>
      <c r="B164" s="3" t="s">
        <v>1189</v>
      </c>
      <c r="C164" s="19"/>
      <c r="D164" s="19"/>
      <c r="E164" s="19"/>
      <c r="F164" s="19"/>
      <c r="G164" s="26" t="str">
        <f>IF(AND(ISNUMBER(C164),ISNUMBER(D164),ISNUMBER(E164),ISNUMBER(F164)),"",Controlemeldingen!$A$10)</f>
        <v>Enter amounts (or 0) in all cells</v>
      </c>
    </row>
    <row r="165" spans="1:7" s="4" customFormat="1" ht="21" customHeight="1" x14ac:dyDescent="0.25">
      <c r="A165" s="15" t="s">
        <v>941</v>
      </c>
      <c r="B165" s="3" t="s">
        <v>1190</v>
      </c>
      <c r="C165" s="19"/>
      <c r="D165" s="19"/>
      <c r="E165" s="19"/>
      <c r="F165" s="19"/>
      <c r="G165" s="26" t="str">
        <f>IF(AND(ISNUMBER(C165),ISNUMBER(D165),ISNUMBER(E165),ISNUMBER(F165)),"",Controlemeldingen!$A$10)</f>
        <v>Enter amounts (or 0) in all cells</v>
      </c>
    </row>
    <row r="166" spans="1:7" s="4" customFormat="1" ht="21" customHeight="1" x14ac:dyDescent="0.25">
      <c r="A166" s="15" t="s">
        <v>942</v>
      </c>
      <c r="B166" s="3" t="s">
        <v>1191</v>
      </c>
      <c r="C166" s="19"/>
      <c r="D166" s="19"/>
      <c r="E166" s="19"/>
      <c r="F166" s="19"/>
      <c r="G166" s="26" t="str">
        <f>IF(AND(ISNUMBER(C166),ISNUMBER(D166),ISNUMBER(E166),ISNUMBER(F166)),"",Controlemeldingen!$A$10)</f>
        <v>Enter amounts (or 0) in all cells</v>
      </c>
    </row>
    <row r="167" spans="1:7" s="4" customFormat="1" ht="21" customHeight="1" x14ac:dyDescent="0.25">
      <c r="A167" s="15" t="s">
        <v>943</v>
      </c>
      <c r="B167" s="3" t="s">
        <v>1192</v>
      </c>
      <c r="C167" s="19"/>
      <c r="D167" s="19"/>
      <c r="E167" s="19"/>
      <c r="F167" s="19"/>
      <c r="G167" s="26" t="str">
        <f>IF(AND(ISNUMBER(C167),ISNUMBER(D167),ISNUMBER(E167),ISNUMBER(F167)),"",Controlemeldingen!$A$10)</f>
        <v>Enter amounts (or 0) in all cells</v>
      </c>
    </row>
    <row r="168" spans="1:7" s="4" customFormat="1" ht="21" customHeight="1" x14ac:dyDescent="0.25">
      <c r="A168" s="15" t="s">
        <v>944</v>
      </c>
      <c r="B168" s="3" t="s">
        <v>1193</v>
      </c>
      <c r="C168" s="19"/>
      <c r="D168" s="19"/>
      <c r="E168" s="19"/>
      <c r="F168" s="19"/>
      <c r="G168" s="26" t="str">
        <f>IF(AND(ISNUMBER(C168),ISNUMBER(D168),ISNUMBER(E168),ISNUMBER(F168)),"",Controlemeldingen!$A$10)</f>
        <v>Enter amounts (or 0) in all cells</v>
      </c>
    </row>
    <row r="169" spans="1:7" s="4" customFormat="1" ht="21" customHeight="1" x14ac:dyDescent="0.25">
      <c r="A169" s="15" t="s">
        <v>945</v>
      </c>
      <c r="B169" s="3" t="s">
        <v>1194</v>
      </c>
      <c r="C169" s="19"/>
      <c r="D169" s="19"/>
      <c r="E169" s="19"/>
      <c r="F169" s="19"/>
      <c r="G169" s="26" t="str">
        <f>IF(AND(ISNUMBER(C169),ISNUMBER(D169),ISNUMBER(E169),ISNUMBER(F169)),"",Controlemeldingen!$A$10)</f>
        <v>Enter amounts (or 0) in all cells</v>
      </c>
    </row>
    <row r="170" spans="1:7" s="4" customFormat="1" ht="21" customHeight="1" x14ac:dyDescent="0.25">
      <c r="A170" s="15" t="s">
        <v>946</v>
      </c>
      <c r="B170" s="3" t="s">
        <v>1195</v>
      </c>
      <c r="C170" s="19"/>
      <c r="D170" s="19"/>
      <c r="E170" s="19"/>
      <c r="F170" s="19"/>
      <c r="G170" s="26" t="str">
        <f>IF(AND(ISNUMBER(C170),ISNUMBER(D170),ISNUMBER(E170),ISNUMBER(F170)),"",Controlemeldingen!$A$10)</f>
        <v>Enter amounts (or 0) in all cells</v>
      </c>
    </row>
    <row r="171" spans="1:7" s="4" customFormat="1" ht="21" customHeight="1" x14ac:dyDescent="0.25">
      <c r="A171" s="15" t="s">
        <v>947</v>
      </c>
      <c r="B171" s="3" t="s">
        <v>1196</v>
      </c>
      <c r="C171" s="19"/>
      <c r="D171" s="19"/>
      <c r="E171" s="19"/>
      <c r="F171" s="19"/>
      <c r="G171" s="26" t="str">
        <f>IF(AND(ISNUMBER(C171),ISNUMBER(D171),ISNUMBER(E171),ISNUMBER(F171)),"",Controlemeldingen!$A$10)</f>
        <v>Enter amounts (or 0) in all cells</v>
      </c>
    </row>
    <row r="172" spans="1:7" s="4" customFormat="1" ht="21" customHeight="1" x14ac:dyDescent="0.25">
      <c r="A172" s="15" t="s">
        <v>948</v>
      </c>
      <c r="B172" s="3" t="s">
        <v>1197</v>
      </c>
      <c r="C172" s="19"/>
      <c r="D172" s="19"/>
      <c r="E172" s="19"/>
      <c r="F172" s="19"/>
      <c r="G172" s="26" t="str">
        <f>IF(AND(ISNUMBER(C172),ISNUMBER(D172),ISNUMBER(E172),ISNUMBER(F172)),"",Controlemeldingen!$A$10)</f>
        <v>Enter amounts (or 0) in all cells</v>
      </c>
    </row>
    <row r="173" spans="1:7" s="4" customFormat="1" ht="21" customHeight="1" x14ac:dyDescent="0.25">
      <c r="A173" s="15" t="s">
        <v>949</v>
      </c>
      <c r="B173" s="3" t="s">
        <v>1198</v>
      </c>
      <c r="C173" s="19"/>
      <c r="D173" s="19"/>
      <c r="E173" s="19"/>
      <c r="F173" s="19"/>
      <c r="G173" s="26" t="str">
        <f>IF(AND(ISNUMBER(C173),ISNUMBER(D173),ISNUMBER(E173),ISNUMBER(F173)),"",Controlemeldingen!$A$10)</f>
        <v>Enter amounts (or 0) in all cells</v>
      </c>
    </row>
    <row r="174" spans="1:7" s="4" customFormat="1" ht="21" customHeight="1" x14ac:dyDescent="0.25">
      <c r="A174" s="15" t="s">
        <v>950</v>
      </c>
      <c r="B174" s="3" t="s">
        <v>1199</v>
      </c>
      <c r="C174" s="19"/>
      <c r="D174" s="19"/>
      <c r="E174" s="19"/>
      <c r="F174" s="19"/>
      <c r="G174" s="26" t="str">
        <f>IF(AND(ISNUMBER(C174),ISNUMBER(D174),ISNUMBER(E174),ISNUMBER(F174)),"",Controlemeldingen!$A$10)</f>
        <v>Enter amounts (or 0) in all cells</v>
      </c>
    </row>
    <row r="175" spans="1:7" s="4" customFormat="1" ht="21" customHeight="1" x14ac:dyDescent="0.25">
      <c r="A175" s="15" t="s">
        <v>951</v>
      </c>
      <c r="B175" s="3" t="s">
        <v>1200</v>
      </c>
      <c r="C175" s="19"/>
      <c r="D175" s="19"/>
      <c r="E175" s="19"/>
      <c r="F175" s="19"/>
      <c r="G175" s="26" t="str">
        <f>IF(AND(ISNUMBER(C175),ISNUMBER(D175),ISNUMBER(E175),ISNUMBER(F175)),"",Controlemeldingen!$A$10)</f>
        <v>Enter amounts (or 0) in all cells</v>
      </c>
    </row>
    <row r="176" spans="1:7" s="4" customFormat="1" ht="21" customHeight="1" x14ac:dyDescent="0.25">
      <c r="A176" s="15" t="s">
        <v>952</v>
      </c>
      <c r="B176" s="3" t="s">
        <v>1201</v>
      </c>
      <c r="C176" s="19"/>
      <c r="D176" s="19"/>
      <c r="E176" s="19"/>
      <c r="F176" s="19"/>
      <c r="G176" s="26" t="str">
        <f>IF(AND(ISNUMBER(C176),ISNUMBER(D176),ISNUMBER(E176),ISNUMBER(F176)),"",Controlemeldingen!$A$10)</f>
        <v>Enter amounts (or 0) in all cells</v>
      </c>
    </row>
    <row r="177" spans="1:7" s="4" customFormat="1" ht="21" customHeight="1" x14ac:dyDescent="0.25">
      <c r="A177" s="15" t="s">
        <v>953</v>
      </c>
      <c r="B177" s="3" t="s">
        <v>1202</v>
      </c>
      <c r="C177" s="19"/>
      <c r="D177" s="19"/>
      <c r="E177" s="19"/>
      <c r="F177" s="19"/>
      <c r="G177" s="26" t="str">
        <f>IF(AND(ISNUMBER(C177),ISNUMBER(D177),ISNUMBER(E177),ISNUMBER(F177)),"",Controlemeldingen!$A$10)</f>
        <v>Enter amounts (or 0) in all cells</v>
      </c>
    </row>
    <row r="178" spans="1:7" s="4" customFormat="1" ht="21" customHeight="1" x14ac:dyDescent="0.25">
      <c r="A178" s="15" t="s">
        <v>954</v>
      </c>
      <c r="B178" s="3" t="s">
        <v>1203</v>
      </c>
      <c r="C178" s="19"/>
      <c r="D178" s="19"/>
      <c r="E178" s="19"/>
      <c r="F178" s="19"/>
      <c r="G178" s="26" t="str">
        <f>IF(AND(ISNUMBER(C178),ISNUMBER(D178),ISNUMBER(E178),ISNUMBER(F178)),"",Controlemeldingen!$A$10)</f>
        <v>Enter amounts (or 0) in all cells</v>
      </c>
    </row>
    <row r="179" spans="1:7" s="4" customFormat="1" ht="21" customHeight="1" x14ac:dyDescent="0.25">
      <c r="A179" s="15" t="s">
        <v>955</v>
      </c>
      <c r="B179" s="3" t="s">
        <v>1204</v>
      </c>
      <c r="C179" s="19"/>
      <c r="D179" s="19"/>
      <c r="E179" s="19"/>
      <c r="F179" s="19"/>
      <c r="G179" s="26" t="str">
        <f>IF(AND(ISNUMBER(C179),ISNUMBER(D179),ISNUMBER(E179),ISNUMBER(F179)),"",Controlemeldingen!$A$10)</f>
        <v>Enter amounts (or 0) in all cells</v>
      </c>
    </row>
    <row r="180" spans="1:7" s="4" customFormat="1" ht="21" customHeight="1" x14ac:dyDescent="0.25">
      <c r="A180" s="15" t="s">
        <v>956</v>
      </c>
      <c r="B180" s="3" t="s">
        <v>1205</v>
      </c>
      <c r="C180" s="19"/>
      <c r="D180" s="19"/>
      <c r="E180" s="19"/>
      <c r="F180" s="19"/>
      <c r="G180" s="26" t="str">
        <f>IF(AND(ISNUMBER(C180),ISNUMBER(D180),ISNUMBER(E180),ISNUMBER(F180)),"",Controlemeldingen!$A$10)</f>
        <v>Enter amounts (or 0) in all cells</v>
      </c>
    </row>
    <row r="181" spans="1:7" s="4" customFormat="1" ht="21" customHeight="1" x14ac:dyDescent="0.25">
      <c r="A181" s="15" t="s">
        <v>957</v>
      </c>
      <c r="B181" s="3" t="s">
        <v>1206</v>
      </c>
      <c r="C181" s="19"/>
      <c r="D181" s="19"/>
      <c r="E181" s="19"/>
      <c r="F181" s="19"/>
      <c r="G181" s="26" t="str">
        <f>IF(AND(ISNUMBER(C181),ISNUMBER(D181),ISNUMBER(E181),ISNUMBER(F181)),"",Controlemeldingen!$A$10)</f>
        <v>Enter amounts (or 0) in all cells</v>
      </c>
    </row>
    <row r="182" spans="1:7" s="4" customFormat="1" ht="21" customHeight="1" x14ac:dyDescent="0.25">
      <c r="A182" s="15" t="s">
        <v>958</v>
      </c>
      <c r="B182" s="3" t="s">
        <v>1207</v>
      </c>
      <c r="C182" s="19"/>
      <c r="D182" s="19"/>
      <c r="E182" s="19"/>
      <c r="F182" s="19"/>
      <c r="G182" s="26" t="str">
        <f>IF(AND(ISNUMBER(C182),ISNUMBER(D182),ISNUMBER(E182),ISNUMBER(F182)),"",Controlemeldingen!$A$10)</f>
        <v>Enter amounts (or 0) in all cells</v>
      </c>
    </row>
    <row r="183" spans="1:7" s="4" customFormat="1" ht="21" customHeight="1" x14ac:dyDescent="0.25">
      <c r="A183" s="15" t="s">
        <v>959</v>
      </c>
      <c r="B183" s="3" t="s">
        <v>1208</v>
      </c>
      <c r="C183" s="19"/>
      <c r="D183" s="19"/>
      <c r="E183" s="19"/>
      <c r="F183" s="19"/>
      <c r="G183" s="26" t="str">
        <f>IF(AND(ISNUMBER(C183),ISNUMBER(D183),ISNUMBER(E183),ISNUMBER(F183)),"",Controlemeldingen!$A$10)</f>
        <v>Enter amounts (or 0) in all cells</v>
      </c>
    </row>
    <row r="184" spans="1:7" s="4" customFormat="1" ht="21" customHeight="1" x14ac:dyDescent="0.25">
      <c r="A184" s="15" t="s">
        <v>960</v>
      </c>
      <c r="B184" s="3" t="s">
        <v>1209</v>
      </c>
      <c r="C184" s="19"/>
      <c r="D184" s="19"/>
      <c r="E184" s="19"/>
      <c r="F184" s="19"/>
      <c r="G184" s="26" t="str">
        <f>IF(AND(ISNUMBER(C184),ISNUMBER(D184),ISNUMBER(E184),ISNUMBER(F184)),"",Controlemeldingen!$A$10)</f>
        <v>Enter amounts (or 0) in all cells</v>
      </c>
    </row>
    <row r="185" spans="1:7" s="4" customFormat="1" ht="21" customHeight="1" x14ac:dyDescent="0.25">
      <c r="A185" s="15" t="s">
        <v>961</v>
      </c>
      <c r="B185" s="3" t="s">
        <v>1210</v>
      </c>
      <c r="C185" s="19"/>
      <c r="D185" s="19"/>
      <c r="E185" s="19"/>
      <c r="F185" s="19"/>
      <c r="G185" s="26" t="str">
        <f>IF(AND(ISNUMBER(C185),ISNUMBER(D185),ISNUMBER(E185),ISNUMBER(F185)),"",Controlemeldingen!$A$10)</f>
        <v>Enter amounts (or 0) in all cells</v>
      </c>
    </row>
    <row r="186" spans="1:7" s="4" customFormat="1" ht="21" customHeight="1" x14ac:dyDescent="0.25">
      <c r="A186" s="15" t="s">
        <v>962</v>
      </c>
      <c r="B186" s="3" t="s">
        <v>1211</v>
      </c>
      <c r="C186" s="19"/>
      <c r="D186" s="19"/>
      <c r="E186" s="19"/>
      <c r="F186" s="19"/>
      <c r="G186" s="26" t="str">
        <f>IF(AND(ISNUMBER(C186),ISNUMBER(D186),ISNUMBER(E186),ISNUMBER(F186)),"",Controlemeldingen!$A$10)</f>
        <v>Enter amounts (or 0) in all cells</v>
      </c>
    </row>
    <row r="187" spans="1:7" s="4" customFormat="1" ht="21" customHeight="1" x14ac:dyDescent="0.25">
      <c r="A187" s="15" t="s">
        <v>963</v>
      </c>
      <c r="B187" s="3" t="s">
        <v>1212</v>
      </c>
      <c r="C187" s="19"/>
      <c r="D187" s="19"/>
      <c r="E187" s="19"/>
      <c r="F187" s="19"/>
      <c r="G187" s="26" t="str">
        <f>IF(AND(ISNUMBER(C187),ISNUMBER(D187),ISNUMBER(E187),ISNUMBER(F187)),"",Controlemeldingen!$A$10)</f>
        <v>Enter amounts (or 0) in all cells</v>
      </c>
    </row>
    <row r="188" spans="1:7" s="4" customFormat="1" ht="21" customHeight="1" x14ac:dyDescent="0.25">
      <c r="A188" s="15" t="s">
        <v>964</v>
      </c>
      <c r="B188" s="3" t="s">
        <v>1213</v>
      </c>
      <c r="C188" s="19"/>
      <c r="D188" s="19"/>
      <c r="E188" s="19"/>
      <c r="F188" s="19"/>
      <c r="G188" s="26" t="str">
        <f>IF(AND(ISNUMBER(C188),ISNUMBER(D188),ISNUMBER(E188),ISNUMBER(F188)),"",Controlemeldingen!$A$10)</f>
        <v>Enter amounts (or 0) in all cells</v>
      </c>
    </row>
    <row r="189" spans="1:7" s="4" customFormat="1" ht="21" customHeight="1" x14ac:dyDescent="0.25">
      <c r="A189" s="15" t="s">
        <v>965</v>
      </c>
      <c r="B189" s="3" t="s">
        <v>1214</v>
      </c>
      <c r="C189" s="19"/>
      <c r="D189" s="19"/>
      <c r="E189" s="19"/>
      <c r="F189" s="19"/>
      <c r="G189" s="26" t="str">
        <f>IF(AND(ISNUMBER(C189),ISNUMBER(D189),ISNUMBER(E189),ISNUMBER(F189)),"",Controlemeldingen!$A$10)</f>
        <v>Enter amounts (or 0) in all cells</v>
      </c>
    </row>
    <row r="190" spans="1:7" s="4" customFormat="1" ht="21" customHeight="1" x14ac:dyDescent="0.25">
      <c r="A190" s="15" t="s">
        <v>966</v>
      </c>
      <c r="B190" s="3" t="s">
        <v>1215</v>
      </c>
      <c r="C190" s="19"/>
      <c r="D190" s="19"/>
      <c r="E190" s="19"/>
      <c r="F190" s="19"/>
      <c r="G190" s="26" t="str">
        <f>IF(AND(ISNUMBER(C190),ISNUMBER(D190),ISNUMBER(E190),ISNUMBER(F190)),"",Controlemeldingen!$A$10)</f>
        <v>Enter amounts (or 0) in all cells</v>
      </c>
    </row>
    <row r="191" spans="1:7" s="4" customFormat="1" ht="21" customHeight="1" x14ac:dyDescent="0.25">
      <c r="A191" s="15" t="s">
        <v>967</v>
      </c>
      <c r="B191" s="3" t="s">
        <v>1216</v>
      </c>
      <c r="C191" s="19"/>
      <c r="D191" s="19"/>
      <c r="E191" s="19"/>
      <c r="F191" s="19"/>
      <c r="G191" s="26" t="str">
        <f>IF(AND(ISNUMBER(C191),ISNUMBER(D191),ISNUMBER(E191),ISNUMBER(F191)),"",Controlemeldingen!$A$10)</f>
        <v>Enter amounts (or 0) in all cells</v>
      </c>
    </row>
    <row r="192" spans="1:7" s="4" customFormat="1" ht="21" customHeight="1" x14ac:dyDescent="0.25">
      <c r="A192" s="15" t="s">
        <v>968</v>
      </c>
      <c r="B192" s="3" t="s">
        <v>1217</v>
      </c>
      <c r="C192" s="19"/>
      <c r="D192" s="19"/>
      <c r="E192" s="19"/>
      <c r="F192" s="19"/>
      <c r="G192" s="26" t="str">
        <f>IF(AND(ISNUMBER(C192),ISNUMBER(D192),ISNUMBER(E192),ISNUMBER(F192)),"",Controlemeldingen!$A$10)</f>
        <v>Enter amounts (or 0) in all cells</v>
      </c>
    </row>
    <row r="193" spans="1:7" s="4" customFormat="1" ht="21" customHeight="1" x14ac:dyDescent="0.25">
      <c r="A193" s="15" t="s">
        <v>969</v>
      </c>
      <c r="B193" s="3" t="s">
        <v>1218</v>
      </c>
      <c r="C193" s="19"/>
      <c r="D193" s="19"/>
      <c r="E193" s="19"/>
      <c r="F193" s="19"/>
      <c r="G193" s="26" t="str">
        <f>IF(AND(ISNUMBER(C193),ISNUMBER(D193),ISNUMBER(E193),ISNUMBER(F193)),"",Controlemeldingen!$A$10)</f>
        <v>Enter amounts (or 0) in all cells</v>
      </c>
    </row>
    <row r="194" spans="1:7" s="4" customFormat="1" ht="21" customHeight="1" x14ac:dyDescent="0.25">
      <c r="A194" s="15" t="s">
        <v>970</v>
      </c>
      <c r="B194" s="3" t="s">
        <v>1219</v>
      </c>
      <c r="C194" s="19"/>
      <c r="D194" s="19"/>
      <c r="E194" s="19"/>
      <c r="F194" s="19"/>
      <c r="G194" s="26" t="str">
        <f>IF(AND(ISNUMBER(C194),ISNUMBER(D194),ISNUMBER(E194),ISNUMBER(F194)),"",Controlemeldingen!$A$10)</f>
        <v>Enter amounts (or 0) in all cells</v>
      </c>
    </row>
    <row r="195" spans="1:7" s="4" customFormat="1" ht="21" customHeight="1" x14ac:dyDescent="0.25">
      <c r="A195" s="15" t="s">
        <v>971</v>
      </c>
      <c r="B195" s="3" t="s">
        <v>1220</v>
      </c>
      <c r="C195" s="19"/>
      <c r="D195" s="19"/>
      <c r="E195" s="19"/>
      <c r="F195" s="19"/>
      <c r="G195" s="26" t="str">
        <f>IF(AND(ISNUMBER(C195),ISNUMBER(D195),ISNUMBER(E195),ISNUMBER(F195)),"",Controlemeldingen!$A$10)</f>
        <v>Enter amounts (or 0) in all cells</v>
      </c>
    </row>
    <row r="196" spans="1:7" s="4" customFormat="1" ht="21" customHeight="1" x14ac:dyDescent="0.25">
      <c r="A196" s="15" t="s">
        <v>972</v>
      </c>
      <c r="B196" s="3" t="s">
        <v>1221</v>
      </c>
      <c r="C196" s="19"/>
      <c r="D196" s="19"/>
      <c r="E196" s="19"/>
      <c r="F196" s="19"/>
      <c r="G196" s="26" t="str">
        <f>IF(AND(ISNUMBER(C196),ISNUMBER(D196),ISNUMBER(E196),ISNUMBER(F196)),"",Controlemeldingen!$A$10)</f>
        <v>Enter amounts (or 0) in all cells</v>
      </c>
    </row>
    <row r="197" spans="1:7" s="4" customFormat="1" ht="21" customHeight="1" x14ac:dyDescent="0.25">
      <c r="A197" s="15" t="s">
        <v>973</v>
      </c>
      <c r="B197" s="3" t="s">
        <v>1222</v>
      </c>
      <c r="C197" s="19"/>
      <c r="D197" s="19"/>
      <c r="E197" s="19"/>
      <c r="F197" s="19"/>
      <c r="G197" s="26" t="str">
        <f>IF(AND(ISNUMBER(C197),ISNUMBER(D197),ISNUMBER(E197),ISNUMBER(F197)),"",Controlemeldingen!$A$10)</f>
        <v>Enter amounts (or 0) in all cells</v>
      </c>
    </row>
    <row r="198" spans="1:7" s="4" customFormat="1" ht="21" customHeight="1" x14ac:dyDescent="0.25">
      <c r="A198" s="15" t="s">
        <v>974</v>
      </c>
      <c r="B198" s="3" t="s">
        <v>1223</v>
      </c>
      <c r="C198" s="19"/>
      <c r="D198" s="19"/>
      <c r="E198" s="19"/>
      <c r="F198" s="19"/>
      <c r="G198" s="26" t="str">
        <f>IF(AND(ISNUMBER(C198),ISNUMBER(D198),ISNUMBER(E198),ISNUMBER(F198)),"",Controlemeldingen!$A$10)</f>
        <v>Enter amounts (or 0) in all cells</v>
      </c>
    </row>
    <row r="199" spans="1:7" s="4" customFormat="1" ht="21" customHeight="1" x14ac:dyDescent="0.25">
      <c r="A199" s="15" t="s">
        <v>975</v>
      </c>
      <c r="B199" s="3" t="s">
        <v>1224</v>
      </c>
      <c r="C199" s="19"/>
      <c r="D199" s="19"/>
      <c r="E199" s="19"/>
      <c r="F199" s="19"/>
      <c r="G199" s="26" t="str">
        <f>IF(AND(ISNUMBER(C199),ISNUMBER(D199),ISNUMBER(E199),ISNUMBER(F199)),"",Controlemeldingen!$A$10)</f>
        <v>Enter amounts (or 0) in all cells</v>
      </c>
    </row>
    <row r="200" spans="1:7" s="4" customFormat="1" ht="21" customHeight="1" x14ac:dyDescent="0.25">
      <c r="A200" s="15" t="s">
        <v>976</v>
      </c>
      <c r="B200" s="3" t="s">
        <v>1225</v>
      </c>
      <c r="C200" s="19"/>
      <c r="D200" s="19"/>
      <c r="E200" s="19"/>
      <c r="F200" s="19"/>
      <c r="G200" s="26" t="str">
        <f>IF(AND(ISNUMBER(C200),ISNUMBER(D200),ISNUMBER(E200),ISNUMBER(F200)),"",Controlemeldingen!$A$10)</f>
        <v>Enter amounts (or 0) in all cells</v>
      </c>
    </row>
    <row r="201" spans="1:7" s="4" customFormat="1" ht="21" customHeight="1" x14ac:dyDescent="0.25">
      <c r="A201" s="15" t="s">
        <v>977</v>
      </c>
      <c r="B201" s="3" t="s">
        <v>1226</v>
      </c>
      <c r="C201" s="19"/>
      <c r="D201" s="19"/>
      <c r="E201" s="19"/>
      <c r="F201" s="19"/>
      <c r="G201" s="26" t="str">
        <f>IF(AND(ISNUMBER(C201),ISNUMBER(D201),ISNUMBER(E201),ISNUMBER(F201)),"",Controlemeldingen!$A$10)</f>
        <v>Enter amounts (or 0) in all cells</v>
      </c>
    </row>
    <row r="202" spans="1:7" s="4" customFormat="1" ht="21" customHeight="1" x14ac:dyDescent="0.25">
      <c r="A202" s="15" t="s">
        <v>978</v>
      </c>
      <c r="B202" s="3" t="s">
        <v>1227</v>
      </c>
      <c r="C202" s="19"/>
      <c r="D202" s="19"/>
      <c r="E202" s="19"/>
      <c r="F202" s="19"/>
      <c r="G202" s="26" t="str">
        <f>IF(AND(ISNUMBER(C202),ISNUMBER(D202),ISNUMBER(E202),ISNUMBER(F202)),"",Controlemeldingen!$A$10)</f>
        <v>Enter amounts (or 0) in all cells</v>
      </c>
    </row>
    <row r="203" spans="1:7" s="4" customFormat="1" ht="21" customHeight="1" x14ac:dyDescent="0.25">
      <c r="A203" s="15" t="s">
        <v>979</v>
      </c>
      <c r="B203" s="3" t="s">
        <v>1228</v>
      </c>
      <c r="C203" s="19"/>
      <c r="D203" s="19"/>
      <c r="E203" s="19"/>
      <c r="F203" s="19"/>
      <c r="G203" s="26" t="str">
        <f>IF(AND(ISNUMBER(C203),ISNUMBER(D203),ISNUMBER(E203),ISNUMBER(F203)),"",Controlemeldingen!$A$10)</f>
        <v>Enter amounts (or 0) in all cells</v>
      </c>
    </row>
    <row r="204" spans="1:7" s="4" customFormat="1" ht="21" customHeight="1" x14ac:dyDescent="0.25">
      <c r="A204" s="15" t="s">
        <v>980</v>
      </c>
      <c r="B204" s="3" t="s">
        <v>1229</v>
      </c>
      <c r="C204" s="19"/>
      <c r="D204" s="19"/>
      <c r="E204" s="19"/>
      <c r="F204" s="19"/>
      <c r="G204" s="26" t="str">
        <f>IF(AND(ISNUMBER(C204),ISNUMBER(D204),ISNUMBER(E204),ISNUMBER(F204)),"",Controlemeldingen!$A$10)</f>
        <v>Enter amounts (or 0) in all cells</v>
      </c>
    </row>
    <row r="205" spans="1:7" s="4" customFormat="1" ht="21" customHeight="1" x14ac:dyDescent="0.25">
      <c r="A205" s="15" t="s">
        <v>981</v>
      </c>
      <c r="B205" s="3" t="s">
        <v>1230</v>
      </c>
      <c r="C205" s="19"/>
      <c r="D205" s="19"/>
      <c r="E205" s="19"/>
      <c r="F205" s="19"/>
      <c r="G205" s="26" t="str">
        <f>IF(AND(ISNUMBER(C205),ISNUMBER(D205),ISNUMBER(E205),ISNUMBER(F205)),"",Controlemeldingen!$A$10)</f>
        <v>Enter amounts (or 0) in all cells</v>
      </c>
    </row>
    <row r="206" spans="1:7" s="4" customFormat="1" ht="21" customHeight="1" x14ac:dyDescent="0.25">
      <c r="A206" s="15" t="s">
        <v>982</v>
      </c>
      <c r="B206" s="3" t="s">
        <v>1231</v>
      </c>
      <c r="C206" s="19"/>
      <c r="D206" s="19"/>
      <c r="E206" s="19"/>
      <c r="F206" s="19"/>
      <c r="G206" s="26" t="str">
        <f>IF(AND(ISNUMBER(C206),ISNUMBER(D206),ISNUMBER(E206),ISNUMBER(F206)),"",Controlemeldingen!$A$10)</f>
        <v>Enter amounts (or 0) in all cells</v>
      </c>
    </row>
    <row r="207" spans="1:7" s="4" customFormat="1" ht="21" customHeight="1" x14ac:dyDescent="0.25">
      <c r="A207" s="15" t="s">
        <v>983</v>
      </c>
      <c r="B207" s="3" t="s">
        <v>1232</v>
      </c>
      <c r="C207" s="19"/>
      <c r="D207" s="19"/>
      <c r="E207" s="19"/>
      <c r="F207" s="19"/>
      <c r="G207" s="26" t="str">
        <f>IF(AND(ISNUMBER(C207),ISNUMBER(D207),ISNUMBER(E207),ISNUMBER(F207)),"",Controlemeldingen!$A$10)</f>
        <v>Enter amounts (or 0) in all cells</v>
      </c>
    </row>
    <row r="208" spans="1:7" s="4" customFormat="1" ht="21" customHeight="1" x14ac:dyDescent="0.25">
      <c r="A208" s="15" t="s">
        <v>984</v>
      </c>
      <c r="B208" s="3" t="s">
        <v>1233</v>
      </c>
      <c r="C208" s="19"/>
      <c r="D208" s="19"/>
      <c r="E208" s="19"/>
      <c r="F208" s="19"/>
      <c r="G208" s="26" t="str">
        <f>IF(AND(ISNUMBER(C208),ISNUMBER(D208),ISNUMBER(E208),ISNUMBER(F208)),"",Controlemeldingen!$A$10)</f>
        <v>Enter amounts (or 0) in all cells</v>
      </c>
    </row>
    <row r="209" spans="1:7" s="4" customFormat="1" ht="21" customHeight="1" x14ac:dyDescent="0.25">
      <c r="A209" s="15" t="s">
        <v>985</v>
      </c>
      <c r="B209" s="3" t="s">
        <v>1234</v>
      </c>
      <c r="C209" s="19"/>
      <c r="D209" s="19"/>
      <c r="E209" s="19"/>
      <c r="F209" s="19"/>
      <c r="G209" s="26" t="str">
        <f>IF(AND(ISNUMBER(C209),ISNUMBER(D209),ISNUMBER(E209),ISNUMBER(F209)),"",Controlemeldingen!$A$10)</f>
        <v>Enter amounts (or 0) in all cells</v>
      </c>
    </row>
    <row r="210" spans="1:7" s="4" customFormat="1" ht="21" customHeight="1" x14ac:dyDescent="0.25">
      <c r="A210" s="15" t="s">
        <v>986</v>
      </c>
      <c r="B210" s="3" t="s">
        <v>1235</v>
      </c>
      <c r="C210" s="19"/>
      <c r="D210" s="19"/>
      <c r="E210" s="19"/>
      <c r="F210" s="19"/>
      <c r="G210" s="26" t="str">
        <f>IF(AND(ISNUMBER(C210),ISNUMBER(D210),ISNUMBER(E210),ISNUMBER(F210)),"",Controlemeldingen!$A$10)</f>
        <v>Enter amounts (or 0) in all cells</v>
      </c>
    </row>
    <row r="211" spans="1:7" s="4" customFormat="1" ht="21" customHeight="1" x14ac:dyDescent="0.25">
      <c r="A211" s="15" t="s">
        <v>987</v>
      </c>
      <c r="B211" s="3" t="s">
        <v>1236</v>
      </c>
      <c r="C211" s="19"/>
      <c r="D211" s="19"/>
      <c r="E211" s="19"/>
      <c r="F211" s="19"/>
      <c r="G211" s="26" t="str">
        <f>IF(AND(ISNUMBER(C211),ISNUMBER(D211),ISNUMBER(E211),ISNUMBER(F211)),"",Controlemeldingen!$A$10)</f>
        <v>Enter amounts (or 0) in all cells</v>
      </c>
    </row>
    <row r="212" spans="1:7" s="4" customFormat="1" ht="21" customHeight="1" x14ac:dyDescent="0.25">
      <c r="A212" s="15" t="s">
        <v>988</v>
      </c>
      <c r="B212" s="3" t="s">
        <v>1237</v>
      </c>
      <c r="C212" s="19"/>
      <c r="D212" s="19"/>
      <c r="E212" s="19"/>
      <c r="F212" s="19"/>
      <c r="G212" s="26" t="str">
        <f>IF(AND(ISNUMBER(C212),ISNUMBER(D212),ISNUMBER(E212),ISNUMBER(F212)),"",Controlemeldingen!$A$10)</f>
        <v>Enter amounts (or 0) in all cells</v>
      </c>
    </row>
    <row r="213" spans="1:7" s="4" customFormat="1" ht="21" customHeight="1" x14ac:dyDescent="0.25">
      <c r="A213" s="15" t="s">
        <v>989</v>
      </c>
      <c r="B213" s="3" t="s">
        <v>1238</v>
      </c>
      <c r="C213" s="19"/>
      <c r="D213" s="19"/>
      <c r="E213" s="19"/>
      <c r="F213" s="19"/>
      <c r="G213" s="26" t="str">
        <f>IF(AND(ISNUMBER(C213),ISNUMBER(D213),ISNUMBER(E213),ISNUMBER(F213)),"",Controlemeldingen!$A$10)</f>
        <v>Enter amounts (or 0) in all cells</v>
      </c>
    </row>
    <row r="214" spans="1:7" s="4" customFormat="1" ht="21" customHeight="1" x14ac:dyDescent="0.25">
      <c r="A214" s="15" t="s">
        <v>990</v>
      </c>
      <c r="B214" s="3" t="s">
        <v>1239</v>
      </c>
      <c r="C214" s="19"/>
      <c r="D214" s="19"/>
      <c r="E214" s="19"/>
      <c r="F214" s="19"/>
      <c r="G214" s="26" t="str">
        <f>IF(AND(ISNUMBER(C214),ISNUMBER(D214),ISNUMBER(E214),ISNUMBER(F214)),"",Controlemeldingen!$A$10)</f>
        <v>Enter amounts (or 0) in all cells</v>
      </c>
    </row>
    <row r="215" spans="1:7" s="4" customFormat="1" ht="21" customHeight="1" x14ac:dyDescent="0.25">
      <c r="A215" s="15" t="s">
        <v>991</v>
      </c>
      <c r="B215" s="3" t="s">
        <v>1240</v>
      </c>
      <c r="C215" s="19"/>
      <c r="D215" s="19"/>
      <c r="E215" s="19"/>
      <c r="F215" s="19"/>
      <c r="G215" s="26" t="str">
        <f>IF(AND(ISNUMBER(C215),ISNUMBER(D215),ISNUMBER(E215),ISNUMBER(F215)),"",Controlemeldingen!$A$10)</f>
        <v>Enter amounts (or 0) in all cells</v>
      </c>
    </row>
    <row r="216" spans="1:7" s="4" customFormat="1" ht="21" customHeight="1" x14ac:dyDescent="0.25">
      <c r="A216" s="15" t="s">
        <v>992</v>
      </c>
      <c r="B216" s="3" t="s">
        <v>1241</v>
      </c>
      <c r="C216" s="19"/>
      <c r="D216" s="19"/>
      <c r="E216" s="19"/>
      <c r="F216" s="19"/>
      <c r="G216" s="26" t="str">
        <f>IF(AND(ISNUMBER(C216),ISNUMBER(D216),ISNUMBER(E216),ISNUMBER(F216)),"",Controlemeldingen!$A$10)</f>
        <v>Enter amounts (or 0) in all cells</v>
      </c>
    </row>
    <row r="217" spans="1:7" s="4" customFormat="1" ht="21" customHeight="1" x14ac:dyDescent="0.25">
      <c r="A217" s="15" t="s">
        <v>993</v>
      </c>
      <c r="B217" s="3" t="s">
        <v>1242</v>
      </c>
      <c r="C217" s="19"/>
      <c r="D217" s="19"/>
      <c r="E217" s="19"/>
      <c r="F217" s="19"/>
      <c r="G217" s="26" t="str">
        <f>IF(AND(ISNUMBER(C217),ISNUMBER(D217),ISNUMBER(E217),ISNUMBER(F217)),"",Controlemeldingen!$A$10)</f>
        <v>Enter amounts (or 0) in all cells</v>
      </c>
    </row>
    <row r="218" spans="1:7" s="4" customFormat="1" ht="21" customHeight="1" x14ac:dyDescent="0.25">
      <c r="A218" s="15" t="s">
        <v>994</v>
      </c>
      <c r="B218" s="3" t="s">
        <v>1243</v>
      </c>
      <c r="C218" s="19"/>
      <c r="D218" s="19"/>
      <c r="E218" s="19"/>
      <c r="F218" s="19"/>
      <c r="G218" s="26" t="str">
        <f>IF(AND(ISNUMBER(C218),ISNUMBER(D218),ISNUMBER(E218),ISNUMBER(F218)),"",Controlemeldingen!$A$10)</f>
        <v>Enter amounts (or 0) in all cells</v>
      </c>
    </row>
    <row r="219" spans="1:7" s="4" customFormat="1" ht="21" customHeight="1" x14ac:dyDescent="0.25">
      <c r="A219" s="15" t="s">
        <v>995</v>
      </c>
      <c r="B219" s="3" t="s">
        <v>1244</v>
      </c>
      <c r="C219" s="19"/>
      <c r="D219" s="19"/>
      <c r="E219" s="19"/>
      <c r="F219" s="19"/>
      <c r="G219" s="26" t="str">
        <f>IF(AND(ISNUMBER(C219),ISNUMBER(D219),ISNUMBER(E219),ISNUMBER(F219)),"",Controlemeldingen!$A$10)</f>
        <v>Enter amounts (or 0) in all cells</v>
      </c>
    </row>
    <row r="220" spans="1:7" s="4" customFormat="1" ht="21" customHeight="1" x14ac:dyDescent="0.25">
      <c r="A220" s="15" t="s">
        <v>996</v>
      </c>
      <c r="B220" s="3" t="s">
        <v>1245</v>
      </c>
      <c r="C220" s="19"/>
      <c r="D220" s="19"/>
      <c r="E220" s="19"/>
      <c r="F220" s="19"/>
      <c r="G220" s="26" t="str">
        <f>IF(AND(ISNUMBER(C220),ISNUMBER(D220),ISNUMBER(E220),ISNUMBER(F220)),"",Controlemeldingen!$A$10)</f>
        <v>Enter amounts (or 0) in all cells</v>
      </c>
    </row>
    <row r="221" spans="1:7" s="4" customFormat="1" ht="21" customHeight="1" x14ac:dyDescent="0.25">
      <c r="A221" s="15" t="s">
        <v>997</v>
      </c>
      <c r="B221" s="3" t="s">
        <v>1246</v>
      </c>
      <c r="C221" s="19"/>
      <c r="D221" s="19"/>
      <c r="E221" s="19"/>
      <c r="F221" s="19"/>
      <c r="G221" s="26" t="str">
        <f>IF(AND(ISNUMBER(C221),ISNUMBER(D221),ISNUMBER(E221),ISNUMBER(F221)),"",Controlemeldingen!$A$10)</f>
        <v>Enter amounts (or 0) in all cells</v>
      </c>
    </row>
    <row r="222" spans="1:7" s="4" customFormat="1" ht="21" customHeight="1" x14ac:dyDescent="0.25">
      <c r="A222" s="15" t="s">
        <v>998</v>
      </c>
      <c r="B222" s="3" t="s">
        <v>1247</v>
      </c>
      <c r="C222" s="19"/>
      <c r="D222" s="19"/>
      <c r="E222" s="19"/>
      <c r="F222" s="19"/>
      <c r="G222" s="26" t="str">
        <f>IF(AND(ISNUMBER(C222),ISNUMBER(D222),ISNUMBER(E222),ISNUMBER(F222)),"",Controlemeldingen!$A$10)</f>
        <v>Enter amounts (or 0) in all cells</v>
      </c>
    </row>
    <row r="223" spans="1:7" s="4" customFormat="1" ht="21" customHeight="1" x14ac:dyDescent="0.25">
      <c r="A223" s="15" t="s">
        <v>999</v>
      </c>
      <c r="B223" s="3" t="s">
        <v>1248</v>
      </c>
      <c r="C223" s="19"/>
      <c r="D223" s="19"/>
      <c r="E223" s="19"/>
      <c r="F223" s="19"/>
      <c r="G223" s="26" t="str">
        <f>IF(AND(ISNUMBER(C223),ISNUMBER(D223),ISNUMBER(E223),ISNUMBER(F223)),"",Controlemeldingen!$A$10)</f>
        <v>Enter amounts (or 0) in all cells</v>
      </c>
    </row>
    <row r="224" spans="1:7" s="4" customFormat="1" ht="21" customHeight="1" x14ac:dyDescent="0.25">
      <c r="A224" s="15" t="s">
        <v>1000</v>
      </c>
      <c r="B224" s="3" t="s">
        <v>1249</v>
      </c>
      <c r="C224" s="19"/>
      <c r="D224" s="19"/>
      <c r="E224" s="19"/>
      <c r="F224" s="19"/>
      <c r="G224" s="26" t="str">
        <f>IF(AND(ISNUMBER(C224),ISNUMBER(D224),ISNUMBER(E224),ISNUMBER(F224)),"",Controlemeldingen!$A$10)</f>
        <v>Enter amounts (or 0) in all cells</v>
      </c>
    </row>
    <row r="225" spans="1:7" s="4" customFormat="1" ht="21" customHeight="1" x14ac:dyDescent="0.25">
      <c r="A225" s="15" t="s">
        <v>1001</v>
      </c>
      <c r="B225" s="3" t="s">
        <v>1250</v>
      </c>
      <c r="C225" s="19"/>
      <c r="D225" s="19"/>
      <c r="E225" s="19"/>
      <c r="F225" s="19"/>
      <c r="G225" s="26" t="str">
        <f>IF(AND(ISNUMBER(C225),ISNUMBER(D225),ISNUMBER(E225),ISNUMBER(F225)),"",Controlemeldingen!$A$10)</f>
        <v>Enter amounts (or 0) in all cells</v>
      </c>
    </row>
    <row r="226" spans="1:7" s="4" customFormat="1" ht="21" customHeight="1" x14ac:dyDescent="0.25">
      <c r="A226" s="15" t="s">
        <v>1002</v>
      </c>
      <c r="B226" s="3" t="s">
        <v>1251</v>
      </c>
      <c r="C226" s="19"/>
      <c r="D226" s="19"/>
      <c r="E226" s="19"/>
      <c r="F226" s="19"/>
      <c r="G226" s="26" t="str">
        <f>IF(AND(ISNUMBER(C226),ISNUMBER(D226),ISNUMBER(E226),ISNUMBER(F226)),"",Controlemeldingen!$A$10)</f>
        <v>Enter amounts (or 0) in all cells</v>
      </c>
    </row>
    <row r="227" spans="1:7" s="4" customFormat="1" ht="21" customHeight="1" x14ac:dyDescent="0.25">
      <c r="A227" s="15" t="s">
        <v>1003</v>
      </c>
      <c r="B227" s="3" t="s">
        <v>1252</v>
      </c>
      <c r="C227" s="19"/>
      <c r="D227" s="19"/>
      <c r="E227" s="19"/>
      <c r="F227" s="19"/>
      <c r="G227" s="26" t="str">
        <f>IF(AND(ISNUMBER(C227),ISNUMBER(D227),ISNUMBER(E227),ISNUMBER(F227)),"",Controlemeldingen!$A$10)</f>
        <v>Enter amounts (or 0) in all cells</v>
      </c>
    </row>
    <row r="228" spans="1:7" s="4" customFormat="1" ht="21" customHeight="1" x14ac:dyDescent="0.25">
      <c r="A228" s="15" t="s">
        <v>1004</v>
      </c>
      <c r="B228" s="3" t="s">
        <v>1253</v>
      </c>
      <c r="C228" s="19"/>
      <c r="D228" s="19"/>
      <c r="E228" s="19"/>
      <c r="F228" s="19"/>
      <c r="G228" s="26" t="str">
        <f>IF(AND(ISNUMBER(C228),ISNUMBER(D228),ISNUMBER(E228),ISNUMBER(F228)),"",Controlemeldingen!$A$10)</f>
        <v>Enter amounts (or 0) in all cells</v>
      </c>
    </row>
    <row r="229" spans="1:7" s="4" customFormat="1" ht="21" customHeight="1" x14ac:dyDescent="0.25">
      <c r="A229" s="15" t="s">
        <v>1005</v>
      </c>
      <c r="B229" s="3" t="s">
        <v>1254</v>
      </c>
      <c r="C229" s="19"/>
      <c r="D229" s="19"/>
      <c r="E229" s="19"/>
      <c r="F229" s="19"/>
      <c r="G229" s="26" t="str">
        <f>IF(AND(ISNUMBER(C229),ISNUMBER(D229),ISNUMBER(E229),ISNUMBER(F229)),"",Controlemeldingen!$A$10)</f>
        <v>Enter amounts (or 0) in all cells</v>
      </c>
    </row>
    <row r="230" spans="1:7" s="4" customFormat="1" ht="21" customHeight="1" x14ac:dyDescent="0.25">
      <c r="A230" s="15" t="s">
        <v>1006</v>
      </c>
      <c r="B230" s="3" t="s">
        <v>1255</v>
      </c>
      <c r="C230" s="19"/>
      <c r="D230" s="19"/>
      <c r="E230" s="19"/>
      <c r="F230" s="19"/>
      <c r="G230" s="26" t="str">
        <f>IF(AND(ISNUMBER(C230),ISNUMBER(D230),ISNUMBER(E230),ISNUMBER(F230)),"",Controlemeldingen!$A$10)</f>
        <v>Enter amounts (or 0) in all cells</v>
      </c>
    </row>
    <row r="231" spans="1:7" s="4" customFormat="1" ht="21" customHeight="1" x14ac:dyDescent="0.25">
      <c r="A231" s="15" t="s">
        <v>1007</v>
      </c>
      <c r="B231" s="3" t="s">
        <v>1256</v>
      </c>
      <c r="C231" s="19"/>
      <c r="D231" s="19"/>
      <c r="E231" s="19"/>
      <c r="F231" s="19"/>
      <c r="G231" s="26" t="str">
        <f>IF(AND(ISNUMBER(C231),ISNUMBER(D231),ISNUMBER(E231),ISNUMBER(F231)),"",Controlemeldingen!$A$10)</f>
        <v>Enter amounts (or 0) in all cells</v>
      </c>
    </row>
    <row r="232" spans="1:7" s="4" customFormat="1" ht="21" customHeight="1" x14ac:dyDescent="0.25">
      <c r="A232" s="15" t="s">
        <v>1008</v>
      </c>
      <c r="B232" s="3" t="s">
        <v>1257</v>
      </c>
      <c r="C232" s="19"/>
      <c r="D232" s="19"/>
      <c r="E232" s="19"/>
      <c r="F232" s="19"/>
      <c r="G232" s="26" t="str">
        <f>IF(AND(ISNUMBER(C232),ISNUMBER(D232),ISNUMBER(E232),ISNUMBER(F232)),"",Controlemeldingen!$A$10)</f>
        <v>Enter amounts (or 0) in all cells</v>
      </c>
    </row>
    <row r="233" spans="1:7" s="4" customFormat="1" ht="21" customHeight="1" x14ac:dyDescent="0.25">
      <c r="A233" s="15" t="s">
        <v>1009</v>
      </c>
      <c r="B233" s="3" t="s">
        <v>1258</v>
      </c>
      <c r="C233" s="19"/>
      <c r="D233" s="19"/>
      <c r="E233" s="19"/>
      <c r="F233" s="19"/>
      <c r="G233" s="26" t="str">
        <f>IF(AND(ISNUMBER(C233),ISNUMBER(D233),ISNUMBER(E233),ISNUMBER(F233)),"",Controlemeldingen!$A$10)</f>
        <v>Enter amounts (or 0) in all cells</v>
      </c>
    </row>
    <row r="234" spans="1:7" s="4" customFormat="1" ht="21" customHeight="1" x14ac:dyDescent="0.25">
      <c r="A234" s="15" t="s">
        <v>1010</v>
      </c>
      <c r="B234" s="3" t="s">
        <v>1259</v>
      </c>
      <c r="C234" s="19"/>
      <c r="D234" s="19"/>
      <c r="E234" s="19"/>
      <c r="F234" s="19"/>
      <c r="G234" s="26" t="str">
        <f>IF(AND(ISNUMBER(C234),ISNUMBER(D234),ISNUMBER(E234),ISNUMBER(F234)),"",Controlemeldingen!$A$10)</f>
        <v>Enter amounts (or 0) in all cells</v>
      </c>
    </row>
    <row r="235" spans="1:7" s="4" customFormat="1" ht="21" customHeight="1" x14ac:dyDescent="0.25">
      <c r="A235" s="15" t="s">
        <v>1011</v>
      </c>
      <c r="B235" s="3" t="s">
        <v>1260</v>
      </c>
      <c r="C235" s="19"/>
      <c r="D235" s="19"/>
      <c r="E235" s="19"/>
      <c r="F235" s="19"/>
      <c r="G235" s="26" t="str">
        <f>IF(AND(ISNUMBER(C235),ISNUMBER(D235),ISNUMBER(E235),ISNUMBER(F235)),"",Controlemeldingen!$A$10)</f>
        <v>Enter amounts (or 0) in all cells</v>
      </c>
    </row>
    <row r="236" spans="1:7" s="4" customFormat="1" ht="21" customHeight="1" x14ac:dyDescent="0.25">
      <c r="A236" s="15" t="s">
        <v>1012</v>
      </c>
      <c r="B236" s="3" t="s">
        <v>1261</v>
      </c>
      <c r="C236" s="19"/>
      <c r="D236" s="19"/>
      <c r="E236" s="19"/>
      <c r="F236" s="19"/>
      <c r="G236" s="26" t="str">
        <f>IF(AND(ISNUMBER(C236),ISNUMBER(D236),ISNUMBER(E236),ISNUMBER(F236)),"",Controlemeldingen!$A$10)</f>
        <v>Enter amounts (or 0) in all cells</v>
      </c>
    </row>
    <row r="237" spans="1:7" s="4" customFormat="1" ht="21" customHeight="1" x14ac:dyDescent="0.25">
      <c r="A237" s="15" t="s">
        <v>1013</v>
      </c>
      <c r="B237" s="3" t="s">
        <v>1262</v>
      </c>
      <c r="C237" s="19"/>
      <c r="D237" s="19"/>
      <c r="E237" s="19"/>
      <c r="F237" s="19"/>
      <c r="G237" s="26" t="str">
        <f>IF(AND(ISNUMBER(C237),ISNUMBER(D237),ISNUMBER(E237),ISNUMBER(F237)),"",Controlemeldingen!$A$10)</f>
        <v>Enter amounts (or 0) in all cells</v>
      </c>
    </row>
    <row r="238" spans="1:7" s="4" customFormat="1" ht="21" customHeight="1" x14ac:dyDescent="0.25">
      <c r="A238" s="15" t="s">
        <v>1014</v>
      </c>
      <c r="B238" s="3" t="s">
        <v>1263</v>
      </c>
      <c r="C238" s="19"/>
      <c r="D238" s="19"/>
      <c r="E238" s="19"/>
      <c r="F238" s="19"/>
      <c r="G238" s="26" t="str">
        <f>IF(AND(ISNUMBER(C238),ISNUMBER(D238),ISNUMBER(E238),ISNUMBER(F238)),"",Controlemeldingen!$A$10)</f>
        <v>Enter amounts (or 0) in all cells</v>
      </c>
    </row>
    <row r="239" spans="1:7" s="4" customFormat="1" ht="21" customHeight="1" x14ac:dyDescent="0.25">
      <c r="A239" s="15" t="s">
        <v>1015</v>
      </c>
      <c r="B239" s="3" t="s">
        <v>1264</v>
      </c>
      <c r="C239" s="19"/>
      <c r="D239" s="19"/>
      <c r="E239" s="19"/>
      <c r="F239" s="19"/>
      <c r="G239" s="26" t="str">
        <f>IF(AND(ISNUMBER(C239),ISNUMBER(D239),ISNUMBER(E239),ISNUMBER(F239)),"",Controlemeldingen!$A$10)</f>
        <v>Enter amounts (or 0) in all cells</v>
      </c>
    </row>
    <row r="240" spans="1:7" s="4" customFormat="1" ht="21" customHeight="1" x14ac:dyDescent="0.25">
      <c r="A240" s="15" t="s">
        <v>1016</v>
      </c>
      <c r="B240" s="3" t="s">
        <v>1265</v>
      </c>
      <c r="C240" s="19"/>
      <c r="D240" s="19"/>
      <c r="E240" s="19"/>
      <c r="F240" s="19"/>
      <c r="G240" s="26" t="str">
        <f>IF(AND(ISNUMBER(C240),ISNUMBER(D240),ISNUMBER(E240),ISNUMBER(F240)),"",Controlemeldingen!$A$10)</f>
        <v>Enter amounts (or 0) in all cells</v>
      </c>
    </row>
    <row r="241" spans="1:7" s="4" customFormat="1" ht="21" customHeight="1" x14ac:dyDescent="0.25">
      <c r="A241" s="15" t="s">
        <v>1017</v>
      </c>
      <c r="B241" s="3" t="s">
        <v>1266</v>
      </c>
      <c r="C241" s="19"/>
      <c r="D241" s="19"/>
      <c r="E241" s="19"/>
      <c r="F241" s="19"/>
      <c r="G241" s="26" t="str">
        <f>IF(AND(ISNUMBER(C241),ISNUMBER(D241),ISNUMBER(E241),ISNUMBER(F241)),"",Controlemeldingen!$A$10)</f>
        <v>Enter amounts (or 0) in all cells</v>
      </c>
    </row>
    <row r="242" spans="1:7" s="4" customFormat="1" ht="21" customHeight="1" x14ac:dyDescent="0.25">
      <c r="A242" s="15" t="s">
        <v>1018</v>
      </c>
      <c r="B242" s="3" t="s">
        <v>1267</v>
      </c>
      <c r="C242" s="19"/>
      <c r="D242" s="19"/>
      <c r="E242" s="19"/>
      <c r="F242" s="19"/>
      <c r="G242" s="26" t="str">
        <f>IF(AND(ISNUMBER(C242),ISNUMBER(D242),ISNUMBER(E242),ISNUMBER(F242)),"",Controlemeldingen!$A$10)</f>
        <v>Enter amounts (or 0) in all cells</v>
      </c>
    </row>
    <row r="243" spans="1:7" s="4" customFormat="1" ht="21" customHeight="1" x14ac:dyDescent="0.25">
      <c r="A243" s="15" t="s">
        <v>1019</v>
      </c>
      <c r="B243" s="3" t="s">
        <v>1268</v>
      </c>
      <c r="C243" s="19"/>
      <c r="D243" s="19"/>
      <c r="E243" s="19"/>
      <c r="F243" s="19"/>
      <c r="G243" s="26" t="str">
        <f>IF(AND(ISNUMBER(C243),ISNUMBER(D243),ISNUMBER(E243),ISNUMBER(F243)),"",Controlemeldingen!$A$10)</f>
        <v>Enter amounts (or 0) in all cells</v>
      </c>
    </row>
    <row r="244" spans="1:7" s="4" customFormat="1" ht="21" customHeight="1" x14ac:dyDescent="0.25">
      <c r="A244" s="15" t="s">
        <v>1020</v>
      </c>
      <c r="B244" s="3" t="s">
        <v>1269</v>
      </c>
      <c r="C244" s="19"/>
      <c r="D244" s="19"/>
      <c r="E244" s="19"/>
      <c r="F244" s="19"/>
      <c r="G244" s="26" t="str">
        <f>IF(AND(ISNUMBER(C244),ISNUMBER(D244),ISNUMBER(E244),ISNUMBER(F244)),"",Controlemeldingen!$A$10)</f>
        <v>Enter amounts (or 0) in all cells</v>
      </c>
    </row>
    <row r="245" spans="1:7" s="4" customFormat="1" ht="21" customHeight="1" x14ac:dyDescent="0.25">
      <c r="A245" s="15" t="s">
        <v>1021</v>
      </c>
      <c r="B245" s="3" t="s">
        <v>1270</v>
      </c>
      <c r="C245" s="19"/>
      <c r="D245" s="19"/>
      <c r="E245" s="19"/>
      <c r="F245" s="19"/>
      <c r="G245" s="26" t="str">
        <f>IF(AND(ISNUMBER(C245),ISNUMBER(D245),ISNUMBER(E245),ISNUMBER(F245)),"",Controlemeldingen!$A$10)</f>
        <v>Enter amounts (or 0) in all cells</v>
      </c>
    </row>
    <row r="246" spans="1:7" s="4" customFormat="1" ht="21" customHeight="1" x14ac:dyDescent="0.25">
      <c r="A246" s="15" t="s">
        <v>1022</v>
      </c>
      <c r="B246" s="3" t="s">
        <v>1271</v>
      </c>
      <c r="C246" s="19"/>
      <c r="D246" s="19"/>
      <c r="E246" s="19"/>
      <c r="F246" s="19"/>
      <c r="G246" s="26" t="str">
        <f>IF(AND(ISNUMBER(C246),ISNUMBER(D246),ISNUMBER(E246),ISNUMBER(F246)),"",Controlemeldingen!$A$10)</f>
        <v>Enter amounts (or 0) in all cells</v>
      </c>
    </row>
    <row r="247" spans="1:7" s="4" customFormat="1" ht="21" customHeight="1" x14ac:dyDescent="0.25">
      <c r="A247" s="15" t="s">
        <v>1023</v>
      </c>
      <c r="B247" s="3" t="s">
        <v>1272</v>
      </c>
      <c r="C247" s="19"/>
      <c r="D247" s="19"/>
      <c r="E247" s="19"/>
      <c r="F247" s="19"/>
      <c r="G247" s="26" t="str">
        <f>IF(AND(ISNUMBER(C247),ISNUMBER(D247),ISNUMBER(E247),ISNUMBER(F247)),"",Controlemeldingen!$A$10)</f>
        <v>Enter amounts (or 0) in all cells</v>
      </c>
    </row>
    <row r="248" spans="1:7" s="4" customFormat="1" ht="21" customHeight="1" x14ac:dyDescent="0.25">
      <c r="A248" s="15" t="s">
        <v>1024</v>
      </c>
      <c r="B248" s="3" t="s">
        <v>1273</v>
      </c>
      <c r="C248" s="19"/>
      <c r="D248" s="19"/>
      <c r="E248" s="19"/>
      <c r="F248" s="19"/>
      <c r="G248" s="26" t="str">
        <f>IF(AND(ISNUMBER(C248),ISNUMBER(D248),ISNUMBER(E248),ISNUMBER(F248)),"",Controlemeldingen!$A$10)</f>
        <v>Enter amounts (or 0) in all cells</v>
      </c>
    </row>
    <row r="249" spans="1:7" s="4" customFormat="1" ht="21" customHeight="1" x14ac:dyDescent="0.25">
      <c r="A249" s="15" t="s">
        <v>1025</v>
      </c>
      <c r="B249" s="3" t="s">
        <v>1274</v>
      </c>
      <c r="C249" s="19"/>
      <c r="D249" s="19"/>
      <c r="E249" s="19"/>
      <c r="F249" s="19"/>
      <c r="G249" s="26" t="str">
        <f>IF(AND(ISNUMBER(C249),ISNUMBER(D249),ISNUMBER(E249),ISNUMBER(F249)),"",Controlemeldingen!$A$10)</f>
        <v>Enter amounts (or 0) in all cells</v>
      </c>
    </row>
    <row r="250" spans="1:7" s="4" customFormat="1" ht="21" customHeight="1" x14ac:dyDescent="0.25">
      <c r="A250" s="15" t="s">
        <v>1026</v>
      </c>
      <c r="B250" s="3" t="s">
        <v>1275</v>
      </c>
      <c r="C250" s="19"/>
      <c r="D250" s="19"/>
      <c r="E250" s="19"/>
      <c r="F250" s="19"/>
      <c r="G250" s="26" t="str">
        <f>IF(AND(ISNUMBER(C250),ISNUMBER(D250),ISNUMBER(E250),ISNUMBER(F250)),"",Controlemeldingen!$A$10)</f>
        <v>Enter amounts (or 0) in all cells</v>
      </c>
    </row>
    <row r="251" spans="1:7" s="4" customFormat="1" ht="21" customHeight="1" x14ac:dyDescent="0.25">
      <c r="A251" s="15" t="s">
        <v>1027</v>
      </c>
      <c r="B251" s="3" t="s">
        <v>1276</v>
      </c>
      <c r="C251" s="19"/>
      <c r="D251" s="19"/>
      <c r="E251" s="19"/>
      <c r="F251" s="19"/>
      <c r="G251" s="26" t="str">
        <f>IF(AND(ISNUMBER(C251),ISNUMBER(D251),ISNUMBER(E251),ISNUMBER(F251)),"",Controlemeldingen!$A$10)</f>
        <v>Enter amounts (or 0) in all cells</v>
      </c>
    </row>
    <row r="252" spans="1:7" s="4" customFormat="1" ht="21" customHeight="1" x14ac:dyDescent="0.25">
      <c r="A252" s="15" t="s">
        <v>1028</v>
      </c>
      <c r="B252" s="3" t="s">
        <v>1277</v>
      </c>
      <c r="C252" s="19"/>
      <c r="D252" s="19"/>
      <c r="E252" s="19"/>
      <c r="F252" s="19"/>
      <c r="G252" s="26" t="str">
        <f>IF(AND(ISNUMBER(C252),ISNUMBER(D252),ISNUMBER(E252),ISNUMBER(F252)),"",Controlemeldingen!$A$10)</f>
        <v>Enter amounts (or 0) in all cells</v>
      </c>
    </row>
    <row r="253" spans="1:7" s="4" customFormat="1" ht="21" customHeight="1" x14ac:dyDescent="0.25">
      <c r="A253" s="15" t="s">
        <v>1029</v>
      </c>
      <c r="B253" s="3" t="s">
        <v>1278</v>
      </c>
      <c r="C253" s="19"/>
      <c r="D253" s="19"/>
      <c r="E253" s="19"/>
      <c r="F253" s="19"/>
      <c r="G253" s="26" t="str">
        <f>IF(AND(ISNUMBER(C253),ISNUMBER(D253),ISNUMBER(E253),ISNUMBER(F253)),"",Controlemeldingen!$A$10)</f>
        <v>Enter amounts (or 0) in all cells</v>
      </c>
    </row>
    <row r="254" spans="1:7" s="4" customFormat="1" ht="21" customHeight="1" x14ac:dyDescent="0.25">
      <c r="A254" s="15" t="s">
        <v>1030</v>
      </c>
      <c r="B254" s="3" t="s">
        <v>1279</v>
      </c>
      <c r="C254" s="19"/>
      <c r="D254" s="19"/>
      <c r="E254" s="19"/>
      <c r="F254" s="19"/>
      <c r="G254" s="26" t="str">
        <f>IF(AND(ISNUMBER(C254),ISNUMBER(D254),ISNUMBER(E254),ISNUMBER(F254)),"",Controlemeldingen!$A$10)</f>
        <v>Enter amounts (or 0) in all cells</v>
      </c>
    </row>
    <row r="255" spans="1:7" s="4" customFormat="1" ht="21" customHeight="1" x14ac:dyDescent="0.25">
      <c r="A255" s="15" t="s">
        <v>1031</v>
      </c>
      <c r="B255" s="3" t="s">
        <v>1280</v>
      </c>
      <c r="C255" s="19"/>
      <c r="D255" s="19"/>
      <c r="E255" s="19"/>
      <c r="F255" s="19"/>
      <c r="G255" s="26" t="str">
        <f>IF(AND(ISNUMBER(C255),ISNUMBER(D255),ISNUMBER(E255),ISNUMBER(F255)),"",Controlemeldingen!$A$10)</f>
        <v>Enter amounts (or 0) in all cells</v>
      </c>
    </row>
    <row r="256" spans="1:7" s="4" customFormat="1" ht="21" customHeight="1" x14ac:dyDescent="0.25">
      <c r="A256" s="15" t="s">
        <v>1032</v>
      </c>
      <c r="B256" s="3" t="s">
        <v>1281</v>
      </c>
      <c r="C256" s="19"/>
      <c r="D256" s="19"/>
      <c r="E256" s="19"/>
      <c r="F256" s="19"/>
      <c r="G256" s="26" t="str">
        <f>IF(AND(ISNUMBER(C256),ISNUMBER(D256),ISNUMBER(E256),ISNUMBER(F256)),"",Controlemeldingen!$A$10)</f>
        <v>Enter amounts (or 0) in all cells</v>
      </c>
    </row>
    <row r="257" spans="1:7" s="4" customFormat="1" ht="21" customHeight="1" x14ac:dyDescent="0.25">
      <c r="A257" s="15" t="s">
        <v>1033</v>
      </c>
      <c r="B257" s="3" t="s">
        <v>1282</v>
      </c>
      <c r="C257" s="19"/>
      <c r="D257" s="19"/>
      <c r="E257" s="19"/>
      <c r="F257" s="19"/>
      <c r="G257" s="26" t="str">
        <f>IF(AND(ISNUMBER(C257),ISNUMBER(D257),ISNUMBER(E257),ISNUMBER(F257)),"",Controlemeldingen!$A$10)</f>
        <v>Enter amounts (or 0) in all cells</v>
      </c>
    </row>
    <row r="258" spans="1:7" s="4" customFormat="1" ht="21" customHeight="1" x14ac:dyDescent="0.25">
      <c r="A258" s="15" t="s">
        <v>1034</v>
      </c>
      <c r="B258" s="3" t="s">
        <v>1283</v>
      </c>
      <c r="C258" s="19"/>
      <c r="D258" s="19"/>
      <c r="E258" s="19"/>
      <c r="F258" s="19"/>
      <c r="G258" s="26" t="str">
        <f>IF(AND(ISNUMBER(C258),ISNUMBER(D258),ISNUMBER(E258),ISNUMBER(F258)),"",Controlemeldingen!$A$10)</f>
        <v>Enter amounts (or 0) in all cells</v>
      </c>
    </row>
    <row r="259" spans="1:7" s="4" customFormat="1" ht="21" customHeight="1" x14ac:dyDescent="0.25">
      <c r="A259" s="15" t="s">
        <v>1035</v>
      </c>
      <c r="B259" s="3" t="s">
        <v>1284</v>
      </c>
      <c r="C259" s="19"/>
      <c r="D259" s="19"/>
      <c r="E259" s="19"/>
      <c r="F259" s="19"/>
      <c r="G259" s="26" t="str">
        <f>IF(AND(ISNUMBER(C259),ISNUMBER(D259),ISNUMBER(E259),ISNUMBER(F259)),"",Controlemeldingen!$A$10)</f>
        <v>Enter amounts (or 0) in all cells</v>
      </c>
    </row>
    <row r="260" spans="1:7" s="4" customFormat="1" ht="21" customHeight="1" x14ac:dyDescent="0.25">
      <c r="A260" s="15" t="s">
        <v>1036</v>
      </c>
      <c r="B260" s="3" t="s">
        <v>1285</v>
      </c>
      <c r="C260" s="19"/>
      <c r="D260" s="19"/>
      <c r="E260" s="19"/>
      <c r="F260" s="19"/>
      <c r="G260" s="26" t="str">
        <f>IF(AND(ISNUMBER(C260),ISNUMBER(D260),ISNUMBER(E260),ISNUMBER(F260)),"",Controlemeldingen!$A$10)</f>
        <v>Enter amounts (or 0) in all cells</v>
      </c>
    </row>
    <row r="261" spans="1:7" s="4" customFormat="1" ht="21" customHeight="1" x14ac:dyDescent="0.25">
      <c r="A261" s="15" t="s">
        <v>1037</v>
      </c>
      <c r="B261" s="3" t="s">
        <v>1286</v>
      </c>
      <c r="C261" s="19"/>
      <c r="D261" s="19"/>
      <c r="E261" s="19"/>
      <c r="F261" s="19"/>
      <c r="G261" s="26" t="str">
        <f>IF(AND(ISNUMBER(C261),ISNUMBER(D261),ISNUMBER(E261),ISNUMBER(F261)),"",Controlemeldingen!$A$10)</f>
        <v>Enter amounts (or 0) in all cells</v>
      </c>
    </row>
    <row r="262" spans="1:7" s="4" customFormat="1" ht="21" customHeight="1" x14ac:dyDescent="0.25">
      <c r="A262" s="15" t="s">
        <v>1038</v>
      </c>
      <c r="B262" s="3" t="s">
        <v>1287</v>
      </c>
      <c r="C262" s="19"/>
      <c r="D262" s="19"/>
      <c r="E262" s="19"/>
      <c r="F262" s="19"/>
      <c r="G262" s="26" t="str">
        <f>IF(AND(ISNUMBER(C262),ISNUMBER(D262),ISNUMBER(E262),ISNUMBER(F262)),"",Controlemeldingen!$A$10)</f>
        <v>Enter amounts (or 0) in all cells</v>
      </c>
    </row>
    <row r="263" spans="1:7" s="4" customFormat="1" ht="21" customHeight="1" x14ac:dyDescent="0.25">
      <c r="A263" s="15" t="s">
        <v>1039</v>
      </c>
      <c r="B263" s="3" t="s">
        <v>1288</v>
      </c>
      <c r="C263" s="19"/>
      <c r="D263" s="19"/>
      <c r="E263" s="19"/>
      <c r="F263" s="19"/>
      <c r="G263" s="26" t="str">
        <f>IF(AND(ISNUMBER(C263),ISNUMBER(D263),ISNUMBER(E263),ISNUMBER(F263)),"",Controlemeldingen!$A$10)</f>
        <v>Enter amounts (or 0) in all cells</v>
      </c>
    </row>
    <row r="264" spans="1:7" s="4" customFormat="1" ht="21" customHeight="1" x14ac:dyDescent="0.25">
      <c r="A264" s="15" t="s">
        <v>1040</v>
      </c>
      <c r="B264" s="3" t="s">
        <v>1289</v>
      </c>
      <c r="C264" s="19"/>
      <c r="D264" s="19"/>
      <c r="E264" s="19"/>
      <c r="F264" s="19"/>
      <c r="G264" s="26" t="str">
        <f>IF(AND(ISNUMBER(C264),ISNUMBER(D264),ISNUMBER(E264),ISNUMBER(F264)),"",Controlemeldingen!$A$10)</f>
        <v>Enter amounts (or 0) in all cells</v>
      </c>
    </row>
    <row r="265" spans="1:7" s="4" customFormat="1" ht="21" customHeight="1" x14ac:dyDescent="0.25">
      <c r="A265" s="15" t="s">
        <v>1041</v>
      </c>
      <c r="B265" s="3" t="s">
        <v>1290</v>
      </c>
      <c r="C265" s="19"/>
      <c r="D265" s="19"/>
      <c r="E265" s="19"/>
      <c r="F265" s="19"/>
      <c r="G265" s="26" t="str">
        <f>IF(AND(ISNUMBER(C265),ISNUMBER(D265),ISNUMBER(E265),ISNUMBER(F265)),"",Controlemeldingen!$A$10)</f>
        <v>Enter amounts (or 0) in all cells</v>
      </c>
    </row>
    <row r="266" spans="1:7" s="4" customFormat="1" ht="21" customHeight="1" x14ac:dyDescent="0.25">
      <c r="A266" s="15" t="s">
        <v>1042</v>
      </c>
      <c r="B266" s="3" t="s">
        <v>1291</v>
      </c>
      <c r="C266" s="19"/>
      <c r="D266" s="19"/>
      <c r="E266" s="19"/>
      <c r="F266" s="19"/>
      <c r="G266" s="26" t="str">
        <f>IF(AND(ISNUMBER(C266),ISNUMBER(D266),ISNUMBER(E266),ISNUMBER(F266)),"",Controlemeldingen!$A$10)</f>
        <v>Enter amounts (or 0) in all cells</v>
      </c>
    </row>
    <row r="267" spans="1:7" s="4" customFormat="1" ht="21" customHeight="1" x14ac:dyDescent="0.25">
      <c r="A267" s="15" t="s">
        <v>1043</v>
      </c>
      <c r="B267" s="3" t="s">
        <v>1292</v>
      </c>
      <c r="C267" s="19"/>
      <c r="D267" s="19"/>
      <c r="E267" s="19"/>
      <c r="F267" s="19"/>
      <c r="G267" s="26" t="str">
        <f>IF(AND(ISNUMBER(C267),ISNUMBER(D267),ISNUMBER(E267),ISNUMBER(F267)),"",Controlemeldingen!$A$10)</f>
        <v>Enter amounts (or 0) in all cells</v>
      </c>
    </row>
    <row r="268" spans="1:7" s="4" customFormat="1" ht="21" customHeight="1" x14ac:dyDescent="0.25">
      <c r="A268" s="15" t="s">
        <v>1044</v>
      </c>
      <c r="B268" s="3" t="s">
        <v>1293</v>
      </c>
      <c r="C268" s="19"/>
      <c r="D268" s="19"/>
      <c r="E268" s="19"/>
      <c r="F268" s="19"/>
      <c r="G268" s="26" t="str">
        <f>IF(AND(ISNUMBER(C268),ISNUMBER(D268),ISNUMBER(E268),ISNUMBER(F268)),"",Controlemeldingen!$A$10)</f>
        <v>Enter amounts (or 0) in all cells</v>
      </c>
    </row>
    <row r="269" spans="1:7" s="4" customFormat="1" ht="21" customHeight="1" x14ac:dyDescent="0.25">
      <c r="A269" s="15" t="s">
        <v>1045</v>
      </c>
      <c r="B269" s="3" t="s">
        <v>1294</v>
      </c>
      <c r="C269" s="19"/>
      <c r="D269" s="19"/>
      <c r="E269" s="19"/>
      <c r="F269" s="19"/>
      <c r="G269" s="26" t="str">
        <f>IF(AND(ISNUMBER(C269),ISNUMBER(D269),ISNUMBER(E269),ISNUMBER(F269)),"",Controlemeldingen!$A$10)</f>
        <v>Enter amounts (or 0) in all cells</v>
      </c>
    </row>
    <row r="270" spans="1:7" s="4" customFormat="1" ht="21" customHeight="1" x14ac:dyDescent="0.25">
      <c r="A270" s="15" t="s">
        <v>1046</v>
      </c>
      <c r="B270" s="3" t="s">
        <v>1295</v>
      </c>
      <c r="C270" s="19"/>
      <c r="D270" s="19"/>
      <c r="E270" s="19"/>
      <c r="F270" s="19"/>
      <c r="G270" s="26" t="str">
        <f>IF(AND(ISNUMBER(C270),ISNUMBER(D270),ISNUMBER(E270),ISNUMBER(F270)),"",Controlemeldingen!$A$10)</f>
        <v>Enter amounts (or 0) in all cells</v>
      </c>
    </row>
    <row r="271" spans="1:7" s="4" customFormat="1" ht="21" customHeight="1" x14ac:dyDescent="0.25">
      <c r="A271" s="15"/>
      <c r="B271" s="15"/>
      <c r="C271" s="15"/>
      <c r="D271" s="15"/>
      <c r="E271" s="15"/>
      <c r="F271" s="15"/>
      <c r="G271" s="39"/>
    </row>
    <row r="272" spans="1:7" s="4" customFormat="1" x14ac:dyDescent="0.25">
      <c r="A272" s="15"/>
      <c r="C272" s="234" t="s">
        <v>408</v>
      </c>
      <c r="D272" s="234"/>
      <c r="E272" s="234"/>
      <c r="F272" s="234"/>
      <c r="G272" s="11" t="s">
        <v>407</v>
      </c>
    </row>
    <row r="273" spans="1:7" s="4" customFormat="1" ht="19.5" customHeight="1" x14ac:dyDescent="0.25">
      <c r="A273" s="15" t="s">
        <v>68</v>
      </c>
      <c r="B273" s="3" t="s">
        <v>427</v>
      </c>
      <c r="C273" s="229" t="s">
        <v>333</v>
      </c>
      <c r="D273" s="230"/>
      <c r="E273" s="230"/>
      <c r="F273" s="231"/>
      <c r="G273" s="26" t="str">
        <f>IF(C273=Lists!$B$3,Controlemeldingen!$A$11,"")</f>
        <v>Add comments (optional)</v>
      </c>
    </row>
    <row r="274" spans="1:7" s="4" customFormat="1" x14ac:dyDescent="0.25">
      <c r="A274" s="15"/>
      <c r="G274" s="27"/>
    </row>
    <row r="275" spans="1:7" s="4" customFormat="1" x14ac:dyDescent="0.25">
      <c r="A275" s="15"/>
      <c r="G275" s="27"/>
    </row>
    <row r="276" spans="1:7" s="4" customFormat="1" x14ac:dyDescent="0.25">
      <c r="A276" s="16"/>
      <c r="B276" s="1" t="s">
        <v>435</v>
      </c>
      <c r="C276" s="8"/>
      <c r="D276" s="8"/>
      <c r="E276" s="8"/>
      <c r="F276" s="8"/>
      <c r="G276" s="28"/>
    </row>
    <row r="277" spans="1:7" s="4" customFormat="1" x14ac:dyDescent="0.25">
      <c r="A277" s="16"/>
      <c r="B277" s="1"/>
      <c r="C277" s="8"/>
      <c r="D277" s="8"/>
      <c r="E277" s="8"/>
      <c r="F277" s="8"/>
      <c r="G277" s="28"/>
    </row>
    <row r="278" spans="1:7" s="4" customFormat="1" ht="14" x14ac:dyDescent="0.3">
      <c r="A278" s="15"/>
      <c r="B278" s="32" t="s">
        <v>1296</v>
      </c>
      <c r="G278" s="27"/>
    </row>
    <row r="279" spans="1:7" s="4" customFormat="1" ht="47.25" customHeight="1" x14ac:dyDescent="0.25">
      <c r="A279" s="15" t="s">
        <v>69</v>
      </c>
      <c r="B279" s="3" t="s">
        <v>438</v>
      </c>
      <c r="C279" s="234" t="s">
        <v>408</v>
      </c>
      <c r="D279" s="234"/>
      <c r="E279" s="234"/>
      <c r="F279" s="234"/>
      <c r="G279" s="11" t="s">
        <v>407</v>
      </c>
    </row>
    <row r="280" spans="1:7" s="4" customFormat="1" ht="20.5" customHeight="1" x14ac:dyDescent="0.25">
      <c r="A280" s="15" t="s">
        <v>1298</v>
      </c>
      <c r="B280" s="3" t="s">
        <v>439</v>
      </c>
      <c r="C280" s="229" t="s">
        <v>334</v>
      </c>
      <c r="D280" s="230"/>
      <c r="E280" s="230"/>
      <c r="F280" s="231"/>
      <c r="G280" s="26" t="str">
        <f>IF(OR(C280=Lists!$B$4,ISBLANK(C280)),Controlemeldingen!$A$8,"")</f>
        <v>Make a selection from the drop-down menu</v>
      </c>
    </row>
    <row r="281" spans="1:7" s="4" customFormat="1" ht="20.5" customHeight="1" x14ac:dyDescent="0.25">
      <c r="A281" s="15" t="s">
        <v>1299</v>
      </c>
      <c r="B281" s="3" t="s">
        <v>440</v>
      </c>
      <c r="C281" s="229" t="s">
        <v>334</v>
      </c>
      <c r="D281" s="230"/>
      <c r="E281" s="230"/>
      <c r="F281" s="231"/>
      <c r="G281" s="26" t="str">
        <f>IF(OR(C281=Lists!$B$4,ISBLANK(C281)),Controlemeldingen!$A$8,"")</f>
        <v>Make a selection from the drop-down menu</v>
      </c>
    </row>
    <row r="282" spans="1:7" s="4" customFormat="1" ht="20.5" customHeight="1" x14ac:dyDescent="0.25">
      <c r="A282" s="15" t="s">
        <v>1300</v>
      </c>
      <c r="B282" s="3" t="s">
        <v>4</v>
      </c>
      <c r="C282" s="229" t="s">
        <v>334</v>
      </c>
      <c r="D282" s="230"/>
      <c r="E282" s="230"/>
      <c r="F282" s="231"/>
      <c r="G282" s="26" t="str">
        <f>IF(OR(C282=Lists!$B$4,ISBLANK(C282)),Controlemeldingen!$A$8,"")</f>
        <v>Make a selection from the drop-down menu</v>
      </c>
    </row>
    <row r="283" spans="1:7" s="4" customFormat="1" ht="20.5" customHeight="1" x14ac:dyDescent="0.25">
      <c r="A283" s="15" t="s">
        <v>1301</v>
      </c>
      <c r="B283" s="3" t="s">
        <v>26</v>
      </c>
      <c r="C283" s="229" t="s">
        <v>334</v>
      </c>
      <c r="D283" s="230"/>
      <c r="E283" s="230"/>
      <c r="F283" s="231"/>
      <c r="G283" s="26" t="str">
        <f>IF(OR(C283=Lists!$B$4,ISBLANK(C283)),Controlemeldingen!$A$8,"")</f>
        <v>Make a selection from the drop-down menu</v>
      </c>
    </row>
    <row r="284" spans="1:7" s="4" customFormat="1" ht="20.5" customHeight="1" x14ac:dyDescent="0.25">
      <c r="A284" s="15" t="s">
        <v>1302</v>
      </c>
      <c r="B284" s="3" t="s">
        <v>441</v>
      </c>
      <c r="C284" s="229" t="s">
        <v>334</v>
      </c>
      <c r="D284" s="230"/>
      <c r="E284" s="230"/>
      <c r="F284" s="231"/>
      <c r="G284" s="26" t="str">
        <f>IF(OR(C284=Lists!$B$4,ISBLANK(C284)),Controlemeldingen!$A$8,"")</f>
        <v>Make a selection from the drop-down menu</v>
      </c>
    </row>
    <row r="285" spans="1:7" s="4" customFormat="1" ht="20.5" customHeight="1" x14ac:dyDescent="0.25">
      <c r="A285" s="15" t="s">
        <v>1303</v>
      </c>
      <c r="B285" s="3" t="s">
        <v>442</v>
      </c>
      <c r="C285" s="229" t="s">
        <v>334</v>
      </c>
      <c r="D285" s="230"/>
      <c r="E285" s="230"/>
      <c r="F285" s="231"/>
      <c r="G285" s="26" t="str">
        <f>IF(OR(C285=Lists!$B$4,ISBLANK(C285)),Controlemeldingen!$A$8,"")</f>
        <v>Make a selection from the drop-down menu</v>
      </c>
    </row>
    <row r="286" spans="1:7" s="4" customFormat="1" ht="20.5" customHeight="1" x14ac:dyDescent="0.25">
      <c r="A286" s="15" t="s">
        <v>1304</v>
      </c>
      <c r="B286" s="3" t="s">
        <v>5</v>
      </c>
      <c r="C286" s="229" t="s">
        <v>334</v>
      </c>
      <c r="D286" s="230"/>
      <c r="E286" s="230"/>
      <c r="F286" s="231"/>
      <c r="G286" s="26" t="str">
        <f>IF(OR(C286=Lists!$B$4,ISBLANK(C286)),Controlemeldingen!$A$8,"")</f>
        <v>Make a selection from the drop-down menu</v>
      </c>
    </row>
    <row r="287" spans="1:7" s="4" customFormat="1" ht="20.5" customHeight="1" x14ac:dyDescent="0.25">
      <c r="A287" s="15" t="s">
        <v>1305</v>
      </c>
      <c r="B287" s="3" t="s">
        <v>6</v>
      </c>
      <c r="C287" s="229" t="s">
        <v>334</v>
      </c>
      <c r="D287" s="230"/>
      <c r="E287" s="230"/>
      <c r="F287" s="231"/>
      <c r="G287" s="26" t="str">
        <f>IF(OR(C287=Lists!$B$4,ISBLANK(C287)),Controlemeldingen!$A$8,"")</f>
        <v>Make a selection from the drop-down menu</v>
      </c>
    </row>
    <row r="288" spans="1:7" s="4" customFormat="1" ht="20.5" customHeight="1" x14ac:dyDescent="0.25">
      <c r="A288" s="15" t="s">
        <v>1306</v>
      </c>
      <c r="B288" s="3" t="s">
        <v>24</v>
      </c>
      <c r="C288" s="229" t="s">
        <v>334</v>
      </c>
      <c r="D288" s="230"/>
      <c r="E288" s="230"/>
      <c r="F288" s="231"/>
      <c r="G288" s="26" t="str">
        <f>IF(OR(C288=Lists!$B$4,ISBLANK(C288)),Controlemeldingen!$A$8,"")</f>
        <v>Make a selection from the drop-down menu</v>
      </c>
    </row>
    <row r="289" spans="1:7" s="4" customFormat="1" ht="20.5" customHeight="1" x14ac:dyDescent="0.25">
      <c r="A289" s="15" t="s">
        <v>1307</v>
      </c>
      <c r="B289" s="3" t="s">
        <v>25</v>
      </c>
      <c r="C289" s="229" t="s">
        <v>334</v>
      </c>
      <c r="D289" s="230"/>
      <c r="E289" s="230"/>
      <c r="F289" s="231"/>
      <c r="G289" s="26" t="str">
        <f>IF(OR(C289=Lists!$B$4,ISBLANK(C289)),Controlemeldingen!$A$8,"")</f>
        <v>Make a selection from the drop-down menu</v>
      </c>
    </row>
    <row r="290" spans="1:7" s="4" customFormat="1" ht="20.5" customHeight="1" x14ac:dyDescent="0.25">
      <c r="A290" s="15" t="s">
        <v>1308</v>
      </c>
      <c r="B290" s="3" t="s">
        <v>1297</v>
      </c>
      <c r="C290" s="229" t="s">
        <v>334</v>
      </c>
      <c r="D290" s="230"/>
      <c r="E290" s="230"/>
      <c r="F290" s="231"/>
      <c r="G290" s="26" t="str">
        <f>IF(OR(C290=Lists!$B$4,ISBLANK(C290)),Controlemeldingen!$A$8,"")</f>
        <v>Make a selection from the drop-down menu</v>
      </c>
    </row>
    <row r="291" spans="1:7" s="4" customFormat="1" ht="20.5" customHeight="1" x14ac:dyDescent="0.25">
      <c r="A291" s="15" t="s">
        <v>1309</v>
      </c>
      <c r="B291" s="3" t="s">
        <v>32</v>
      </c>
      <c r="C291" s="229" t="s">
        <v>334</v>
      </c>
      <c r="D291" s="230"/>
      <c r="E291" s="230"/>
      <c r="F291" s="231"/>
      <c r="G291" s="26" t="str">
        <f>IF(OR(C291=Lists!$B$4,ISBLANK(C291)),Controlemeldingen!$A$8,"")</f>
        <v>Make a selection from the drop-down menu</v>
      </c>
    </row>
    <row r="292" spans="1:7" s="4" customFormat="1" ht="20.5" customHeight="1" x14ac:dyDescent="0.25">
      <c r="A292" s="15" t="s">
        <v>1310</v>
      </c>
      <c r="B292" s="3" t="s">
        <v>443</v>
      </c>
      <c r="C292" s="229" t="s">
        <v>334</v>
      </c>
      <c r="D292" s="230"/>
      <c r="E292" s="230"/>
      <c r="F292" s="231"/>
      <c r="G292" s="26" t="str">
        <f>IF(OR(C292=Lists!$B$4,ISBLANK(C292)),Controlemeldingen!$A$8,"")</f>
        <v>Make a selection from the drop-down menu</v>
      </c>
    </row>
    <row r="293" spans="1:7" s="4" customFormat="1" x14ac:dyDescent="0.25">
      <c r="A293" s="15"/>
      <c r="B293" s="15"/>
      <c r="C293" s="15"/>
      <c r="D293" s="15"/>
      <c r="E293" s="15"/>
      <c r="F293" s="15"/>
      <c r="G293" s="30"/>
    </row>
    <row r="294" spans="1:7" s="4" customFormat="1" x14ac:dyDescent="0.25">
      <c r="C294" s="234" t="s">
        <v>408</v>
      </c>
      <c r="D294" s="234"/>
      <c r="E294" s="234"/>
      <c r="F294" s="234"/>
      <c r="G294" s="11" t="s">
        <v>407</v>
      </c>
    </row>
    <row r="295" spans="1:7" s="4" customFormat="1" ht="30" x14ac:dyDescent="0.25">
      <c r="A295" s="15" t="s">
        <v>70</v>
      </c>
      <c r="B295" s="3" t="s">
        <v>1311</v>
      </c>
      <c r="C295" s="229" t="s">
        <v>333</v>
      </c>
      <c r="D295" s="230"/>
      <c r="E295" s="230"/>
      <c r="F295" s="231"/>
      <c r="G295" s="26" t="str">
        <f>IF(C295=Lists!$B$3,Controlemeldingen!$A$14,"")</f>
        <v>Make a selection from the drop-down menu/add comments</v>
      </c>
    </row>
    <row r="296" spans="1:7" s="4" customFormat="1" x14ac:dyDescent="0.25">
      <c r="A296" s="15"/>
      <c r="B296" s="15"/>
      <c r="C296" s="15"/>
      <c r="D296" s="15"/>
      <c r="E296" s="15"/>
      <c r="F296" s="15"/>
      <c r="G296" s="15"/>
    </row>
    <row r="297" spans="1:7" s="4" customFormat="1" x14ac:dyDescent="0.25">
      <c r="C297" s="15"/>
      <c r="D297" s="15"/>
      <c r="E297" s="17" t="s">
        <v>2115</v>
      </c>
      <c r="F297" s="17" t="s">
        <v>2116</v>
      </c>
      <c r="G297" s="27"/>
    </row>
    <row r="298" spans="1:7" s="4" customFormat="1" ht="30" x14ac:dyDescent="0.25">
      <c r="A298" s="15" t="s">
        <v>71</v>
      </c>
      <c r="B298" s="3" t="s">
        <v>1312</v>
      </c>
      <c r="C298" s="15"/>
      <c r="D298" s="15"/>
      <c r="E298" s="23" t="s">
        <v>444</v>
      </c>
      <c r="F298" s="23" t="s">
        <v>445</v>
      </c>
      <c r="G298" s="11" t="s">
        <v>407</v>
      </c>
    </row>
    <row r="299" spans="1:7" s="4" customFormat="1" ht="30" x14ac:dyDescent="0.25">
      <c r="A299" s="15" t="s">
        <v>1313</v>
      </c>
      <c r="B299" s="3" t="s">
        <v>439</v>
      </c>
      <c r="C299" s="15"/>
      <c r="D299" s="15"/>
      <c r="E299" s="19"/>
      <c r="F299" s="20"/>
      <c r="G299" s="26" t="str">
        <f>IF(AND(ISNUMBER(E299),ISNUMBER(F299)),"",Controlemeldingen!$A$13)</f>
        <v>Enter the number and the amount to the nearest whole euros</v>
      </c>
    </row>
    <row r="300" spans="1:7" s="4" customFormat="1" ht="30" x14ac:dyDescent="0.25">
      <c r="A300" s="15" t="s">
        <v>1314</v>
      </c>
      <c r="B300" s="3" t="s">
        <v>440</v>
      </c>
      <c r="C300" s="15"/>
      <c r="D300" s="15"/>
      <c r="E300" s="19"/>
      <c r="F300" s="20"/>
      <c r="G300" s="26" t="str">
        <f>IF(AND(ISNUMBER(E300),ISNUMBER(F300)),"",Controlemeldingen!$A$13)</f>
        <v>Enter the number and the amount to the nearest whole euros</v>
      </c>
    </row>
    <row r="301" spans="1:7" s="4" customFormat="1" ht="30" x14ac:dyDescent="0.25">
      <c r="A301" s="15" t="s">
        <v>1315</v>
      </c>
      <c r="B301" s="3" t="s">
        <v>4</v>
      </c>
      <c r="C301" s="15"/>
      <c r="D301" s="15"/>
      <c r="E301" s="19"/>
      <c r="F301" s="20"/>
      <c r="G301" s="26" t="str">
        <f>IF(AND(ISNUMBER(E301),ISNUMBER(F301)),"",Controlemeldingen!$A$13)</f>
        <v>Enter the number and the amount to the nearest whole euros</v>
      </c>
    </row>
    <row r="302" spans="1:7" s="4" customFormat="1" ht="30" x14ac:dyDescent="0.25">
      <c r="A302" s="15" t="s">
        <v>1316</v>
      </c>
      <c r="B302" s="3" t="s">
        <v>26</v>
      </c>
      <c r="C302" s="15"/>
      <c r="D302" s="15"/>
      <c r="E302" s="19"/>
      <c r="F302" s="20"/>
      <c r="G302" s="26" t="str">
        <f>IF(AND(ISNUMBER(E302),ISNUMBER(F302)),"",Controlemeldingen!$A$13)</f>
        <v>Enter the number and the amount to the nearest whole euros</v>
      </c>
    </row>
    <row r="303" spans="1:7" s="4" customFormat="1" ht="30" x14ac:dyDescent="0.25">
      <c r="A303" s="15" t="s">
        <v>1317</v>
      </c>
      <c r="B303" s="3" t="s">
        <v>441</v>
      </c>
      <c r="C303" s="15"/>
      <c r="D303" s="15"/>
      <c r="E303" s="19"/>
      <c r="F303" s="20"/>
      <c r="G303" s="26" t="str">
        <f>IF(AND(ISNUMBER(E303),ISNUMBER(F303)),"",Controlemeldingen!$A$13)</f>
        <v>Enter the number and the amount to the nearest whole euros</v>
      </c>
    </row>
    <row r="304" spans="1:7" s="4" customFormat="1" ht="30" x14ac:dyDescent="0.25">
      <c r="A304" s="15" t="s">
        <v>1318</v>
      </c>
      <c r="B304" s="3" t="s">
        <v>442</v>
      </c>
      <c r="C304" s="15"/>
      <c r="D304" s="15"/>
      <c r="E304" s="19"/>
      <c r="F304" s="20"/>
      <c r="G304" s="26" t="str">
        <f>IF(AND(ISNUMBER(E304),ISNUMBER(F304)),"",Controlemeldingen!$A$13)</f>
        <v>Enter the number and the amount to the nearest whole euros</v>
      </c>
    </row>
    <row r="305" spans="1:7" s="4" customFormat="1" ht="30" x14ac:dyDescent="0.25">
      <c r="A305" s="15" t="s">
        <v>1319</v>
      </c>
      <c r="B305" s="3" t="s">
        <v>5</v>
      </c>
      <c r="C305" s="15"/>
      <c r="D305" s="15"/>
      <c r="E305" s="19"/>
      <c r="F305" s="20"/>
      <c r="G305" s="26" t="str">
        <f>IF(AND(ISNUMBER(E305),ISNUMBER(F305)),"",Controlemeldingen!$A$13)</f>
        <v>Enter the number and the amount to the nearest whole euros</v>
      </c>
    </row>
    <row r="306" spans="1:7" s="4" customFormat="1" ht="30" x14ac:dyDescent="0.25">
      <c r="A306" s="15" t="s">
        <v>1320</v>
      </c>
      <c r="B306" s="3" t="s">
        <v>6</v>
      </c>
      <c r="C306" s="15"/>
      <c r="D306" s="15"/>
      <c r="E306" s="19"/>
      <c r="F306" s="20"/>
      <c r="G306" s="26" t="str">
        <f>IF(AND(ISNUMBER(E306),ISNUMBER(F306)),"",Controlemeldingen!$A$13)</f>
        <v>Enter the number and the amount to the nearest whole euros</v>
      </c>
    </row>
    <row r="307" spans="1:7" s="4" customFormat="1" ht="30" x14ac:dyDescent="0.25">
      <c r="A307" s="15" t="s">
        <v>1321</v>
      </c>
      <c r="B307" s="3" t="s">
        <v>24</v>
      </c>
      <c r="C307" s="15"/>
      <c r="D307" s="15"/>
      <c r="E307" s="19"/>
      <c r="F307" s="20"/>
      <c r="G307" s="26" t="str">
        <f>IF(AND(ISNUMBER(E307),ISNUMBER(F307)),"",Controlemeldingen!$A$13)</f>
        <v>Enter the number and the amount to the nearest whole euros</v>
      </c>
    </row>
    <row r="308" spans="1:7" s="4" customFormat="1" ht="20.5" customHeight="1" x14ac:dyDescent="0.25">
      <c r="A308" s="15" t="s">
        <v>1322</v>
      </c>
      <c r="B308" s="3" t="s">
        <v>25</v>
      </c>
      <c r="C308" s="15"/>
      <c r="D308" s="15"/>
      <c r="E308" s="19"/>
      <c r="F308" s="20"/>
      <c r="G308" s="26" t="str">
        <f>IF(AND(ISNUMBER(E308),ISNUMBER(F308)),"",Controlemeldingen!$A$13)</f>
        <v>Enter the number and the amount to the nearest whole euros</v>
      </c>
    </row>
    <row r="309" spans="1:7" s="4" customFormat="1" ht="20.5" customHeight="1" x14ac:dyDescent="0.25">
      <c r="A309" s="15" t="s">
        <v>1323</v>
      </c>
      <c r="B309" s="3" t="s">
        <v>1297</v>
      </c>
      <c r="C309" s="15"/>
      <c r="D309" s="15"/>
      <c r="E309" s="19"/>
      <c r="F309" s="20"/>
      <c r="G309" s="26" t="str">
        <f>IF(AND(ISNUMBER(E309),ISNUMBER(F309)),"",Controlemeldingen!$A$13)</f>
        <v>Enter the number and the amount to the nearest whole euros</v>
      </c>
    </row>
    <row r="310" spans="1:7" s="4" customFormat="1" ht="20.5" customHeight="1" x14ac:dyDescent="0.25">
      <c r="A310" s="15" t="s">
        <v>1324</v>
      </c>
      <c r="B310" s="3" t="s">
        <v>32</v>
      </c>
      <c r="C310" s="15"/>
      <c r="D310" s="15"/>
      <c r="E310" s="19"/>
      <c r="F310" s="20"/>
      <c r="G310" s="26" t="str">
        <f>IF(AND(ISNUMBER(E310),ISNUMBER(F310)),"",Controlemeldingen!$A$13)</f>
        <v>Enter the number and the amount to the nearest whole euros</v>
      </c>
    </row>
    <row r="311" spans="1:7" s="4" customFormat="1" ht="20.5" customHeight="1" x14ac:dyDescent="0.25">
      <c r="A311" s="15" t="s">
        <v>1325</v>
      </c>
      <c r="B311" s="3" t="s">
        <v>443</v>
      </c>
      <c r="C311" s="15"/>
      <c r="D311" s="15"/>
      <c r="E311" s="19"/>
      <c r="F311" s="20"/>
      <c r="G311" s="26" t="str">
        <f>IF(AND(ISNUMBER(E311),ISNUMBER(F311)),"",Controlemeldingen!$A$13)</f>
        <v>Enter the number and the amount to the nearest whole euros</v>
      </c>
    </row>
    <row r="312" spans="1:7" s="4" customFormat="1" x14ac:dyDescent="0.25">
      <c r="A312" s="15"/>
      <c r="B312" s="15"/>
      <c r="C312" s="15"/>
      <c r="D312" s="15"/>
      <c r="E312" s="15"/>
      <c r="F312" s="15"/>
      <c r="G312" s="30"/>
    </row>
    <row r="313" spans="1:7" s="4" customFormat="1" x14ac:dyDescent="0.25">
      <c r="A313" s="16"/>
      <c r="C313" s="234" t="s">
        <v>408</v>
      </c>
      <c r="D313" s="234"/>
      <c r="E313" s="234"/>
      <c r="F313" s="234"/>
      <c r="G313" s="11" t="s">
        <v>407</v>
      </c>
    </row>
    <row r="314" spans="1:7" s="4" customFormat="1" ht="22.5" customHeight="1" x14ac:dyDescent="0.25">
      <c r="A314" s="15" t="s">
        <v>72</v>
      </c>
      <c r="B314" s="3" t="s">
        <v>448</v>
      </c>
      <c r="C314" s="229" t="s">
        <v>334</v>
      </c>
      <c r="D314" s="230"/>
      <c r="E314" s="230"/>
      <c r="F314" s="231"/>
      <c r="G314" s="26" t="str">
        <f>IF(OR(C314=Lists!$B$4,ISBLANK(C314)),Controlemeldingen!$A$8,"")</f>
        <v>Make a selection from the drop-down menu</v>
      </c>
    </row>
    <row r="315" spans="1:7" s="4" customFormat="1" ht="30.5" customHeight="1" x14ac:dyDescent="0.25">
      <c r="A315" s="15" t="s">
        <v>73</v>
      </c>
      <c r="B315" s="3" t="s">
        <v>449</v>
      </c>
      <c r="C315" s="229" t="s">
        <v>333</v>
      </c>
      <c r="D315" s="230"/>
      <c r="E315" s="230"/>
      <c r="F315" s="231"/>
      <c r="G315" s="26" t="str">
        <f>IF(C315=Lists!$B$3,Controlemeldingen!$A$14,"")</f>
        <v>Make a selection from the drop-down menu/add comments</v>
      </c>
    </row>
    <row r="316" spans="1:7" s="4" customFormat="1" x14ac:dyDescent="0.25">
      <c r="A316" s="16"/>
      <c r="C316" s="234" t="s">
        <v>408</v>
      </c>
      <c r="D316" s="234"/>
      <c r="E316" s="234"/>
      <c r="F316" s="234"/>
      <c r="G316" s="11" t="s">
        <v>407</v>
      </c>
    </row>
    <row r="317" spans="1:7" s="4" customFormat="1" ht="20" x14ac:dyDescent="0.25">
      <c r="A317" s="15" t="s">
        <v>74</v>
      </c>
      <c r="B317" s="3" t="s">
        <v>450</v>
      </c>
      <c r="C317" s="229" t="s">
        <v>334</v>
      </c>
      <c r="D317" s="230"/>
      <c r="E317" s="230"/>
      <c r="F317" s="231"/>
      <c r="G317" s="26" t="str">
        <f>IF(OR(C317=Lists!$B$4,ISBLANK(C317)),Controlemeldingen!$A$8,"")</f>
        <v>Make a selection from the drop-down menu</v>
      </c>
    </row>
    <row r="318" spans="1:7" s="4" customFormat="1" x14ac:dyDescent="0.25">
      <c r="A318" s="16"/>
      <c r="C318" s="8"/>
      <c r="D318" s="8"/>
      <c r="E318" s="8"/>
      <c r="F318" s="8"/>
      <c r="G318" s="28"/>
    </row>
    <row r="319" spans="1:7" s="4" customFormat="1" x14ac:dyDescent="0.25">
      <c r="C319" s="15"/>
      <c r="D319" s="15"/>
      <c r="E319" s="17" t="s">
        <v>446</v>
      </c>
      <c r="F319" s="17" t="s">
        <v>447</v>
      </c>
      <c r="G319" s="27"/>
    </row>
    <row r="320" spans="1:7" s="4" customFormat="1" ht="40" x14ac:dyDescent="0.25">
      <c r="A320" s="15" t="s">
        <v>75</v>
      </c>
      <c r="B320" s="3" t="s">
        <v>1326</v>
      </c>
      <c r="C320" s="15"/>
      <c r="D320" s="15"/>
      <c r="E320" s="23" t="s">
        <v>444</v>
      </c>
      <c r="F320" s="23" t="s">
        <v>445</v>
      </c>
      <c r="G320" s="11" t="s">
        <v>407</v>
      </c>
    </row>
    <row r="321" spans="1:8" s="4" customFormat="1" ht="30" x14ac:dyDescent="0.25">
      <c r="A321" s="15" t="s">
        <v>76</v>
      </c>
      <c r="B321" s="3" t="s">
        <v>7</v>
      </c>
      <c r="C321" s="15"/>
      <c r="D321" s="15"/>
      <c r="E321" s="19"/>
      <c r="F321" s="20"/>
      <c r="G321" s="26" t="str">
        <f>IF(AND(ISNUMBER(E321),ISNUMBER(F321)),"",Controlemeldingen!$A$13)</f>
        <v>Enter the number and the amount to the nearest whole euros</v>
      </c>
    </row>
    <row r="322" spans="1:8" s="4" customFormat="1" ht="30" x14ac:dyDescent="0.25">
      <c r="A322" s="15" t="s">
        <v>77</v>
      </c>
      <c r="B322" s="3" t="s">
        <v>8</v>
      </c>
      <c r="C322" s="15"/>
      <c r="D322" s="15"/>
      <c r="E322" s="19"/>
      <c r="F322" s="20"/>
      <c r="G322" s="26" t="str">
        <f>IF(AND(ISNUMBER(E322),ISNUMBER(F322)),"",Controlemeldingen!$A$13)</f>
        <v>Enter the number and the amount to the nearest whole euros</v>
      </c>
    </row>
    <row r="323" spans="1:8" s="4" customFormat="1" x14ac:dyDescent="0.25">
      <c r="A323" s="15"/>
      <c r="B323" s="15"/>
      <c r="C323" s="15"/>
      <c r="D323" s="15"/>
      <c r="E323" s="15"/>
      <c r="F323" s="15"/>
      <c r="G323" s="15"/>
    </row>
    <row r="324" spans="1:8" s="4" customFormat="1" x14ac:dyDescent="0.25">
      <c r="A324" s="16"/>
      <c r="C324" s="234" t="s">
        <v>408</v>
      </c>
      <c r="D324" s="234"/>
      <c r="E324" s="234"/>
      <c r="F324" s="234"/>
      <c r="G324" s="11" t="s">
        <v>407</v>
      </c>
    </row>
    <row r="325" spans="1:8" s="4" customFormat="1" ht="20" x14ac:dyDescent="0.25">
      <c r="A325" s="15" t="s">
        <v>1327</v>
      </c>
      <c r="B325" s="3" t="s">
        <v>455</v>
      </c>
      <c r="C325" s="229" t="s">
        <v>334</v>
      </c>
      <c r="D325" s="230"/>
      <c r="E325" s="230"/>
      <c r="F325" s="231"/>
      <c r="G325" s="26" t="str">
        <f>IF(OR(C325=Lists!$B$4,ISBLANK(C325)),Controlemeldingen!$A$8,"")</f>
        <v>Make a selection from the drop-down menu</v>
      </c>
    </row>
    <row r="326" spans="1:8" s="4" customFormat="1" x14ac:dyDescent="0.25">
      <c r="A326" s="15"/>
      <c r="B326" s="15"/>
      <c r="C326" s="15"/>
      <c r="D326" s="15"/>
      <c r="E326" s="15"/>
      <c r="F326" s="15"/>
      <c r="G326" s="15"/>
      <c r="H326" s="15"/>
    </row>
    <row r="327" spans="1:8" s="4" customFormat="1" x14ac:dyDescent="0.25">
      <c r="C327" s="15"/>
      <c r="D327" s="17" t="s">
        <v>1875</v>
      </c>
      <c r="E327" s="17" t="s">
        <v>1876</v>
      </c>
      <c r="F327" s="17" t="s">
        <v>1877</v>
      </c>
      <c r="G327" s="27"/>
    </row>
    <row r="328" spans="1:8" s="4" customFormat="1" ht="50" x14ac:dyDescent="0.25">
      <c r="A328" s="15" t="s">
        <v>78</v>
      </c>
      <c r="B328" s="3" t="s">
        <v>1332</v>
      </c>
      <c r="C328" s="15"/>
      <c r="D328" s="103" t="s">
        <v>444</v>
      </c>
      <c r="E328" s="103" t="s">
        <v>456</v>
      </c>
      <c r="F328" s="103" t="s">
        <v>453</v>
      </c>
      <c r="G328" s="11" t="s">
        <v>407</v>
      </c>
    </row>
    <row r="329" spans="1:8" s="4" customFormat="1" ht="30" x14ac:dyDescent="0.25">
      <c r="A329" s="15" t="s">
        <v>1328</v>
      </c>
      <c r="B329" s="3" t="s">
        <v>451</v>
      </c>
      <c r="C329" s="15"/>
      <c r="D329" s="19"/>
      <c r="E329" s="19"/>
      <c r="F329" s="20"/>
      <c r="G329" s="26" t="str">
        <f>IF(AND(ISNUMBER(D329),ISNUMBER(E329),ISNUMBER(F329)),"",Controlemeldingen!$A$13)</f>
        <v>Enter the number and the amount to the nearest whole euros</v>
      </c>
    </row>
    <row r="330" spans="1:8" s="4" customFormat="1" ht="30" x14ac:dyDescent="0.25">
      <c r="A330" s="15" t="s">
        <v>1329</v>
      </c>
      <c r="B330" s="3" t="s">
        <v>9</v>
      </c>
      <c r="C330" s="15"/>
      <c r="D330" s="19"/>
      <c r="E330" s="19"/>
      <c r="F330" s="20"/>
      <c r="G330" s="26" t="str">
        <f>IF(AND(ISNUMBER(D330),ISNUMBER(E330),ISNUMBER(F330)),"",Controlemeldingen!$A$13)</f>
        <v>Enter the number and the amount to the nearest whole euros</v>
      </c>
    </row>
    <row r="331" spans="1:8" s="4" customFormat="1" ht="30" x14ac:dyDescent="0.25">
      <c r="A331" s="15" t="s">
        <v>1330</v>
      </c>
      <c r="B331" s="3" t="s">
        <v>10</v>
      </c>
      <c r="C331" s="15"/>
      <c r="D331" s="19"/>
      <c r="E331" s="19"/>
      <c r="F331" s="20"/>
      <c r="G331" s="26" t="str">
        <f>IF(AND(ISNUMBER(D331),ISNUMBER(E331),ISNUMBER(F331)),"",Controlemeldingen!$A$13)</f>
        <v>Enter the number and the amount to the nearest whole euros</v>
      </c>
    </row>
    <row r="332" spans="1:8" s="4" customFormat="1" ht="30" x14ac:dyDescent="0.25">
      <c r="A332" s="15" t="s">
        <v>1331</v>
      </c>
      <c r="B332" s="3" t="s">
        <v>452</v>
      </c>
      <c r="C332" s="15"/>
      <c r="D332" s="19"/>
      <c r="E332" s="19"/>
      <c r="F332" s="20"/>
      <c r="G332" s="26" t="str">
        <f>IF(AND(ISNUMBER(D332),ISNUMBER(E332),ISNUMBER(F332)),"",Controlemeldingen!$A$13)</f>
        <v>Enter the number and the amount to the nearest whole euros</v>
      </c>
    </row>
    <row r="333" spans="1:8" s="4" customFormat="1" x14ac:dyDescent="0.25">
      <c r="A333" s="15"/>
      <c r="B333" s="76" t="s">
        <v>454</v>
      </c>
      <c r="C333" s="15"/>
      <c r="D333" s="131"/>
      <c r="E333" s="131"/>
      <c r="F333" s="132"/>
      <c r="G333" s="39"/>
    </row>
    <row r="334" spans="1:8" s="4" customFormat="1" x14ac:dyDescent="0.25">
      <c r="A334" s="15"/>
      <c r="B334" s="15"/>
      <c r="C334" s="15"/>
      <c r="D334" s="15"/>
      <c r="E334" s="15"/>
      <c r="F334" s="15"/>
      <c r="G334" s="15"/>
      <c r="H334" s="15"/>
    </row>
    <row r="335" spans="1:8" s="8" customFormat="1" ht="30" x14ac:dyDescent="0.35">
      <c r="A335" s="43" t="s">
        <v>79</v>
      </c>
      <c r="B335" s="58" t="s">
        <v>1333</v>
      </c>
      <c r="C335" s="229" t="s">
        <v>333</v>
      </c>
      <c r="D335" s="230"/>
      <c r="E335" s="230"/>
      <c r="F335" s="231"/>
      <c r="G335" s="50" t="str">
        <f>IF(C335=Lists!$B$3,Controlemeldingen!$A$14,"")</f>
        <v>Make a selection from the drop-down menu/add comments</v>
      </c>
    </row>
    <row r="336" spans="1:8" s="12" customFormat="1" ht="25.15" customHeight="1" x14ac:dyDescent="0.25">
      <c r="A336" s="68"/>
      <c r="B336" s="69"/>
      <c r="C336" s="69"/>
      <c r="D336" s="69"/>
      <c r="E336" s="104" t="s">
        <v>2117</v>
      </c>
      <c r="F336" s="104" t="s">
        <v>2118</v>
      </c>
      <c r="G336" s="39"/>
    </row>
    <row r="337" spans="1:13" s="4" customFormat="1" ht="40" x14ac:dyDescent="0.25">
      <c r="A337" s="15" t="s">
        <v>80</v>
      </c>
      <c r="B337" s="3" t="s">
        <v>1334</v>
      </c>
      <c r="C337" s="15"/>
      <c r="D337" s="15"/>
      <c r="E337" s="23" t="s">
        <v>456</v>
      </c>
      <c r="F337" s="23" t="s">
        <v>445</v>
      </c>
      <c r="G337" s="11" t="s">
        <v>407</v>
      </c>
    </row>
    <row r="338" spans="1:13" s="4" customFormat="1" ht="30" x14ac:dyDescent="0.25">
      <c r="A338" s="15" t="s">
        <v>1335</v>
      </c>
      <c r="B338" s="3" t="s">
        <v>460</v>
      </c>
      <c r="C338" s="15"/>
      <c r="D338" s="15"/>
      <c r="E338" s="19"/>
      <c r="F338" s="20"/>
      <c r="G338" s="26" t="str">
        <f>IF(AND(ISNUMBER(E338),ISNUMBER(F338)),"",Controlemeldingen!$A$13)</f>
        <v>Enter the number and the amount to the nearest whole euros</v>
      </c>
    </row>
    <row r="339" spans="1:13" s="4" customFormat="1" ht="30" x14ac:dyDescent="0.25">
      <c r="A339" s="15" t="s">
        <v>1336</v>
      </c>
      <c r="B339" s="3" t="s">
        <v>461</v>
      </c>
      <c r="C339" s="15"/>
      <c r="D339" s="15"/>
      <c r="E339" s="19"/>
      <c r="F339" s="20"/>
      <c r="G339" s="26" t="str">
        <f>IF(AND(ISNUMBER(E339),ISNUMBER(F339)),"",Controlemeldingen!$A$13)</f>
        <v>Enter the number and the amount to the nearest whole euros</v>
      </c>
    </row>
    <row r="340" spans="1:13" s="4" customFormat="1" ht="30" x14ac:dyDescent="0.25">
      <c r="A340" s="15" t="s">
        <v>1337</v>
      </c>
      <c r="B340" s="3" t="s">
        <v>462</v>
      </c>
      <c r="C340" s="15"/>
      <c r="D340" s="15"/>
      <c r="E340" s="19"/>
      <c r="F340" s="20"/>
      <c r="G340" s="26" t="str">
        <f>IF(AND(ISNUMBER(E340),ISNUMBER(F340)),"",Controlemeldingen!$A$13)</f>
        <v>Enter the number and the amount to the nearest whole euros</v>
      </c>
    </row>
    <row r="341" spans="1:13" s="4" customFormat="1" x14ac:dyDescent="0.25">
      <c r="A341" s="15"/>
      <c r="B341" s="15"/>
      <c r="C341" s="15"/>
      <c r="D341" s="15"/>
      <c r="E341" s="15"/>
      <c r="F341" s="15"/>
      <c r="G341" s="15"/>
      <c r="H341" s="15"/>
    </row>
    <row r="342" spans="1:13" s="4" customFormat="1" x14ac:dyDescent="0.25">
      <c r="A342" s="15"/>
      <c r="B342" s="15"/>
      <c r="G342" s="15"/>
      <c r="H342" s="15"/>
    </row>
    <row r="343" spans="1:13" s="4" customFormat="1" ht="30" x14ac:dyDescent="0.25">
      <c r="A343" s="15" t="s">
        <v>81</v>
      </c>
      <c r="B343" s="3" t="s">
        <v>1889</v>
      </c>
      <c r="C343" s="34" t="s">
        <v>457</v>
      </c>
      <c r="D343" s="34" t="s">
        <v>458</v>
      </c>
      <c r="E343" s="34" t="s">
        <v>459</v>
      </c>
      <c r="F343" s="34" t="s">
        <v>1338</v>
      </c>
      <c r="G343" s="34" t="s">
        <v>1339</v>
      </c>
      <c r="H343" s="34" t="s">
        <v>1340</v>
      </c>
      <c r="I343" s="34" t="s">
        <v>1341</v>
      </c>
      <c r="J343" s="34" t="s">
        <v>1342</v>
      </c>
      <c r="K343" s="34" t="s">
        <v>1343</v>
      </c>
      <c r="L343" s="34" t="s">
        <v>1344</v>
      </c>
    </row>
    <row r="344" spans="1:13" s="4" customFormat="1" ht="49.5" customHeight="1" x14ac:dyDescent="0.25">
      <c r="A344" s="15"/>
      <c r="B344" s="72" t="s">
        <v>1594</v>
      </c>
      <c r="C344" s="11" t="s">
        <v>1878</v>
      </c>
      <c r="D344" s="11" t="s">
        <v>1879</v>
      </c>
      <c r="E344" s="11" t="s">
        <v>1880</v>
      </c>
      <c r="F344" s="11" t="s">
        <v>1881</v>
      </c>
      <c r="G344" s="23" t="s">
        <v>1886</v>
      </c>
      <c r="H344" s="23" t="s">
        <v>1887</v>
      </c>
      <c r="I344" s="23" t="s">
        <v>1882</v>
      </c>
      <c r="J344" s="23" t="s">
        <v>1883</v>
      </c>
      <c r="K344" s="23" t="s">
        <v>1884</v>
      </c>
      <c r="L344" s="23" t="s">
        <v>1885</v>
      </c>
    </row>
    <row r="345" spans="1:13" s="4" customFormat="1" ht="22.5" customHeight="1" x14ac:dyDescent="0.25">
      <c r="A345" s="15" t="s">
        <v>1345</v>
      </c>
      <c r="B345" s="3" t="s">
        <v>1047</v>
      </c>
      <c r="C345" s="19"/>
      <c r="D345" s="20"/>
      <c r="E345" s="19"/>
      <c r="F345" s="20"/>
      <c r="G345" s="112"/>
      <c r="H345" s="113"/>
      <c r="I345" s="112"/>
      <c r="J345" s="113"/>
      <c r="K345" s="112"/>
      <c r="L345" s="113"/>
      <c r="M345" s="26" t="str">
        <f>IF(AND(ISNUMBER(C345),ISNUMBER(D345),ISNUMBER(E345),ISNUMBER(F345),ISNUMBER(G345),ISNUMBER(H345),ISNUMBER(I345),ISNUMBER(J345),ISNUMBER(K345),ISNUMBER(L345)),"",Controlemeldingen!$A$13)</f>
        <v>Enter the number and the amount to the nearest whole euros</v>
      </c>
    </row>
    <row r="346" spans="1:13" s="4" customFormat="1" ht="22.5" customHeight="1" x14ac:dyDescent="0.25">
      <c r="A346" s="15" t="s">
        <v>1346</v>
      </c>
      <c r="B346" s="3" t="s">
        <v>1048</v>
      </c>
      <c r="C346" s="19"/>
      <c r="D346" s="20"/>
      <c r="E346" s="19"/>
      <c r="F346" s="20"/>
      <c r="G346" s="112"/>
      <c r="H346" s="113"/>
      <c r="I346" s="112"/>
      <c r="J346" s="113"/>
      <c r="K346" s="112"/>
      <c r="L346" s="113"/>
      <c r="M346" s="26" t="str">
        <f>IF(AND(ISNUMBER(C346),ISNUMBER(D346),ISNUMBER(E346),ISNUMBER(F346),ISNUMBER(G346),ISNUMBER(H346),ISNUMBER(I346),ISNUMBER(J346),ISNUMBER(K346),ISNUMBER(L346)),"",Controlemeldingen!$A$13)</f>
        <v>Enter the number and the amount to the nearest whole euros</v>
      </c>
    </row>
    <row r="347" spans="1:13" s="4" customFormat="1" ht="22.5" customHeight="1" x14ac:dyDescent="0.25">
      <c r="A347" s="15" t="s">
        <v>1347</v>
      </c>
      <c r="B347" s="3" t="s">
        <v>1049</v>
      </c>
      <c r="C347" s="19"/>
      <c r="D347" s="20"/>
      <c r="E347" s="19"/>
      <c r="F347" s="20"/>
      <c r="G347" s="112"/>
      <c r="H347" s="113"/>
      <c r="I347" s="112"/>
      <c r="J347" s="113"/>
      <c r="K347" s="112"/>
      <c r="L347" s="113"/>
      <c r="M347" s="26" t="str">
        <f>IF(AND(ISNUMBER(C347),ISNUMBER(D347),ISNUMBER(E347),ISNUMBER(F347),ISNUMBER(G347),ISNUMBER(H347),ISNUMBER(I347),ISNUMBER(J347),ISNUMBER(K347),ISNUMBER(L347)),"",Controlemeldingen!$A$13)</f>
        <v>Enter the number and the amount to the nearest whole euros</v>
      </c>
    </row>
    <row r="348" spans="1:13" s="4" customFormat="1" ht="22.5" customHeight="1" x14ac:dyDescent="0.25">
      <c r="A348" s="15" t="s">
        <v>1348</v>
      </c>
      <c r="B348" s="3" t="s">
        <v>1050</v>
      </c>
      <c r="C348" s="19"/>
      <c r="D348" s="20"/>
      <c r="E348" s="19"/>
      <c r="F348" s="20"/>
      <c r="G348" s="112"/>
      <c r="H348" s="113"/>
      <c r="I348" s="112"/>
      <c r="J348" s="113"/>
      <c r="K348" s="112"/>
      <c r="L348" s="113"/>
      <c r="M348" s="26" t="str">
        <f>IF(AND(ISNUMBER(C348),ISNUMBER(D348),ISNUMBER(E348),ISNUMBER(F348),ISNUMBER(G348),ISNUMBER(H348),ISNUMBER(I348),ISNUMBER(J348),ISNUMBER(K348),ISNUMBER(L348)),"",Controlemeldingen!$A$13)</f>
        <v>Enter the number and the amount to the nearest whole euros</v>
      </c>
    </row>
    <row r="349" spans="1:13" s="4" customFormat="1" ht="22.5" customHeight="1" x14ac:dyDescent="0.25">
      <c r="A349" s="15" t="s">
        <v>1349</v>
      </c>
      <c r="B349" s="3" t="s">
        <v>1051</v>
      </c>
      <c r="C349" s="19"/>
      <c r="D349" s="20"/>
      <c r="E349" s="19"/>
      <c r="F349" s="20"/>
      <c r="G349" s="112"/>
      <c r="H349" s="113"/>
      <c r="I349" s="112"/>
      <c r="J349" s="113"/>
      <c r="K349" s="112"/>
      <c r="L349" s="113"/>
      <c r="M349" s="26" t="str">
        <f>IF(AND(ISNUMBER(C349),ISNUMBER(D349),ISNUMBER(E349),ISNUMBER(F349),ISNUMBER(G349),ISNUMBER(H349),ISNUMBER(I349),ISNUMBER(J349),ISNUMBER(K349),ISNUMBER(L349)),"",Controlemeldingen!$A$13)</f>
        <v>Enter the number and the amount to the nearest whole euros</v>
      </c>
    </row>
    <row r="350" spans="1:13" s="4" customFormat="1" ht="22.5" customHeight="1" x14ac:dyDescent="0.25">
      <c r="A350" s="15" t="s">
        <v>1350</v>
      </c>
      <c r="B350" s="3" t="s">
        <v>1052</v>
      </c>
      <c r="C350" s="19"/>
      <c r="D350" s="20"/>
      <c r="E350" s="19"/>
      <c r="F350" s="20"/>
      <c r="G350" s="112"/>
      <c r="H350" s="113"/>
      <c r="I350" s="112"/>
      <c r="J350" s="113"/>
      <c r="K350" s="112"/>
      <c r="L350" s="113"/>
      <c r="M350" s="26" t="str">
        <f>IF(AND(ISNUMBER(C350),ISNUMBER(D350),ISNUMBER(E350),ISNUMBER(F350),ISNUMBER(G350),ISNUMBER(H350),ISNUMBER(I350),ISNUMBER(J350),ISNUMBER(K350),ISNUMBER(L350)),"",Controlemeldingen!$A$13)</f>
        <v>Enter the number and the amount to the nearest whole euros</v>
      </c>
    </row>
    <row r="351" spans="1:13" s="4" customFormat="1" ht="22.5" customHeight="1" x14ac:dyDescent="0.25">
      <c r="A351" s="15" t="s">
        <v>1351</v>
      </c>
      <c r="B351" s="3" t="s">
        <v>1053</v>
      </c>
      <c r="C351" s="19"/>
      <c r="D351" s="20"/>
      <c r="E351" s="19"/>
      <c r="F351" s="20"/>
      <c r="G351" s="112"/>
      <c r="H351" s="113"/>
      <c r="I351" s="112"/>
      <c r="J351" s="113"/>
      <c r="K351" s="112"/>
      <c r="L351" s="113"/>
      <c r="M351" s="26" t="str">
        <f>IF(AND(ISNUMBER(C351),ISNUMBER(D351),ISNUMBER(E351),ISNUMBER(F351),ISNUMBER(G351),ISNUMBER(H351),ISNUMBER(I351),ISNUMBER(J351),ISNUMBER(K351),ISNUMBER(L351)),"",Controlemeldingen!$A$13)</f>
        <v>Enter the number and the amount to the nearest whole euros</v>
      </c>
    </row>
    <row r="352" spans="1:13" s="4" customFormat="1" ht="22.5" customHeight="1" x14ac:dyDescent="0.25">
      <c r="A352" s="15" t="s">
        <v>1352</v>
      </c>
      <c r="B352" s="3" t="s">
        <v>1054</v>
      </c>
      <c r="C352" s="19"/>
      <c r="D352" s="20"/>
      <c r="E352" s="19"/>
      <c r="F352" s="20"/>
      <c r="G352" s="112"/>
      <c r="H352" s="113"/>
      <c r="I352" s="112"/>
      <c r="J352" s="113"/>
      <c r="K352" s="112"/>
      <c r="L352" s="113"/>
      <c r="M352" s="26" t="str">
        <f>IF(AND(ISNUMBER(C352),ISNUMBER(D352),ISNUMBER(E352),ISNUMBER(F352),ISNUMBER(G352),ISNUMBER(H352),ISNUMBER(I352),ISNUMBER(J352),ISNUMBER(K352),ISNUMBER(L352)),"",Controlemeldingen!$A$13)</f>
        <v>Enter the number and the amount to the nearest whole euros</v>
      </c>
    </row>
    <row r="353" spans="1:13" s="4" customFormat="1" ht="22.5" customHeight="1" x14ac:dyDescent="0.25">
      <c r="A353" s="15" t="s">
        <v>1353</v>
      </c>
      <c r="B353" s="3" t="s">
        <v>1055</v>
      </c>
      <c r="C353" s="19"/>
      <c r="D353" s="20"/>
      <c r="E353" s="19"/>
      <c r="F353" s="20"/>
      <c r="G353" s="112"/>
      <c r="H353" s="113"/>
      <c r="I353" s="112"/>
      <c r="J353" s="113"/>
      <c r="K353" s="112"/>
      <c r="L353" s="113"/>
      <c r="M353" s="26" t="str">
        <f>IF(AND(ISNUMBER(C353),ISNUMBER(D353),ISNUMBER(E353),ISNUMBER(F353),ISNUMBER(G353),ISNUMBER(H353),ISNUMBER(I353),ISNUMBER(J353),ISNUMBER(K353),ISNUMBER(L353)),"",Controlemeldingen!$A$13)</f>
        <v>Enter the number and the amount to the nearest whole euros</v>
      </c>
    </row>
    <row r="354" spans="1:13" s="4" customFormat="1" ht="22.5" customHeight="1" x14ac:dyDescent="0.25">
      <c r="A354" s="15" t="s">
        <v>1354</v>
      </c>
      <c r="B354" s="3" t="s">
        <v>1056</v>
      </c>
      <c r="C354" s="19"/>
      <c r="D354" s="20"/>
      <c r="E354" s="19"/>
      <c r="F354" s="20"/>
      <c r="G354" s="112"/>
      <c r="H354" s="113"/>
      <c r="I354" s="112"/>
      <c r="J354" s="113"/>
      <c r="K354" s="112"/>
      <c r="L354" s="113"/>
      <c r="M354" s="26" t="str">
        <f>IF(AND(ISNUMBER(C354),ISNUMBER(D354),ISNUMBER(E354),ISNUMBER(F354),ISNUMBER(G354),ISNUMBER(H354),ISNUMBER(I354),ISNUMBER(J354),ISNUMBER(K354),ISNUMBER(L354)),"",Controlemeldingen!$A$13)</f>
        <v>Enter the number and the amount to the nearest whole euros</v>
      </c>
    </row>
    <row r="355" spans="1:13" s="4" customFormat="1" ht="22.5" customHeight="1" x14ac:dyDescent="0.25">
      <c r="A355" s="15" t="s">
        <v>1355</v>
      </c>
      <c r="B355" s="3" t="s">
        <v>1057</v>
      </c>
      <c r="C355" s="19"/>
      <c r="D355" s="20"/>
      <c r="E355" s="19"/>
      <c r="F355" s="20"/>
      <c r="G355" s="112"/>
      <c r="H355" s="113"/>
      <c r="I355" s="112"/>
      <c r="J355" s="113"/>
      <c r="K355" s="112"/>
      <c r="L355" s="113"/>
      <c r="M355" s="26" t="str">
        <f>IF(AND(ISNUMBER(C355),ISNUMBER(D355),ISNUMBER(E355),ISNUMBER(F355),ISNUMBER(G355),ISNUMBER(H355),ISNUMBER(I355),ISNUMBER(J355),ISNUMBER(K355),ISNUMBER(L355)),"",Controlemeldingen!$A$13)</f>
        <v>Enter the number and the amount to the nearest whole euros</v>
      </c>
    </row>
    <row r="356" spans="1:13" s="4" customFormat="1" ht="22.5" customHeight="1" x14ac:dyDescent="0.25">
      <c r="A356" s="15" t="s">
        <v>1356</v>
      </c>
      <c r="B356" s="3" t="s">
        <v>1058</v>
      </c>
      <c r="C356" s="19"/>
      <c r="D356" s="20"/>
      <c r="E356" s="19"/>
      <c r="F356" s="20"/>
      <c r="G356" s="112"/>
      <c r="H356" s="113"/>
      <c r="I356" s="112"/>
      <c r="J356" s="113"/>
      <c r="K356" s="112"/>
      <c r="L356" s="113"/>
      <c r="M356" s="26" t="str">
        <f>IF(AND(ISNUMBER(C356),ISNUMBER(D356),ISNUMBER(E356),ISNUMBER(F356),ISNUMBER(G356),ISNUMBER(H356),ISNUMBER(I356),ISNUMBER(J356),ISNUMBER(K356),ISNUMBER(L356)),"",Controlemeldingen!$A$13)</f>
        <v>Enter the number and the amount to the nearest whole euros</v>
      </c>
    </row>
    <row r="357" spans="1:13" s="4" customFormat="1" ht="22.5" customHeight="1" x14ac:dyDescent="0.25">
      <c r="A357" s="15" t="s">
        <v>1357</v>
      </c>
      <c r="B357" s="3" t="s">
        <v>1059</v>
      </c>
      <c r="C357" s="19"/>
      <c r="D357" s="20"/>
      <c r="E357" s="19"/>
      <c r="F357" s="20"/>
      <c r="G357" s="112"/>
      <c r="H357" s="113"/>
      <c r="I357" s="112"/>
      <c r="J357" s="113"/>
      <c r="K357" s="112"/>
      <c r="L357" s="113"/>
      <c r="M357" s="26" t="str">
        <f>IF(AND(ISNUMBER(C357),ISNUMBER(D357),ISNUMBER(E357),ISNUMBER(F357),ISNUMBER(G357),ISNUMBER(H357),ISNUMBER(I357),ISNUMBER(J357),ISNUMBER(K357),ISNUMBER(L357)),"",Controlemeldingen!$A$13)</f>
        <v>Enter the number and the amount to the nearest whole euros</v>
      </c>
    </row>
    <row r="358" spans="1:13" s="4" customFormat="1" ht="22.5" customHeight="1" x14ac:dyDescent="0.25">
      <c r="A358" s="15" t="s">
        <v>1358</v>
      </c>
      <c r="B358" s="3" t="s">
        <v>1060</v>
      </c>
      <c r="C358" s="19"/>
      <c r="D358" s="20"/>
      <c r="E358" s="19"/>
      <c r="F358" s="20"/>
      <c r="G358" s="112"/>
      <c r="H358" s="113"/>
      <c r="I358" s="112"/>
      <c r="J358" s="113"/>
      <c r="K358" s="112"/>
      <c r="L358" s="113"/>
      <c r="M358" s="26" t="str">
        <f>IF(AND(ISNUMBER(C358),ISNUMBER(D358),ISNUMBER(E358),ISNUMBER(F358),ISNUMBER(G358),ISNUMBER(H358),ISNUMBER(I358),ISNUMBER(J358),ISNUMBER(K358),ISNUMBER(L358)),"",Controlemeldingen!$A$13)</f>
        <v>Enter the number and the amount to the nearest whole euros</v>
      </c>
    </row>
    <row r="359" spans="1:13" s="4" customFormat="1" ht="22.5" customHeight="1" x14ac:dyDescent="0.25">
      <c r="A359" s="15" t="s">
        <v>1359</v>
      </c>
      <c r="B359" s="3" t="s">
        <v>1061</v>
      </c>
      <c r="C359" s="19"/>
      <c r="D359" s="20"/>
      <c r="E359" s="19"/>
      <c r="F359" s="20"/>
      <c r="G359" s="112"/>
      <c r="H359" s="113"/>
      <c r="I359" s="112"/>
      <c r="J359" s="113"/>
      <c r="K359" s="112"/>
      <c r="L359" s="113"/>
      <c r="M359" s="26" t="str">
        <f>IF(AND(ISNUMBER(C359),ISNUMBER(D359),ISNUMBER(E359),ISNUMBER(F359),ISNUMBER(G359),ISNUMBER(H359),ISNUMBER(I359),ISNUMBER(J359),ISNUMBER(K359),ISNUMBER(L359)),"",Controlemeldingen!$A$13)</f>
        <v>Enter the number and the amount to the nearest whole euros</v>
      </c>
    </row>
    <row r="360" spans="1:13" s="4" customFormat="1" ht="22.5" customHeight="1" x14ac:dyDescent="0.25">
      <c r="A360" s="15" t="s">
        <v>1360</v>
      </c>
      <c r="B360" s="3" t="s">
        <v>1062</v>
      </c>
      <c r="C360" s="19"/>
      <c r="D360" s="20"/>
      <c r="E360" s="19"/>
      <c r="F360" s="20"/>
      <c r="G360" s="112"/>
      <c r="H360" s="113"/>
      <c r="I360" s="112"/>
      <c r="J360" s="113"/>
      <c r="K360" s="112"/>
      <c r="L360" s="113"/>
      <c r="M360" s="26" t="str">
        <f>IF(AND(ISNUMBER(C360),ISNUMBER(D360),ISNUMBER(E360),ISNUMBER(F360),ISNUMBER(G360),ISNUMBER(H360),ISNUMBER(I360),ISNUMBER(J360),ISNUMBER(K360),ISNUMBER(L360)),"",Controlemeldingen!$A$13)</f>
        <v>Enter the number and the amount to the nearest whole euros</v>
      </c>
    </row>
    <row r="361" spans="1:13" s="4" customFormat="1" ht="22.5" customHeight="1" x14ac:dyDescent="0.25">
      <c r="A361" s="15" t="s">
        <v>1361</v>
      </c>
      <c r="B361" s="3" t="s">
        <v>1063</v>
      </c>
      <c r="C361" s="19"/>
      <c r="D361" s="20"/>
      <c r="E361" s="19"/>
      <c r="F361" s="20"/>
      <c r="G361" s="112"/>
      <c r="H361" s="113"/>
      <c r="I361" s="112"/>
      <c r="J361" s="113"/>
      <c r="K361" s="112"/>
      <c r="L361" s="113"/>
      <c r="M361" s="26" t="str">
        <f>IF(AND(ISNUMBER(C361),ISNUMBER(D361),ISNUMBER(E361),ISNUMBER(F361),ISNUMBER(G361),ISNUMBER(H361),ISNUMBER(I361),ISNUMBER(J361),ISNUMBER(K361),ISNUMBER(L361)),"",Controlemeldingen!$A$13)</f>
        <v>Enter the number and the amount to the nearest whole euros</v>
      </c>
    </row>
    <row r="362" spans="1:13" s="4" customFormat="1" ht="22.5" customHeight="1" x14ac:dyDescent="0.25">
      <c r="A362" s="15" t="s">
        <v>1362</v>
      </c>
      <c r="B362" s="3" t="s">
        <v>1064</v>
      </c>
      <c r="C362" s="19"/>
      <c r="D362" s="20"/>
      <c r="E362" s="19"/>
      <c r="F362" s="20"/>
      <c r="G362" s="112"/>
      <c r="H362" s="113"/>
      <c r="I362" s="112"/>
      <c r="J362" s="113"/>
      <c r="K362" s="112"/>
      <c r="L362" s="113"/>
      <c r="M362" s="26" t="str">
        <f>IF(AND(ISNUMBER(C362),ISNUMBER(D362),ISNUMBER(E362),ISNUMBER(F362),ISNUMBER(G362),ISNUMBER(H362),ISNUMBER(I362),ISNUMBER(J362),ISNUMBER(K362),ISNUMBER(L362)),"",Controlemeldingen!$A$13)</f>
        <v>Enter the number and the amount to the nearest whole euros</v>
      </c>
    </row>
    <row r="363" spans="1:13" s="4" customFormat="1" ht="22.5" customHeight="1" x14ac:dyDescent="0.25">
      <c r="A363" s="15" t="s">
        <v>1363</v>
      </c>
      <c r="B363" s="3" t="s">
        <v>1065</v>
      </c>
      <c r="C363" s="19"/>
      <c r="D363" s="20"/>
      <c r="E363" s="19"/>
      <c r="F363" s="20"/>
      <c r="G363" s="112"/>
      <c r="H363" s="113"/>
      <c r="I363" s="112"/>
      <c r="J363" s="113"/>
      <c r="K363" s="112"/>
      <c r="L363" s="113"/>
      <c r="M363" s="26" t="str">
        <f>IF(AND(ISNUMBER(C363),ISNUMBER(D363),ISNUMBER(E363),ISNUMBER(F363),ISNUMBER(G363),ISNUMBER(H363),ISNUMBER(I363),ISNUMBER(J363),ISNUMBER(K363),ISNUMBER(L363)),"",Controlemeldingen!$A$13)</f>
        <v>Enter the number and the amount to the nearest whole euros</v>
      </c>
    </row>
    <row r="364" spans="1:13" s="4" customFormat="1" ht="22.5" customHeight="1" x14ac:dyDescent="0.25">
      <c r="A364" s="15" t="s">
        <v>1364</v>
      </c>
      <c r="B364" s="3" t="s">
        <v>1066</v>
      </c>
      <c r="C364" s="19"/>
      <c r="D364" s="20"/>
      <c r="E364" s="19"/>
      <c r="F364" s="20"/>
      <c r="G364" s="112"/>
      <c r="H364" s="113"/>
      <c r="I364" s="112"/>
      <c r="J364" s="113"/>
      <c r="K364" s="112"/>
      <c r="L364" s="113"/>
      <c r="M364" s="26" t="str">
        <f>IF(AND(ISNUMBER(C364),ISNUMBER(D364),ISNUMBER(E364),ISNUMBER(F364),ISNUMBER(G364),ISNUMBER(H364),ISNUMBER(I364),ISNUMBER(J364),ISNUMBER(K364),ISNUMBER(L364)),"",Controlemeldingen!$A$13)</f>
        <v>Enter the number and the amount to the nearest whole euros</v>
      </c>
    </row>
    <row r="365" spans="1:13" s="4" customFormat="1" ht="22.5" customHeight="1" x14ac:dyDescent="0.25">
      <c r="A365" s="15" t="s">
        <v>1365</v>
      </c>
      <c r="B365" s="3" t="s">
        <v>1067</v>
      </c>
      <c r="C365" s="19"/>
      <c r="D365" s="20"/>
      <c r="E365" s="19"/>
      <c r="F365" s="20"/>
      <c r="G365" s="112"/>
      <c r="H365" s="113"/>
      <c r="I365" s="112"/>
      <c r="J365" s="113"/>
      <c r="K365" s="112"/>
      <c r="L365" s="113"/>
      <c r="M365" s="26" t="str">
        <f>IF(AND(ISNUMBER(C365),ISNUMBER(D365),ISNUMBER(E365),ISNUMBER(F365),ISNUMBER(G365),ISNUMBER(H365),ISNUMBER(I365),ISNUMBER(J365),ISNUMBER(K365),ISNUMBER(L365)),"",Controlemeldingen!$A$13)</f>
        <v>Enter the number and the amount to the nearest whole euros</v>
      </c>
    </row>
    <row r="366" spans="1:13" s="4" customFormat="1" ht="22.5" customHeight="1" x14ac:dyDescent="0.25">
      <c r="A366" s="15" t="s">
        <v>1366</v>
      </c>
      <c r="B366" s="3" t="s">
        <v>1068</v>
      </c>
      <c r="C366" s="19"/>
      <c r="D366" s="20"/>
      <c r="E366" s="19"/>
      <c r="F366" s="20"/>
      <c r="G366" s="112"/>
      <c r="H366" s="113"/>
      <c r="I366" s="112"/>
      <c r="J366" s="113"/>
      <c r="K366" s="112"/>
      <c r="L366" s="113"/>
      <c r="M366" s="26" t="str">
        <f>IF(AND(ISNUMBER(C366),ISNUMBER(D366),ISNUMBER(E366),ISNUMBER(F366),ISNUMBER(G366),ISNUMBER(H366),ISNUMBER(I366),ISNUMBER(J366),ISNUMBER(K366),ISNUMBER(L366)),"",Controlemeldingen!$A$13)</f>
        <v>Enter the number and the amount to the nearest whole euros</v>
      </c>
    </row>
    <row r="367" spans="1:13" s="4" customFormat="1" ht="22.5" customHeight="1" x14ac:dyDescent="0.25">
      <c r="A367" s="15" t="s">
        <v>1367</v>
      </c>
      <c r="B367" s="3" t="s">
        <v>1069</v>
      </c>
      <c r="C367" s="19"/>
      <c r="D367" s="20"/>
      <c r="E367" s="19"/>
      <c r="F367" s="20"/>
      <c r="G367" s="112"/>
      <c r="H367" s="113"/>
      <c r="I367" s="112"/>
      <c r="J367" s="113"/>
      <c r="K367" s="112"/>
      <c r="L367" s="113"/>
      <c r="M367" s="26" t="str">
        <f>IF(AND(ISNUMBER(C367),ISNUMBER(D367),ISNUMBER(E367),ISNUMBER(F367),ISNUMBER(G367),ISNUMBER(H367),ISNUMBER(I367),ISNUMBER(J367),ISNUMBER(K367),ISNUMBER(L367)),"",Controlemeldingen!$A$13)</f>
        <v>Enter the number and the amount to the nearest whole euros</v>
      </c>
    </row>
    <row r="368" spans="1:13" s="4" customFormat="1" ht="22.5" customHeight="1" x14ac:dyDescent="0.25">
      <c r="A368" s="15" t="s">
        <v>1368</v>
      </c>
      <c r="B368" s="3" t="s">
        <v>1070</v>
      </c>
      <c r="C368" s="19"/>
      <c r="D368" s="20"/>
      <c r="E368" s="19"/>
      <c r="F368" s="20"/>
      <c r="G368" s="112"/>
      <c r="H368" s="113"/>
      <c r="I368" s="112"/>
      <c r="J368" s="113"/>
      <c r="K368" s="112"/>
      <c r="L368" s="113"/>
      <c r="M368" s="26" t="str">
        <f>IF(AND(ISNUMBER(C368),ISNUMBER(D368),ISNUMBER(E368),ISNUMBER(F368),ISNUMBER(G368),ISNUMBER(H368),ISNUMBER(I368),ISNUMBER(J368),ISNUMBER(K368),ISNUMBER(L368)),"",Controlemeldingen!$A$13)</f>
        <v>Enter the number and the amount to the nearest whole euros</v>
      </c>
    </row>
    <row r="369" spans="1:13" s="4" customFormat="1" ht="22.5" customHeight="1" x14ac:dyDescent="0.25">
      <c r="A369" s="15" t="s">
        <v>1369</v>
      </c>
      <c r="B369" s="3" t="s">
        <v>1071</v>
      </c>
      <c r="C369" s="19"/>
      <c r="D369" s="20"/>
      <c r="E369" s="19"/>
      <c r="F369" s="20"/>
      <c r="G369" s="112"/>
      <c r="H369" s="113"/>
      <c r="I369" s="112"/>
      <c r="J369" s="113"/>
      <c r="K369" s="112"/>
      <c r="L369" s="113"/>
      <c r="M369" s="26" t="str">
        <f>IF(AND(ISNUMBER(C369),ISNUMBER(D369),ISNUMBER(E369),ISNUMBER(F369),ISNUMBER(G369),ISNUMBER(H369),ISNUMBER(I369),ISNUMBER(J369),ISNUMBER(K369),ISNUMBER(L369)),"",Controlemeldingen!$A$13)</f>
        <v>Enter the number and the amount to the nearest whole euros</v>
      </c>
    </row>
    <row r="370" spans="1:13" s="4" customFormat="1" ht="22.5" customHeight="1" x14ac:dyDescent="0.25">
      <c r="A370" s="15" t="s">
        <v>1370</v>
      </c>
      <c r="B370" s="3" t="s">
        <v>1072</v>
      </c>
      <c r="C370" s="19"/>
      <c r="D370" s="20"/>
      <c r="E370" s="19"/>
      <c r="F370" s="20"/>
      <c r="G370" s="112"/>
      <c r="H370" s="113"/>
      <c r="I370" s="112"/>
      <c r="J370" s="113"/>
      <c r="K370" s="112"/>
      <c r="L370" s="113"/>
      <c r="M370" s="26" t="str">
        <f>IF(AND(ISNUMBER(C370),ISNUMBER(D370),ISNUMBER(E370),ISNUMBER(F370),ISNUMBER(G370),ISNUMBER(H370),ISNUMBER(I370),ISNUMBER(J370),ISNUMBER(K370),ISNUMBER(L370)),"",Controlemeldingen!$A$13)</f>
        <v>Enter the number and the amount to the nearest whole euros</v>
      </c>
    </row>
    <row r="371" spans="1:13" s="4" customFormat="1" ht="22.5" customHeight="1" x14ac:dyDescent="0.25">
      <c r="A371" s="15" t="s">
        <v>1371</v>
      </c>
      <c r="B371" s="3" t="s">
        <v>1073</v>
      </c>
      <c r="C371" s="19"/>
      <c r="D371" s="20"/>
      <c r="E371" s="19"/>
      <c r="F371" s="20"/>
      <c r="G371" s="112"/>
      <c r="H371" s="113"/>
      <c r="I371" s="112"/>
      <c r="J371" s="113"/>
      <c r="K371" s="112"/>
      <c r="L371" s="113"/>
      <c r="M371" s="26" t="str">
        <f>IF(AND(ISNUMBER(C371),ISNUMBER(D371),ISNUMBER(E371),ISNUMBER(F371),ISNUMBER(G371),ISNUMBER(H371),ISNUMBER(I371),ISNUMBER(J371),ISNUMBER(K371),ISNUMBER(L371)),"",Controlemeldingen!$A$13)</f>
        <v>Enter the number and the amount to the nearest whole euros</v>
      </c>
    </row>
    <row r="372" spans="1:13" s="4" customFormat="1" ht="22.5" customHeight="1" x14ac:dyDescent="0.25">
      <c r="A372" s="15" t="s">
        <v>1372</v>
      </c>
      <c r="B372" s="3" t="s">
        <v>1074</v>
      </c>
      <c r="C372" s="19"/>
      <c r="D372" s="20"/>
      <c r="E372" s="19"/>
      <c r="F372" s="20"/>
      <c r="G372" s="112"/>
      <c r="H372" s="113"/>
      <c r="I372" s="112"/>
      <c r="J372" s="113"/>
      <c r="K372" s="112"/>
      <c r="L372" s="113"/>
      <c r="M372" s="26" t="str">
        <f>IF(AND(ISNUMBER(C372),ISNUMBER(D372),ISNUMBER(E372),ISNUMBER(F372),ISNUMBER(G372),ISNUMBER(H372),ISNUMBER(I372),ISNUMBER(J372),ISNUMBER(K372),ISNUMBER(L372)),"",Controlemeldingen!$A$13)</f>
        <v>Enter the number and the amount to the nearest whole euros</v>
      </c>
    </row>
    <row r="373" spans="1:13" s="4" customFormat="1" ht="22.5" customHeight="1" x14ac:dyDescent="0.25">
      <c r="A373" s="15" t="s">
        <v>1373</v>
      </c>
      <c r="B373" s="3" t="s">
        <v>1075</v>
      </c>
      <c r="C373" s="19"/>
      <c r="D373" s="20"/>
      <c r="E373" s="19"/>
      <c r="F373" s="20"/>
      <c r="G373" s="112"/>
      <c r="H373" s="113"/>
      <c r="I373" s="112"/>
      <c r="J373" s="113"/>
      <c r="K373" s="112"/>
      <c r="L373" s="113"/>
      <c r="M373" s="26" t="str">
        <f>IF(AND(ISNUMBER(C373),ISNUMBER(D373),ISNUMBER(E373),ISNUMBER(F373),ISNUMBER(G373),ISNUMBER(H373),ISNUMBER(I373),ISNUMBER(J373),ISNUMBER(K373),ISNUMBER(L373)),"",Controlemeldingen!$A$13)</f>
        <v>Enter the number and the amount to the nearest whole euros</v>
      </c>
    </row>
    <row r="374" spans="1:13" s="4" customFormat="1" ht="22.5" customHeight="1" x14ac:dyDescent="0.25">
      <c r="A374" s="15" t="s">
        <v>1374</v>
      </c>
      <c r="B374" s="3" t="s">
        <v>1076</v>
      </c>
      <c r="C374" s="19"/>
      <c r="D374" s="20"/>
      <c r="E374" s="19"/>
      <c r="F374" s="20"/>
      <c r="G374" s="112"/>
      <c r="H374" s="113"/>
      <c r="I374" s="112"/>
      <c r="J374" s="113"/>
      <c r="K374" s="112"/>
      <c r="L374" s="113"/>
      <c r="M374" s="26" t="str">
        <f>IF(AND(ISNUMBER(C374),ISNUMBER(D374),ISNUMBER(E374),ISNUMBER(F374),ISNUMBER(G374),ISNUMBER(H374),ISNUMBER(I374),ISNUMBER(J374),ISNUMBER(K374),ISNUMBER(L374)),"",Controlemeldingen!$A$13)</f>
        <v>Enter the number and the amount to the nearest whole euros</v>
      </c>
    </row>
    <row r="375" spans="1:13" s="4" customFormat="1" ht="22.5" customHeight="1" x14ac:dyDescent="0.25">
      <c r="A375" s="15" t="s">
        <v>1375</v>
      </c>
      <c r="B375" s="3" t="s">
        <v>1077</v>
      </c>
      <c r="C375" s="19"/>
      <c r="D375" s="20"/>
      <c r="E375" s="19"/>
      <c r="F375" s="20"/>
      <c r="G375" s="112"/>
      <c r="H375" s="113"/>
      <c r="I375" s="112"/>
      <c r="J375" s="113"/>
      <c r="K375" s="112"/>
      <c r="L375" s="113"/>
      <c r="M375" s="26" t="str">
        <f>IF(AND(ISNUMBER(C375),ISNUMBER(D375),ISNUMBER(E375),ISNUMBER(F375),ISNUMBER(G375),ISNUMBER(H375),ISNUMBER(I375),ISNUMBER(J375),ISNUMBER(K375),ISNUMBER(L375)),"",Controlemeldingen!$A$13)</f>
        <v>Enter the number and the amount to the nearest whole euros</v>
      </c>
    </row>
    <row r="376" spans="1:13" s="4" customFormat="1" ht="22.5" customHeight="1" x14ac:dyDescent="0.25">
      <c r="A376" s="15" t="s">
        <v>1376</v>
      </c>
      <c r="B376" s="3" t="s">
        <v>1078</v>
      </c>
      <c r="C376" s="19"/>
      <c r="D376" s="20"/>
      <c r="E376" s="19"/>
      <c r="F376" s="20"/>
      <c r="G376" s="112"/>
      <c r="H376" s="113"/>
      <c r="I376" s="112"/>
      <c r="J376" s="113"/>
      <c r="K376" s="112"/>
      <c r="L376" s="113"/>
      <c r="M376" s="26" t="str">
        <f>IF(AND(ISNUMBER(C376),ISNUMBER(D376),ISNUMBER(E376),ISNUMBER(F376),ISNUMBER(G376),ISNUMBER(H376),ISNUMBER(I376),ISNUMBER(J376),ISNUMBER(K376),ISNUMBER(L376)),"",Controlemeldingen!$A$13)</f>
        <v>Enter the number and the amount to the nearest whole euros</v>
      </c>
    </row>
    <row r="377" spans="1:13" s="4" customFormat="1" ht="22.5" customHeight="1" x14ac:dyDescent="0.25">
      <c r="A377" s="15" t="s">
        <v>1377</v>
      </c>
      <c r="B377" s="3" t="s">
        <v>1079</v>
      </c>
      <c r="C377" s="19"/>
      <c r="D377" s="20"/>
      <c r="E377" s="19"/>
      <c r="F377" s="20"/>
      <c r="G377" s="112"/>
      <c r="H377" s="113"/>
      <c r="I377" s="112"/>
      <c r="J377" s="113"/>
      <c r="K377" s="112"/>
      <c r="L377" s="113"/>
      <c r="M377" s="26" t="str">
        <f>IF(AND(ISNUMBER(C377),ISNUMBER(D377),ISNUMBER(E377),ISNUMBER(F377),ISNUMBER(G377),ISNUMBER(H377),ISNUMBER(I377),ISNUMBER(J377),ISNUMBER(K377),ISNUMBER(L377)),"",Controlemeldingen!$A$13)</f>
        <v>Enter the number and the amount to the nearest whole euros</v>
      </c>
    </row>
    <row r="378" spans="1:13" s="4" customFormat="1" ht="22.5" customHeight="1" x14ac:dyDescent="0.25">
      <c r="A378" s="15" t="s">
        <v>1378</v>
      </c>
      <c r="B378" s="3" t="s">
        <v>1080</v>
      </c>
      <c r="C378" s="19"/>
      <c r="D378" s="20"/>
      <c r="E378" s="19"/>
      <c r="F378" s="20"/>
      <c r="G378" s="112"/>
      <c r="H378" s="113"/>
      <c r="I378" s="112"/>
      <c r="J378" s="113"/>
      <c r="K378" s="112"/>
      <c r="L378" s="113"/>
      <c r="M378" s="26" t="str">
        <f>IF(AND(ISNUMBER(C378),ISNUMBER(D378),ISNUMBER(E378),ISNUMBER(F378),ISNUMBER(G378),ISNUMBER(H378),ISNUMBER(I378),ISNUMBER(J378),ISNUMBER(K378),ISNUMBER(L378)),"",Controlemeldingen!$A$13)</f>
        <v>Enter the number and the amount to the nearest whole euros</v>
      </c>
    </row>
    <row r="379" spans="1:13" s="4" customFormat="1" ht="22.5" customHeight="1" x14ac:dyDescent="0.25">
      <c r="A379" s="15" t="s">
        <v>1379</v>
      </c>
      <c r="B379" s="3" t="s">
        <v>1081</v>
      </c>
      <c r="C379" s="19"/>
      <c r="D379" s="20"/>
      <c r="E379" s="19"/>
      <c r="F379" s="20"/>
      <c r="G379" s="112"/>
      <c r="H379" s="113"/>
      <c r="I379" s="112"/>
      <c r="J379" s="113"/>
      <c r="K379" s="112"/>
      <c r="L379" s="113"/>
      <c r="M379" s="26" t="str">
        <f>IF(AND(ISNUMBER(C379),ISNUMBER(D379),ISNUMBER(E379),ISNUMBER(F379),ISNUMBER(G379),ISNUMBER(H379),ISNUMBER(I379),ISNUMBER(J379),ISNUMBER(K379),ISNUMBER(L379)),"",Controlemeldingen!$A$13)</f>
        <v>Enter the number and the amount to the nearest whole euros</v>
      </c>
    </row>
    <row r="380" spans="1:13" s="4" customFormat="1" ht="22.5" customHeight="1" x14ac:dyDescent="0.25">
      <c r="A380" s="15" t="s">
        <v>1380</v>
      </c>
      <c r="B380" s="3" t="s">
        <v>1082</v>
      </c>
      <c r="C380" s="19"/>
      <c r="D380" s="20"/>
      <c r="E380" s="19"/>
      <c r="F380" s="20"/>
      <c r="G380" s="112"/>
      <c r="H380" s="113"/>
      <c r="I380" s="112"/>
      <c r="J380" s="113"/>
      <c r="K380" s="112"/>
      <c r="L380" s="113"/>
      <c r="M380" s="26" t="str">
        <f>IF(AND(ISNUMBER(C380),ISNUMBER(D380),ISNUMBER(E380),ISNUMBER(F380),ISNUMBER(G380),ISNUMBER(H380),ISNUMBER(I380),ISNUMBER(J380),ISNUMBER(K380),ISNUMBER(L380)),"",Controlemeldingen!$A$13)</f>
        <v>Enter the number and the amount to the nearest whole euros</v>
      </c>
    </row>
    <row r="381" spans="1:13" s="4" customFormat="1" ht="22.5" customHeight="1" x14ac:dyDescent="0.25">
      <c r="A381" s="15" t="s">
        <v>1381</v>
      </c>
      <c r="B381" s="3" t="s">
        <v>1083</v>
      </c>
      <c r="C381" s="19"/>
      <c r="D381" s="20"/>
      <c r="E381" s="19"/>
      <c r="F381" s="20"/>
      <c r="G381" s="112"/>
      <c r="H381" s="113"/>
      <c r="I381" s="112"/>
      <c r="J381" s="113"/>
      <c r="K381" s="112"/>
      <c r="L381" s="113"/>
      <c r="M381" s="26" t="str">
        <f>IF(AND(ISNUMBER(C381),ISNUMBER(D381),ISNUMBER(E381),ISNUMBER(F381),ISNUMBER(G381),ISNUMBER(H381),ISNUMBER(I381),ISNUMBER(J381),ISNUMBER(K381),ISNUMBER(L381)),"",Controlemeldingen!$A$13)</f>
        <v>Enter the number and the amount to the nearest whole euros</v>
      </c>
    </row>
    <row r="382" spans="1:13" s="4" customFormat="1" ht="22.5" customHeight="1" x14ac:dyDescent="0.25">
      <c r="A382" s="15" t="s">
        <v>1382</v>
      </c>
      <c r="B382" s="3" t="s">
        <v>1084</v>
      </c>
      <c r="C382" s="19"/>
      <c r="D382" s="20"/>
      <c r="E382" s="19"/>
      <c r="F382" s="20"/>
      <c r="G382" s="112"/>
      <c r="H382" s="113"/>
      <c r="I382" s="112"/>
      <c r="J382" s="113"/>
      <c r="K382" s="112"/>
      <c r="L382" s="113"/>
      <c r="M382" s="26" t="str">
        <f>IF(AND(ISNUMBER(C382),ISNUMBER(D382),ISNUMBER(E382),ISNUMBER(F382),ISNUMBER(G382),ISNUMBER(H382),ISNUMBER(I382),ISNUMBER(J382),ISNUMBER(K382),ISNUMBER(L382)),"",Controlemeldingen!$A$13)</f>
        <v>Enter the number and the amount to the nearest whole euros</v>
      </c>
    </row>
    <row r="383" spans="1:13" s="4" customFormat="1" ht="22.5" customHeight="1" x14ac:dyDescent="0.25">
      <c r="A383" s="15" t="s">
        <v>1383</v>
      </c>
      <c r="B383" s="3" t="s">
        <v>1085</v>
      </c>
      <c r="C383" s="19"/>
      <c r="D383" s="20"/>
      <c r="E383" s="19"/>
      <c r="F383" s="20"/>
      <c r="G383" s="112"/>
      <c r="H383" s="113"/>
      <c r="I383" s="112"/>
      <c r="J383" s="113"/>
      <c r="K383" s="112"/>
      <c r="L383" s="113"/>
      <c r="M383" s="26" t="str">
        <f>IF(AND(ISNUMBER(C383),ISNUMBER(D383),ISNUMBER(E383),ISNUMBER(F383),ISNUMBER(G383),ISNUMBER(H383),ISNUMBER(I383),ISNUMBER(J383),ISNUMBER(K383),ISNUMBER(L383)),"",Controlemeldingen!$A$13)</f>
        <v>Enter the number and the amount to the nearest whole euros</v>
      </c>
    </row>
    <row r="384" spans="1:13" s="4" customFormat="1" ht="22.5" customHeight="1" x14ac:dyDescent="0.25">
      <c r="A384" s="15" t="s">
        <v>1384</v>
      </c>
      <c r="B384" s="3" t="s">
        <v>1086</v>
      </c>
      <c r="C384" s="19"/>
      <c r="D384" s="20"/>
      <c r="E384" s="19"/>
      <c r="F384" s="20"/>
      <c r="G384" s="112"/>
      <c r="H384" s="113"/>
      <c r="I384" s="112"/>
      <c r="J384" s="113"/>
      <c r="K384" s="112"/>
      <c r="L384" s="113"/>
      <c r="M384" s="26" t="str">
        <f>IF(AND(ISNUMBER(C384),ISNUMBER(D384),ISNUMBER(E384),ISNUMBER(F384),ISNUMBER(G384),ISNUMBER(H384),ISNUMBER(I384),ISNUMBER(J384),ISNUMBER(K384),ISNUMBER(L384)),"",Controlemeldingen!$A$13)</f>
        <v>Enter the number and the amount to the nearest whole euros</v>
      </c>
    </row>
    <row r="385" spans="1:13" s="4" customFormat="1" ht="22.5" customHeight="1" x14ac:dyDescent="0.25">
      <c r="A385" s="15" t="s">
        <v>1385</v>
      </c>
      <c r="B385" s="3" t="s">
        <v>1087</v>
      </c>
      <c r="C385" s="19"/>
      <c r="D385" s="20"/>
      <c r="E385" s="19"/>
      <c r="F385" s="20"/>
      <c r="G385" s="112"/>
      <c r="H385" s="113"/>
      <c r="I385" s="112"/>
      <c r="J385" s="113"/>
      <c r="K385" s="112"/>
      <c r="L385" s="113"/>
      <c r="M385" s="26" t="str">
        <f>IF(AND(ISNUMBER(C385),ISNUMBER(D385),ISNUMBER(E385),ISNUMBER(F385),ISNUMBER(G385),ISNUMBER(H385),ISNUMBER(I385),ISNUMBER(J385),ISNUMBER(K385),ISNUMBER(L385)),"",Controlemeldingen!$A$13)</f>
        <v>Enter the number and the amount to the nearest whole euros</v>
      </c>
    </row>
    <row r="386" spans="1:13" s="4" customFormat="1" ht="22.5" customHeight="1" x14ac:dyDescent="0.25">
      <c r="A386" s="15" t="s">
        <v>1386</v>
      </c>
      <c r="B386" s="3" t="s">
        <v>1088</v>
      </c>
      <c r="C386" s="19"/>
      <c r="D386" s="20"/>
      <c r="E386" s="19"/>
      <c r="F386" s="20"/>
      <c r="G386" s="112"/>
      <c r="H386" s="113"/>
      <c r="I386" s="112"/>
      <c r="J386" s="113"/>
      <c r="K386" s="112"/>
      <c r="L386" s="113"/>
      <c r="M386" s="26" t="str">
        <f>IF(AND(ISNUMBER(C386),ISNUMBER(D386),ISNUMBER(E386),ISNUMBER(F386),ISNUMBER(G386),ISNUMBER(H386),ISNUMBER(I386),ISNUMBER(J386),ISNUMBER(K386),ISNUMBER(L386)),"",Controlemeldingen!$A$13)</f>
        <v>Enter the number and the amount to the nearest whole euros</v>
      </c>
    </row>
    <row r="387" spans="1:13" s="4" customFormat="1" ht="22.5" customHeight="1" x14ac:dyDescent="0.25">
      <c r="A387" s="15" t="s">
        <v>1387</v>
      </c>
      <c r="B387" s="3" t="s">
        <v>1089</v>
      </c>
      <c r="C387" s="19"/>
      <c r="D387" s="20"/>
      <c r="E387" s="19"/>
      <c r="F387" s="20"/>
      <c r="G387" s="112"/>
      <c r="H387" s="113"/>
      <c r="I387" s="112"/>
      <c r="J387" s="113"/>
      <c r="K387" s="112"/>
      <c r="L387" s="113"/>
      <c r="M387" s="26" t="str">
        <f>IF(AND(ISNUMBER(C387),ISNUMBER(D387),ISNUMBER(E387),ISNUMBER(F387),ISNUMBER(G387),ISNUMBER(H387),ISNUMBER(I387),ISNUMBER(J387),ISNUMBER(K387),ISNUMBER(L387)),"",Controlemeldingen!$A$13)</f>
        <v>Enter the number and the amount to the nearest whole euros</v>
      </c>
    </row>
    <row r="388" spans="1:13" s="4" customFormat="1" ht="22.5" customHeight="1" x14ac:dyDescent="0.25">
      <c r="A388" s="15" t="s">
        <v>1388</v>
      </c>
      <c r="B388" s="3" t="s">
        <v>1090</v>
      </c>
      <c r="C388" s="19"/>
      <c r="D388" s="20"/>
      <c r="E388" s="19"/>
      <c r="F388" s="20"/>
      <c r="G388" s="112"/>
      <c r="H388" s="113"/>
      <c r="I388" s="112"/>
      <c r="J388" s="113"/>
      <c r="K388" s="112"/>
      <c r="L388" s="113"/>
      <c r="M388" s="26" t="str">
        <f>IF(AND(ISNUMBER(C388),ISNUMBER(D388),ISNUMBER(E388),ISNUMBER(F388),ISNUMBER(G388),ISNUMBER(H388),ISNUMBER(I388),ISNUMBER(J388),ISNUMBER(K388),ISNUMBER(L388)),"",Controlemeldingen!$A$13)</f>
        <v>Enter the number and the amount to the nearest whole euros</v>
      </c>
    </row>
    <row r="389" spans="1:13" s="4" customFormat="1" ht="22.5" customHeight="1" x14ac:dyDescent="0.25">
      <c r="A389" s="15" t="s">
        <v>1389</v>
      </c>
      <c r="B389" s="3" t="s">
        <v>1091</v>
      </c>
      <c r="C389" s="19"/>
      <c r="D389" s="20"/>
      <c r="E389" s="19"/>
      <c r="F389" s="20"/>
      <c r="G389" s="112"/>
      <c r="H389" s="113"/>
      <c r="I389" s="112"/>
      <c r="J389" s="113"/>
      <c r="K389" s="112"/>
      <c r="L389" s="113"/>
      <c r="M389" s="26" t="str">
        <f>IF(AND(ISNUMBER(C389),ISNUMBER(D389),ISNUMBER(E389),ISNUMBER(F389),ISNUMBER(G389),ISNUMBER(H389),ISNUMBER(I389),ISNUMBER(J389),ISNUMBER(K389),ISNUMBER(L389)),"",Controlemeldingen!$A$13)</f>
        <v>Enter the number and the amount to the nearest whole euros</v>
      </c>
    </row>
    <row r="390" spans="1:13" s="4" customFormat="1" ht="22.5" customHeight="1" x14ac:dyDescent="0.25">
      <c r="A390" s="15" t="s">
        <v>1390</v>
      </c>
      <c r="B390" s="3" t="s">
        <v>1092</v>
      </c>
      <c r="C390" s="19"/>
      <c r="D390" s="20"/>
      <c r="E390" s="19"/>
      <c r="F390" s="20"/>
      <c r="G390" s="112"/>
      <c r="H390" s="113"/>
      <c r="I390" s="112"/>
      <c r="J390" s="113"/>
      <c r="K390" s="112"/>
      <c r="L390" s="113"/>
      <c r="M390" s="26" t="str">
        <f>IF(AND(ISNUMBER(C390),ISNUMBER(D390),ISNUMBER(E390),ISNUMBER(F390),ISNUMBER(G390),ISNUMBER(H390),ISNUMBER(I390),ISNUMBER(J390),ISNUMBER(K390),ISNUMBER(L390)),"",Controlemeldingen!$A$13)</f>
        <v>Enter the number and the amount to the nearest whole euros</v>
      </c>
    </row>
    <row r="391" spans="1:13" s="4" customFormat="1" ht="22.5" customHeight="1" x14ac:dyDescent="0.25">
      <c r="A391" s="15" t="s">
        <v>1391</v>
      </c>
      <c r="B391" s="3" t="s">
        <v>1093</v>
      </c>
      <c r="C391" s="19"/>
      <c r="D391" s="20"/>
      <c r="E391" s="19"/>
      <c r="F391" s="20"/>
      <c r="G391" s="112"/>
      <c r="H391" s="113"/>
      <c r="I391" s="112"/>
      <c r="J391" s="113"/>
      <c r="K391" s="112"/>
      <c r="L391" s="113"/>
      <c r="M391" s="26" t="str">
        <f>IF(AND(ISNUMBER(C391),ISNUMBER(D391),ISNUMBER(E391),ISNUMBER(F391),ISNUMBER(G391),ISNUMBER(H391),ISNUMBER(I391),ISNUMBER(J391),ISNUMBER(K391),ISNUMBER(L391)),"",Controlemeldingen!$A$13)</f>
        <v>Enter the number and the amount to the nearest whole euros</v>
      </c>
    </row>
    <row r="392" spans="1:13" s="4" customFormat="1" ht="22.5" customHeight="1" x14ac:dyDescent="0.25">
      <c r="A392" s="15" t="s">
        <v>1392</v>
      </c>
      <c r="B392" s="3" t="s">
        <v>1094</v>
      </c>
      <c r="C392" s="19"/>
      <c r="D392" s="20"/>
      <c r="E392" s="19"/>
      <c r="F392" s="20"/>
      <c r="G392" s="112"/>
      <c r="H392" s="113"/>
      <c r="I392" s="112"/>
      <c r="J392" s="113"/>
      <c r="K392" s="112"/>
      <c r="L392" s="113"/>
      <c r="M392" s="26" t="str">
        <f>IF(AND(ISNUMBER(C392),ISNUMBER(D392),ISNUMBER(E392),ISNUMBER(F392),ISNUMBER(G392),ISNUMBER(H392),ISNUMBER(I392),ISNUMBER(J392),ISNUMBER(K392),ISNUMBER(L392)),"",Controlemeldingen!$A$13)</f>
        <v>Enter the number and the amount to the nearest whole euros</v>
      </c>
    </row>
    <row r="393" spans="1:13" s="4" customFormat="1" ht="22.5" customHeight="1" x14ac:dyDescent="0.25">
      <c r="A393" s="15" t="s">
        <v>1393</v>
      </c>
      <c r="B393" s="3" t="s">
        <v>1095</v>
      </c>
      <c r="C393" s="19"/>
      <c r="D393" s="20"/>
      <c r="E393" s="19"/>
      <c r="F393" s="20"/>
      <c r="G393" s="112"/>
      <c r="H393" s="113"/>
      <c r="I393" s="112"/>
      <c r="J393" s="113"/>
      <c r="K393" s="112"/>
      <c r="L393" s="113"/>
      <c r="M393" s="26" t="str">
        <f>IF(AND(ISNUMBER(C393),ISNUMBER(D393),ISNUMBER(E393),ISNUMBER(F393),ISNUMBER(G393),ISNUMBER(H393),ISNUMBER(I393),ISNUMBER(J393),ISNUMBER(K393),ISNUMBER(L393)),"",Controlemeldingen!$A$13)</f>
        <v>Enter the number and the amount to the nearest whole euros</v>
      </c>
    </row>
    <row r="394" spans="1:13" s="4" customFormat="1" ht="22.5" customHeight="1" x14ac:dyDescent="0.25">
      <c r="A394" s="15" t="s">
        <v>1394</v>
      </c>
      <c r="B394" s="3" t="s">
        <v>1096</v>
      </c>
      <c r="C394" s="19"/>
      <c r="D394" s="20"/>
      <c r="E394" s="19"/>
      <c r="F394" s="20"/>
      <c r="G394" s="112"/>
      <c r="H394" s="113"/>
      <c r="I394" s="112"/>
      <c r="J394" s="113"/>
      <c r="K394" s="112"/>
      <c r="L394" s="113"/>
      <c r="M394" s="26" t="str">
        <f>IF(AND(ISNUMBER(C394),ISNUMBER(D394),ISNUMBER(E394),ISNUMBER(F394),ISNUMBER(G394),ISNUMBER(H394),ISNUMBER(I394),ISNUMBER(J394),ISNUMBER(K394),ISNUMBER(L394)),"",Controlemeldingen!$A$13)</f>
        <v>Enter the number and the amount to the nearest whole euros</v>
      </c>
    </row>
    <row r="395" spans="1:13" s="4" customFormat="1" ht="22.5" customHeight="1" x14ac:dyDescent="0.25">
      <c r="A395" s="15" t="s">
        <v>1395</v>
      </c>
      <c r="B395" s="3" t="s">
        <v>1097</v>
      </c>
      <c r="C395" s="19"/>
      <c r="D395" s="20"/>
      <c r="E395" s="19"/>
      <c r="F395" s="20"/>
      <c r="G395" s="112"/>
      <c r="H395" s="113"/>
      <c r="I395" s="112"/>
      <c r="J395" s="113"/>
      <c r="K395" s="112"/>
      <c r="L395" s="113"/>
      <c r="M395" s="26" t="str">
        <f>IF(AND(ISNUMBER(C395),ISNUMBER(D395),ISNUMBER(E395),ISNUMBER(F395),ISNUMBER(G395),ISNUMBER(H395),ISNUMBER(I395),ISNUMBER(J395),ISNUMBER(K395),ISNUMBER(L395)),"",Controlemeldingen!$A$13)</f>
        <v>Enter the number and the amount to the nearest whole euros</v>
      </c>
    </row>
    <row r="396" spans="1:13" s="4" customFormat="1" ht="22.5" customHeight="1" x14ac:dyDescent="0.25">
      <c r="A396" s="15" t="s">
        <v>1396</v>
      </c>
      <c r="B396" s="3" t="s">
        <v>1098</v>
      </c>
      <c r="C396" s="19"/>
      <c r="D396" s="20"/>
      <c r="E396" s="19"/>
      <c r="F396" s="20"/>
      <c r="G396" s="112"/>
      <c r="H396" s="113"/>
      <c r="I396" s="112"/>
      <c r="J396" s="113"/>
      <c r="K396" s="112"/>
      <c r="L396" s="113"/>
      <c r="M396" s="26" t="str">
        <f>IF(AND(ISNUMBER(C396),ISNUMBER(D396),ISNUMBER(E396),ISNUMBER(F396),ISNUMBER(G396),ISNUMBER(H396),ISNUMBER(I396),ISNUMBER(J396),ISNUMBER(K396),ISNUMBER(L396)),"",Controlemeldingen!$A$13)</f>
        <v>Enter the number and the amount to the nearest whole euros</v>
      </c>
    </row>
    <row r="397" spans="1:13" s="4" customFormat="1" ht="22.5" customHeight="1" x14ac:dyDescent="0.25">
      <c r="A397" s="15" t="s">
        <v>1397</v>
      </c>
      <c r="B397" s="3" t="s">
        <v>1099</v>
      </c>
      <c r="C397" s="19"/>
      <c r="D397" s="20"/>
      <c r="E397" s="19"/>
      <c r="F397" s="20"/>
      <c r="G397" s="112"/>
      <c r="H397" s="113"/>
      <c r="I397" s="112"/>
      <c r="J397" s="113"/>
      <c r="K397" s="112"/>
      <c r="L397" s="113"/>
      <c r="M397" s="26" t="str">
        <f>IF(AND(ISNUMBER(C397),ISNUMBER(D397),ISNUMBER(E397),ISNUMBER(F397),ISNUMBER(G397),ISNUMBER(H397),ISNUMBER(I397),ISNUMBER(J397),ISNUMBER(K397),ISNUMBER(L397)),"",Controlemeldingen!$A$13)</f>
        <v>Enter the number and the amount to the nearest whole euros</v>
      </c>
    </row>
    <row r="398" spans="1:13" s="4" customFormat="1" ht="22.5" customHeight="1" x14ac:dyDescent="0.25">
      <c r="A398" s="15" t="s">
        <v>1398</v>
      </c>
      <c r="B398" s="3" t="s">
        <v>1100</v>
      </c>
      <c r="C398" s="19"/>
      <c r="D398" s="20"/>
      <c r="E398" s="19"/>
      <c r="F398" s="20"/>
      <c r="G398" s="112"/>
      <c r="H398" s="113"/>
      <c r="I398" s="112"/>
      <c r="J398" s="113"/>
      <c r="K398" s="112"/>
      <c r="L398" s="113"/>
      <c r="M398" s="26" t="str">
        <f>IF(AND(ISNUMBER(C398),ISNUMBER(D398),ISNUMBER(E398),ISNUMBER(F398),ISNUMBER(G398),ISNUMBER(H398),ISNUMBER(I398),ISNUMBER(J398),ISNUMBER(K398),ISNUMBER(L398)),"",Controlemeldingen!$A$13)</f>
        <v>Enter the number and the amount to the nearest whole euros</v>
      </c>
    </row>
    <row r="399" spans="1:13" s="4" customFormat="1" ht="22.5" customHeight="1" x14ac:dyDescent="0.25">
      <c r="A399" s="15" t="s">
        <v>1399</v>
      </c>
      <c r="B399" s="3" t="s">
        <v>1101</v>
      </c>
      <c r="C399" s="19"/>
      <c r="D399" s="20"/>
      <c r="E399" s="19"/>
      <c r="F399" s="20"/>
      <c r="G399" s="112"/>
      <c r="H399" s="113"/>
      <c r="I399" s="112"/>
      <c r="J399" s="113"/>
      <c r="K399" s="112"/>
      <c r="L399" s="113"/>
      <c r="M399" s="26" t="str">
        <f>IF(AND(ISNUMBER(C399),ISNUMBER(D399),ISNUMBER(E399),ISNUMBER(F399),ISNUMBER(G399),ISNUMBER(H399),ISNUMBER(I399),ISNUMBER(J399),ISNUMBER(K399),ISNUMBER(L399)),"",Controlemeldingen!$A$13)</f>
        <v>Enter the number and the amount to the nearest whole euros</v>
      </c>
    </row>
    <row r="400" spans="1:13" s="4" customFormat="1" ht="22.5" customHeight="1" x14ac:dyDescent="0.25">
      <c r="A400" s="15" t="s">
        <v>1400</v>
      </c>
      <c r="B400" s="3" t="s">
        <v>1102</v>
      </c>
      <c r="C400" s="19"/>
      <c r="D400" s="20"/>
      <c r="E400" s="19"/>
      <c r="F400" s="20"/>
      <c r="G400" s="112"/>
      <c r="H400" s="113"/>
      <c r="I400" s="112"/>
      <c r="J400" s="113"/>
      <c r="K400" s="112"/>
      <c r="L400" s="113"/>
      <c r="M400" s="26" t="str">
        <f>IF(AND(ISNUMBER(C400),ISNUMBER(D400),ISNUMBER(E400),ISNUMBER(F400),ISNUMBER(G400),ISNUMBER(H400),ISNUMBER(I400),ISNUMBER(J400),ISNUMBER(K400),ISNUMBER(L400)),"",Controlemeldingen!$A$13)</f>
        <v>Enter the number and the amount to the nearest whole euros</v>
      </c>
    </row>
    <row r="401" spans="1:13" s="4" customFormat="1" ht="22.5" customHeight="1" x14ac:dyDescent="0.25">
      <c r="A401" s="15" t="s">
        <v>1401</v>
      </c>
      <c r="B401" s="3" t="s">
        <v>1103</v>
      </c>
      <c r="C401" s="19"/>
      <c r="D401" s="20"/>
      <c r="E401" s="19"/>
      <c r="F401" s="20"/>
      <c r="G401" s="112"/>
      <c r="H401" s="113"/>
      <c r="I401" s="112"/>
      <c r="J401" s="113"/>
      <c r="K401" s="112"/>
      <c r="L401" s="113"/>
      <c r="M401" s="26" t="str">
        <f>IF(AND(ISNUMBER(C401),ISNUMBER(D401),ISNUMBER(E401),ISNUMBER(F401),ISNUMBER(G401),ISNUMBER(H401),ISNUMBER(I401),ISNUMBER(J401),ISNUMBER(K401),ISNUMBER(L401)),"",Controlemeldingen!$A$13)</f>
        <v>Enter the number and the amount to the nearest whole euros</v>
      </c>
    </row>
    <row r="402" spans="1:13" s="4" customFormat="1" ht="22.5" customHeight="1" x14ac:dyDescent="0.25">
      <c r="A402" s="15" t="s">
        <v>1402</v>
      </c>
      <c r="B402" s="3" t="s">
        <v>1104</v>
      </c>
      <c r="C402" s="19"/>
      <c r="D402" s="20"/>
      <c r="E402" s="19"/>
      <c r="F402" s="20"/>
      <c r="G402" s="112"/>
      <c r="H402" s="113"/>
      <c r="I402" s="112"/>
      <c r="J402" s="113"/>
      <c r="K402" s="112"/>
      <c r="L402" s="113"/>
      <c r="M402" s="26" t="str">
        <f>IF(AND(ISNUMBER(C402),ISNUMBER(D402),ISNUMBER(E402),ISNUMBER(F402),ISNUMBER(G402),ISNUMBER(H402),ISNUMBER(I402),ISNUMBER(J402),ISNUMBER(K402),ISNUMBER(L402)),"",Controlemeldingen!$A$13)</f>
        <v>Enter the number and the amount to the nearest whole euros</v>
      </c>
    </row>
    <row r="403" spans="1:13" s="4" customFormat="1" ht="22.5" customHeight="1" x14ac:dyDescent="0.25">
      <c r="A403" s="15" t="s">
        <v>1403</v>
      </c>
      <c r="B403" s="3" t="s">
        <v>1105</v>
      </c>
      <c r="C403" s="19"/>
      <c r="D403" s="20"/>
      <c r="E403" s="19"/>
      <c r="F403" s="20"/>
      <c r="G403" s="112"/>
      <c r="H403" s="113"/>
      <c r="I403" s="112"/>
      <c r="J403" s="113"/>
      <c r="K403" s="112"/>
      <c r="L403" s="113"/>
      <c r="M403" s="26" t="str">
        <f>IF(AND(ISNUMBER(C403),ISNUMBER(D403),ISNUMBER(E403),ISNUMBER(F403),ISNUMBER(G403),ISNUMBER(H403),ISNUMBER(I403),ISNUMBER(J403),ISNUMBER(K403),ISNUMBER(L403)),"",Controlemeldingen!$A$13)</f>
        <v>Enter the number and the amount to the nearest whole euros</v>
      </c>
    </row>
    <row r="404" spans="1:13" s="4" customFormat="1" ht="22.5" customHeight="1" x14ac:dyDescent="0.25">
      <c r="A404" s="15" t="s">
        <v>1404</v>
      </c>
      <c r="B404" s="3" t="s">
        <v>1106</v>
      </c>
      <c r="C404" s="19"/>
      <c r="D404" s="20"/>
      <c r="E404" s="19"/>
      <c r="F404" s="20"/>
      <c r="G404" s="112"/>
      <c r="H404" s="113"/>
      <c r="I404" s="112"/>
      <c r="J404" s="113"/>
      <c r="K404" s="112"/>
      <c r="L404" s="113"/>
      <c r="M404" s="26" t="str">
        <f>IF(AND(ISNUMBER(C404),ISNUMBER(D404),ISNUMBER(E404),ISNUMBER(F404),ISNUMBER(G404),ISNUMBER(H404),ISNUMBER(I404),ISNUMBER(J404),ISNUMBER(K404),ISNUMBER(L404)),"",Controlemeldingen!$A$13)</f>
        <v>Enter the number and the amount to the nearest whole euros</v>
      </c>
    </row>
    <row r="405" spans="1:13" s="4" customFormat="1" ht="22.5" customHeight="1" x14ac:dyDescent="0.25">
      <c r="A405" s="15" t="s">
        <v>1405</v>
      </c>
      <c r="B405" s="3" t="s">
        <v>1107</v>
      </c>
      <c r="C405" s="19"/>
      <c r="D405" s="20"/>
      <c r="E405" s="19"/>
      <c r="F405" s="20"/>
      <c r="G405" s="112"/>
      <c r="H405" s="113"/>
      <c r="I405" s="112"/>
      <c r="J405" s="113"/>
      <c r="K405" s="112"/>
      <c r="L405" s="113"/>
      <c r="M405" s="26" t="str">
        <f>IF(AND(ISNUMBER(C405),ISNUMBER(D405),ISNUMBER(E405),ISNUMBER(F405),ISNUMBER(G405),ISNUMBER(H405),ISNUMBER(I405),ISNUMBER(J405),ISNUMBER(K405),ISNUMBER(L405)),"",Controlemeldingen!$A$13)</f>
        <v>Enter the number and the amount to the nearest whole euros</v>
      </c>
    </row>
    <row r="406" spans="1:13" s="4" customFormat="1" ht="22.5" customHeight="1" x14ac:dyDescent="0.25">
      <c r="A406" s="15" t="s">
        <v>1406</v>
      </c>
      <c r="B406" s="3" t="s">
        <v>1108</v>
      </c>
      <c r="C406" s="19"/>
      <c r="D406" s="20"/>
      <c r="E406" s="19"/>
      <c r="F406" s="20"/>
      <c r="G406" s="112"/>
      <c r="H406" s="113"/>
      <c r="I406" s="112"/>
      <c r="J406" s="113"/>
      <c r="K406" s="112"/>
      <c r="L406" s="113"/>
      <c r="M406" s="26" t="str">
        <f>IF(AND(ISNUMBER(C406),ISNUMBER(D406),ISNUMBER(E406),ISNUMBER(F406),ISNUMBER(G406),ISNUMBER(H406),ISNUMBER(I406),ISNUMBER(J406),ISNUMBER(K406),ISNUMBER(L406)),"",Controlemeldingen!$A$13)</f>
        <v>Enter the number and the amount to the nearest whole euros</v>
      </c>
    </row>
    <row r="407" spans="1:13" s="4" customFormat="1" ht="22.5" customHeight="1" x14ac:dyDescent="0.25">
      <c r="A407" s="15" t="s">
        <v>1407</v>
      </c>
      <c r="B407" s="3" t="s">
        <v>1109</v>
      </c>
      <c r="C407" s="19"/>
      <c r="D407" s="20"/>
      <c r="E407" s="19"/>
      <c r="F407" s="20"/>
      <c r="G407" s="112"/>
      <c r="H407" s="113"/>
      <c r="I407" s="112"/>
      <c r="J407" s="113"/>
      <c r="K407" s="112"/>
      <c r="L407" s="113"/>
      <c r="M407" s="26" t="str">
        <f>IF(AND(ISNUMBER(C407),ISNUMBER(D407),ISNUMBER(E407),ISNUMBER(F407),ISNUMBER(G407),ISNUMBER(H407),ISNUMBER(I407),ISNUMBER(J407),ISNUMBER(K407),ISNUMBER(L407)),"",Controlemeldingen!$A$13)</f>
        <v>Enter the number and the amount to the nearest whole euros</v>
      </c>
    </row>
    <row r="408" spans="1:13" s="4" customFormat="1" ht="22.5" customHeight="1" x14ac:dyDescent="0.25">
      <c r="A408" s="15" t="s">
        <v>1408</v>
      </c>
      <c r="B408" s="3" t="s">
        <v>1110</v>
      </c>
      <c r="C408" s="19"/>
      <c r="D408" s="20"/>
      <c r="E408" s="19"/>
      <c r="F408" s="20"/>
      <c r="G408" s="112"/>
      <c r="H408" s="113"/>
      <c r="I408" s="112"/>
      <c r="J408" s="113"/>
      <c r="K408" s="112"/>
      <c r="L408" s="113"/>
      <c r="M408" s="26" t="str">
        <f>IF(AND(ISNUMBER(C408),ISNUMBER(D408),ISNUMBER(E408),ISNUMBER(F408),ISNUMBER(G408),ISNUMBER(H408),ISNUMBER(I408),ISNUMBER(J408),ISNUMBER(K408),ISNUMBER(L408)),"",Controlemeldingen!$A$13)</f>
        <v>Enter the number and the amount to the nearest whole euros</v>
      </c>
    </row>
    <row r="409" spans="1:13" s="4" customFormat="1" ht="22.5" customHeight="1" x14ac:dyDescent="0.25">
      <c r="A409" s="15" t="s">
        <v>1409</v>
      </c>
      <c r="B409" s="3" t="s">
        <v>1111</v>
      </c>
      <c r="C409" s="19"/>
      <c r="D409" s="20"/>
      <c r="E409" s="19"/>
      <c r="F409" s="20"/>
      <c r="G409" s="112"/>
      <c r="H409" s="113"/>
      <c r="I409" s="112"/>
      <c r="J409" s="113"/>
      <c r="K409" s="112"/>
      <c r="L409" s="113"/>
      <c r="M409" s="26" t="str">
        <f>IF(AND(ISNUMBER(C409),ISNUMBER(D409),ISNUMBER(E409),ISNUMBER(F409),ISNUMBER(G409),ISNUMBER(H409),ISNUMBER(I409),ISNUMBER(J409),ISNUMBER(K409),ISNUMBER(L409)),"",Controlemeldingen!$A$13)</f>
        <v>Enter the number and the amount to the nearest whole euros</v>
      </c>
    </row>
    <row r="410" spans="1:13" s="4" customFormat="1" ht="22.5" customHeight="1" x14ac:dyDescent="0.25">
      <c r="A410" s="15" t="s">
        <v>1410</v>
      </c>
      <c r="B410" s="3" t="s">
        <v>1112</v>
      </c>
      <c r="C410" s="19"/>
      <c r="D410" s="20"/>
      <c r="E410" s="19"/>
      <c r="F410" s="20"/>
      <c r="G410" s="112"/>
      <c r="H410" s="113"/>
      <c r="I410" s="112"/>
      <c r="J410" s="113"/>
      <c r="K410" s="112"/>
      <c r="L410" s="113"/>
      <c r="M410" s="26" t="str">
        <f>IF(AND(ISNUMBER(C410),ISNUMBER(D410),ISNUMBER(E410),ISNUMBER(F410),ISNUMBER(G410),ISNUMBER(H410),ISNUMBER(I410),ISNUMBER(J410),ISNUMBER(K410),ISNUMBER(L410)),"",Controlemeldingen!$A$13)</f>
        <v>Enter the number and the amount to the nearest whole euros</v>
      </c>
    </row>
    <row r="411" spans="1:13" s="4" customFormat="1" ht="22.5" customHeight="1" x14ac:dyDescent="0.25">
      <c r="A411" s="15" t="s">
        <v>1411</v>
      </c>
      <c r="B411" s="3" t="s">
        <v>1113</v>
      </c>
      <c r="C411" s="19"/>
      <c r="D411" s="20"/>
      <c r="E411" s="19"/>
      <c r="F411" s="20"/>
      <c r="G411" s="112"/>
      <c r="H411" s="113"/>
      <c r="I411" s="112"/>
      <c r="J411" s="113"/>
      <c r="K411" s="112"/>
      <c r="L411" s="113"/>
      <c r="M411" s="26" t="str">
        <f>IF(AND(ISNUMBER(C411),ISNUMBER(D411),ISNUMBER(E411),ISNUMBER(F411),ISNUMBER(G411),ISNUMBER(H411),ISNUMBER(I411),ISNUMBER(J411),ISNUMBER(K411),ISNUMBER(L411)),"",Controlemeldingen!$A$13)</f>
        <v>Enter the number and the amount to the nearest whole euros</v>
      </c>
    </row>
    <row r="412" spans="1:13" s="4" customFormat="1" ht="22.5" customHeight="1" x14ac:dyDescent="0.25">
      <c r="A412" s="15" t="s">
        <v>1412</v>
      </c>
      <c r="B412" s="3" t="s">
        <v>1114</v>
      </c>
      <c r="C412" s="19"/>
      <c r="D412" s="20"/>
      <c r="E412" s="19"/>
      <c r="F412" s="20"/>
      <c r="G412" s="112"/>
      <c r="H412" s="113"/>
      <c r="I412" s="112"/>
      <c r="J412" s="113"/>
      <c r="K412" s="112"/>
      <c r="L412" s="113"/>
      <c r="M412" s="26" t="str">
        <f>IF(AND(ISNUMBER(C412),ISNUMBER(D412),ISNUMBER(E412),ISNUMBER(F412),ISNUMBER(G412),ISNUMBER(H412),ISNUMBER(I412),ISNUMBER(J412),ISNUMBER(K412),ISNUMBER(L412)),"",Controlemeldingen!$A$13)</f>
        <v>Enter the number and the amount to the nearest whole euros</v>
      </c>
    </row>
    <row r="413" spans="1:13" s="4" customFormat="1" ht="22.5" customHeight="1" x14ac:dyDescent="0.25">
      <c r="A413" s="15" t="s">
        <v>1413</v>
      </c>
      <c r="B413" s="3" t="s">
        <v>1115</v>
      </c>
      <c r="C413" s="19"/>
      <c r="D413" s="20"/>
      <c r="E413" s="19"/>
      <c r="F413" s="20"/>
      <c r="G413" s="112"/>
      <c r="H413" s="113"/>
      <c r="I413" s="112"/>
      <c r="J413" s="113"/>
      <c r="K413" s="112"/>
      <c r="L413" s="113"/>
      <c r="M413" s="26" t="str">
        <f>IF(AND(ISNUMBER(C413),ISNUMBER(D413),ISNUMBER(E413),ISNUMBER(F413),ISNUMBER(G413),ISNUMBER(H413),ISNUMBER(I413),ISNUMBER(J413),ISNUMBER(K413),ISNUMBER(L413)),"",Controlemeldingen!$A$13)</f>
        <v>Enter the number and the amount to the nearest whole euros</v>
      </c>
    </row>
    <row r="414" spans="1:13" s="4" customFormat="1" ht="22.5" customHeight="1" x14ac:dyDescent="0.25">
      <c r="A414" s="15" t="s">
        <v>1414</v>
      </c>
      <c r="B414" s="3" t="s">
        <v>1116</v>
      </c>
      <c r="C414" s="19"/>
      <c r="D414" s="20"/>
      <c r="E414" s="19"/>
      <c r="F414" s="20"/>
      <c r="G414" s="112"/>
      <c r="H414" s="113"/>
      <c r="I414" s="112"/>
      <c r="J414" s="113"/>
      <c r="K414" s="112"/>
      <c r="L414" s="113"/>
      <c r="M414" s="26" t="str">
        <f>IF(AND(ISNUMBER(C414),ISNUMBER(D414),ISNUMBER(E414),ISNUMBER(F414),ISNUMBER(G414),ISNUMBER(H414),ISNUMBER(I414),ISNUMBER(J414),ISNUMBER(K414),ISNUMBER(L414)),"",Controlemeldingen!$A$13)</f>
        <v>Enter the number and the amount to the nearest whole euros</v>
      </c>
    </row>
    <row r="415" spans="1:13" s="4" customFormat="1" ht="22.5" customHeight="1" x14ac:dyDescent="0.25">
      <c r="A415" s="15" t="s">
        <v>1415</v>
      </c>
      <c r="B415" s="3" t="s">
        <v>1117</v>
      </c>
      <c r="C415" s="19"/>
      <c r="D415" s="20"/>
      <c r="E415" s="19"/>
      <c r="F415" s="20"/>
      <c r="G415" s="112"/>
      <c r="H415" s="113"/>
      <c r="I415" s="112"/>
      <c r="J415" s="113"/>
      <c r="K415" s="112"/>
      <c r="L415" s="113"/>
      <c r="M415" s="26" t="str">
        <f>IF(AND(ISNUMBER(C415),ISNUMBER(D415),ISNUMBER(E415),ISNUMBER(F415),ISNUMBER(G415),ISNUMBER(H415),ISNUMBER(I415),ISNUMBER(J415),ISNUMBER(K415),ISNUMBER(L415)),"",Controlemeldingen!$A$13)</f>
        <v>Enter the number and the amount to the nearest whole euros</v>
      </c>
    </row>
    <row r="416" spans="1:13" s="4" customFormat="1" ht="22.5" customHeight="1" x14ac:dyDescent="0.25">
      <c r="A416" s="15" t="s">
        <v>1416</v>
      </c>
      <c r="B416" s="3" t="s">
        <v>1118</v>
      </c>
      <c r="C416" s="19"/>
      <c r="D416" s="20"/>
      <c r="E416" s="19"/>
      <c r="F416" s="20"/>
      <c r="G416" s="112"/>
      <c r="H416" s="113"/>
      <c r="I416" s="112"/>
      <c r="J416" s="113"/>
      <c r="K416" s="112"/>
      <c r="L416" s="113"/>
      <c r="M416" s="26" t="str">
        <f>IF(AND(ISNUMBER(C416),ISNUMBER(D416),ISNUMBER(E416),ISNUMBER(F416),ISNUMBER(G416),ISNUMBER(H416),ISNUMBER(I416),ISNUMBER(J416),ISNUMBER(K416),ISNUMBER(L416)),"",Controlemeldingen!$A$13)</f>
        <v>Enter the number and the amount to the nearest whole euros</v>
      </c>
    </row>
    <row r="417" spans="1:13" s="4" customFormat="1" ht="22.5" customHeight="1" x14ac:dyDescent="0.25">
      <c r="A417" s="15" t="s">
        <v>1417</v>
      </c>
      <c r="B417" s="3" t="s">
        <v>1119</v>
      </c>
      <c r="C417" s="19"/>
      <c r="D417" s="20"/>
      <c r="E417" s="19"/>
      <c r="F417" s="20"/>
      <c r="G417" s="112"/>
      <c r="H417" s="113"/>
      <c r="I417" s="112"/>
      <c r="J417" s="113"/>
      <c r="K417" s="112"/>
      <c r="L417" s="113"/>
      <c r="M417" s="26" t="str">
        <f>IF(AND(ISNUMBER(C417),ISNUMBER(D417),ISNUMBER(E417),ISNUMBER(F417),ISNUMBER(G417),ISNUMBER(H417),ISNUMBER(I417),ISNUMBER(J417),ISNUMBER(K417),ISNUMBER(L417)),"",Controlemeldingen!$A$13)</f>
        <v>Enter the number and the amount to the nearest whole euros</v>
      </c>
    </row>
    <row r="418" spans="1:13" s="4" customFormat="1" ht="22.5" customHeight="1" x14ac:dyDescent="0.25">
      <c r="A418" s="15" t="s">
        <v>1418</v>
      </c>
      <c r="B418" s="3" t="s">
        <v>1120</v>
      </c>
      <c r="C418" s="19"/>
      <c r="D418" s="20"/>
      <c r="E418" s="19"/>
      <c r="F418" s="20"/>
      <c r="G418" s="112"/>
      <c r="H418" s="113"/>
      <c r="I418" s="112"/>
      <c r="J418" s="113"/>
      <c r="K418" s="112"/>
      <c r="L418" s="113"/>
      <c r="M418" s="26" t="str">
        <f>IF(AND(ISNUMBER(C418),ISNUMBER(D418),ISNUMBER(E418),ISNUMBER(F418),ISNUMBER(G418),ISNUMBER(H418),ISNUMBER(I418),ISNUMBER(J418),ISNUMBER(K418),ISNUMBER(L418)),"",Controlemeldingen!$A$13)</f>
        <v>Enter the number and the amount to the nearest whole euros</v>
      </c>
    </row>
    <row r="419" spans="1:13" s="4" customFormat="1" ht="22.5" customHeight="1" x14ac:dyDescent="0.25">
      <c r="A419" s="15" t="s">
        <v>1419</v>
      </c>
      <c r="B419" s="3" t="s">
        <v>1121</v>
      </c>
      <c r="C419" s="19"/>
      <c r="D419" s="20"/>
      <c r="E419" s="19"/>
      <c r="F419" s="20"/>
      <c r="G419" s="112"/>
      <c r="H419" s="113"/>
      <c r="I419" s="112"/>
      <c r="J419" s="113"/>
      <c r="K419" s="112"/>
      <c r="L419" s="113"/>
      <c r="M419" s="26" t="str">
        <f>IF(AND(ISNUMBER(C419),ISNUMBER(D419),ISNUMBER(E419),ISNUMBER(F419),ISNUMBER(G419),ISNUMBER(H419),ISNUMBER(I419),ISNUMBER(J419),ISNUMBER(K419),ISNUMBER(L419)),"",Controlemeldingen!$A$13)</f>
        <v>Enter the number and the amount to the nearest whole euros</v>
      </c>
    </row>
    <row r="420" spans="1:13" s="4" customFormat="1" ht="22.5" customHeight="1" x14ac:dyDescent="0.25">
      <c r="A420" s="15" t="s">
        <v>1420</v>
      </c>
      <c r="B420" s="3" t="s">
        <v>1122</v>
      </c>
      <c r="C420" s="19"/>
      <c r="D420" s="20"/>
      <c r="E420" s="19"/>
      <c r="F420" s="20"/>
      <c r="G420" s="112"/>
      <c r="H420" s="113"/>
      <c r="I420" s="112"/>
      <c r="J420" s="113"/>
      <c r="K420" s="112"/>
      <c r="L420" s="113"/>
      <c r="M420" s="26" t="str">
        <f>IF(AND(ISNUMBER(C420),ISNUMBER(D420),ISNUMBER(E420),ISNUMBER(F420),ISNUMBER(G420),ISNUMBER(H420),ISNUMBER(I420),ISNUMBER(J420),ISNUMBER(K420),ISNUMBER(L420)),"",Controlemeldingen!$A$13)</f>
        <v>Enter the number and the amount to the nearest whole euros</v>
      </c>
    </row>
    <row r="421" spans="1:13" s="4" customFormat="1" ht="22.5" customHeight="1" x14ac:dyDescent="0.25">
      <c r="A421" s="15" t="s">
        <v>1421</v>
      </c>
      <c r="B421" s="3" t="s">
        <v>1123</v>
      </c>
      <c r="C421" s="19"/>
      <c r="D421" s="20"/>
      <c r="E421" s="19"/>
      <c r="F421" s="20"/>
      <c r="G421" s="112"/>
      <c r="H421" s="113"/>
      <c r="I421" s="112"/>
      <c r="J421" s="113"/>
      <c r="K421" s="112"/>
      <c r="L421" s="113"/>
      <c r="M421" s="26" t="str">
        <f>IF(AND(ISNUMBER(C421),ISNUMBER(D421),ISNUMBER(E421),ISNUMBER(F421),ISNUMBER(G421),ISNUMBER(H421),ISNUMBER(I421),ISNUMBER(J421),ISNUMBER(K421),ISNUMBER(L421)),"",Controlemeldingen!$A$13)</f>
        <v>Enter the number and the amount to the nearest whole euros</v>
      </c>
    </row>
    <row r="422" spans="1:13" s="4" customFormat="1" ht="22.5" customHeight="1" x14ac:dyDescent="0.25">
      <c r="A422" s="15" t="s">
        <v>1422</v>
      </c>
      <c r="B422" s="3" t="s">
        <v>1124</v>
      </c>
      <c r="C422" s="19"/>
      <c r="D422" s="20"/>
      <c r="E422" s="19"/>
      <c r="F422" s="20"/>
      <c r="G422" s="112"/>
      <c r="H422" s="113"/>
      <c r="I422" s="112"/>
      <c r="J422" s="113"/>
      <c r="K422" s="112"/>
      <c r="L422" s="113"/>
      <c r="M422" s="26" t="str">
        <f>IF(AND(ISNUMBER(C422),ISNUMBER(D422),ISNUMBER(E422),ISNUMBER(F422),ISNUMBER(G422),ISNUMBER(H422),ISNUMBER(I422),ISNUMBER(J422),ISNUMBER(K422),ISNUMBER(L422)),"",Controlemeldingen!$A$13)</f>
        <v>Enter the number and the amount to the nearest whole euros</v>
      </c>
    </row>
    <row r="423" spans="1:13" s="4" customFormat="1" ht="22.5" customHeight="1" x14ac:dyDescent="0.25">
      <c r="A423" s="15" t="s">
        <v>1423</v>
      </c>
      <c r="B423" s="3" t="s">
        <v>1125</v>
      </c>
      <c r="C423" s="19"/>
      <c r="D423" s="20"/>
      <c r="E423" s="19"/>
      <c r="F423" s="20"/>
      <c r="G423" s="112"/>
      <c r="H423" s="113"/>
      <c r="I423" s="112"/>
      <c r="J423" s="113"/>
      <c r="K423" s="112"/>
      <c r="L423" s="113"/>
      <c r="M423" s="26" t="str">
        <f>IF(AND(ISNUMBER(C423),ISNUMBER(D423),ISNUMBER(E423),ISNUMBER(F423),ISNUMBER(G423),ISNUMBER(H423),ISNUMBER(I423),ISNUMBER(J423),ISNUMBER(K423),ISNUMBER(L423)),"",Controlemeldingen!$A$13)</f>
        <v>Enter the number and the amount to the nearest whole euros</v>
      </c>
    </row>
    <row r="424" spans="1:13" s="4" customFormat="1" ht="22.5" customHeight="1" x14ac:dyDescent="0.25">
      <c r="A424" s="15" t="s">
        <v>1424</v>
      </c>
      <c r="B424" s="3" t="s">
        <v>1126</v>
      </c>
      <c r="C424" s="19"/>
      <c r="D424" s="20"/>
      <c r="E424" s="19"/>
      <c r="F424" s="20"/>
      <c r="G424" s="112"/>
      <c r="H424" s="113"/>
      <c r="I424" s="112"/>
      <c r="J424" s="113"/>
      <c r="K424" s="112"/>
      <c r="L424" s="113"/>
      <c r="M424" s="26" t="str">
        <f>IF(AND(ISNUMBER(C424),ISNUMBER(D424),ISNUMBER(E424),ISNUMBER(F424),ISNUMBER(G424),ISNUMBER(H424),ISNUMBER(I424),ISNUMBER(J424),ISNUMBER(K424),ISNUMBER(L424)),"",Controlemeldingen!$A$13)</f>
        <v>Enter the number and the amount to the nearest whole euros</v>
      </c>
    </row>
    <row r="425" spans="1:13" s="4" customFormat="1" ht="22.5" customHeight="1" x14ac:dyDescent="0.25">
      <c r="A425" s="15" t="s">
        <v>1425</v>
      </c>
      <c r="B425" s="3" t="s">
        <v>1127</v>
      </c>
      <c r="C425" s="19"/>
      <c r="D425" s="20"/>
      <c r="E425" s="19"/>
      <c r="F425" s="20"/>
      <c r="G425" s="112"/>
      <c r="H425" s="113"/>
      <c r="I425" s="112"/>
      <c r="J425" s="113"/>
      <c r="K425" s="112"/>
      <c r="L425" s="113"/>
      <c r="M425" s="26" t="str">
        <f>IF(AND(ISNUMBER(C425),ISNUMBER(D425),ISNUMBER(E425),ISNUMBER(F425),ISNUMBER(G425),ISNUMBER(H425),ISNUMBER(I425),ISNUMBER(J425),ISNUMBER(K425),ISNUMBER(L425)),"",Controlemeldingen!$A$13)</f>
        <v>Enter the number and the amount to the nearest whole euros</v>
      </c>
    </row>
    <row r="426" spans="1:13" s="4" customFormat="1" ht="22.5" customHeight="1" x14ac:dyDescent="0.25">
      <c r="A426" s="15" t="s">
        <v>1426</v>
      </c>
      <c r="B426" s="3" t="s">
        <v>1128</v>
      </c>
      <c r="C426" s="19"/>
      <c r="D426" s="20"/>
      <c r="E426" s="19"/>
      <c r="F426" s="20"/>
      <c r="G426" s="112"/>
      <c r="H426" s="113"/>
      <c r="I426" s="112"/>
      <c r="J426" s="113"/>
      <c r="K426" s="112"/>
      <c r="L426" s="113"/>
      <c r="M426" s="26" t="str">
        <f>IF(AND(ISNUMBER(C426),ISNUMBER(D426),ISNUMBER(E426),ISNUMBER(F426),ISNUMBER(G426),ISNUMBER(H426),ISNUMBER(I426),ISNUMBER(J426),ISNUMBER(K426),ISNUMBER(L426)),"",Controlemeldingen!$A$13)</f>
        <v>Enter the number and the amount to the nearest whole euros</v>
      </c>
    </row>
    <row r="427" spans="1:13" s="4" customFormat="1" ht="22.5" customHeight="1" x14ac:dyDescent="0.25">
      <c r="A427" s="15" t="s">
        <v>1427</v>
      </c>
      <c r="B427" s="3" t="s">
        <v>1129</v>
      </c>
      <c r="C427" s="19"/>
      <c r="D427" s="20"/>
      <c r="E427" s="19"/>
      <c r="F427" s="20"/>
      <c r="G427" s="112"/>
      <c r="H427" s="113"/>
      <c r="I427" s="112"/>
      <c r="J427" s="113"/>
      <c r="K427" s="112"/>
      <c r="L427" s="113"/>
      <c r="M427" s="26" t="str">
        <f>IF(AND(ISNUMBER(C427),ISNUMBER(D427),ISNUMBER(E427),ISNUMBER(F427),ISNUMBER(G427),ISNUMBER(H427),ISNUMBER(I427),ISNUMBER(J427),ISNUMBER(K427),ISNUMBER(L427)),"",Controlemeldingen!$A$13)</f>
        <v>Enter the number and the amount to the nearest whole euros</v>
      </c>
    </row>
    <row r="428" spans="1:13" s="4" customFormat="1" ht="22.5" customHeight="1" x14ac:dyDescent="0.25">
      <c r="A428" s="15" t="s">
        <v>1428</v>
      </c>
      <c r="B428" s="3" t="s">
        <v>1130</v>
      </c>
      <c r="C428" s="19"/>
      <c r="D428" s="20"/>
      <c r="E428" s="19"/>
      <c r="F428" s="20"/>
      <c r="G428" s="112"/>
      <c r="H428" s="113"/>
      <c r="I428" s="112"/>
      <c r="J428" s="113"/>
      <c r="K428" s="112"/>
      <c r="L428" s="113"/>
      <c r="M428" s="26" t="str">
        <f>IF(AND(ISNUMBER(C428),ISNUMBER(D428),ISNUMBER(E428),ISNUMBER(F428),ISNUMBER(G428),ISNUMBER(H428),ISNUMBER(I428),ISNUMBER(J428),ISNUMBER(K428),ISNUMBER(L428)),"",Controlemeldingen!$A$13)</f>
        <v>Enter the number and the amount to the nearest whole euros</v>
      </c>
    </row>
    <row r="429" spans="1:13" s="4" customFormat="1" ht="22.5" customHeight="1" x14ac:dyDescent="0.25">
      <c r="A429" s="15" t="s">
        <v>1429</v>
      </c>
      <c r="B429" s="3" t="s">
        <v>1131</v>
      </c>
      <c r="C429" s="19"/>
      <c r="D429" s="20"/>
      <c r="E429" s="19"/>
      <c r="F429" s="20"/>
      <c r="G429" s="112"/>
      <c r="H429" s="113"/>
      <c r="I429" s="112"/>
      <c r="J429" s="113"/>
      <c r="K429" s="112"/>
      <c r="L429" s="113"/>
      <c r="M429" s="26" t="str">
        <f>IF(AND(ISNUMBER(C429),ISNUMBER(D429),ISNUMBER(E429),ISNUMBER(F429),ISNUMBER(G429),ISNUMBER(H429),ISNUMBER(I429),ISNUMBER(J429),ISNUMBER(K429),ISNUMBER(L429)),"",Controlemeldingen!$A$13)</f>
        <v>Enter the number and the amount to the nearest whole euros</v>
      </c>
    </row>
    <row r="430" spans="1:13" s="4" customFormat="1" ht="22.5" customHeight="1" x14ac:dyDescent="0.25">
      <c r="A430" s="15" t="s">
        <v>1430</v>
      </c>
      <c r="B430" s="3" t="s">
        <v>1132</v>
      </c>
      <c r="C430" s="19"/>
      <c r="D430" s="20"/>
      <c r="E430" s="19"/>
      <c r="F430" s="20"/>
      <c r="G430" s="112"/>
      <c r="H430" s="113"/>
      <c r="I430" s="112"/>
      <c r="J430" s="113"/>
      <c r="K430" s="112"/>
      <c r="L430" s="113"/>
      <c r="M430" s="26" t="str">
        <f>IF(AND(ISNUMBER(C430),ISNUMBER(D430),ISNUMBER(E430),ISNUMBER(F430),ISNUMBER(G430),ISNUMBER(H430),ISNUMBER(I430),ISNUMBER(J430),ISNUMBER(K430),ISNUMBER(L430)),"",Controlemeldingen!$A$13)</f>
        <v>Enter the number and the amount to the nearest whole euros</v>
      </c>
    </row>
    <row r="431" spans="1:13" s="4" customFormat="1" ht="22.5" customHeight="1" x14ac:dyDescent="0.25">
      <c r="A431" s="15" t="s">
        <v>1431</v>
      </c>
      <c r="B431" s="3" t="s">
        <v>1133</v>
      </c>
      <c r="C431" s="19"/>
      <c r="D431" s="20"/>
      <c r="E431" s="19"/>
      <c r="F431" s="20"/>
      <c r="G431" s="112"/>
      <c r="H431" s="113"/>
      <c r="I431" s="112"/>
      <c r="J431" s="113"/>
      <c r="K431" s="112"/>
      <c r="L431" s="113"/>
      <c r="M431" s="26" t="str">
        <f>IF(AND(ISNUMBER(C431),ISNUMBER(D431),ISNUMBER(E431),ISNUMBER(F431),ISNUMBER(G431),ISNUMBER(H431),ISNUMBER(I431),ISNUMBER(J431),ISNUMBER(K431),ISNUMBER(L431)),"",Controlemeldingen!$A$13)</f>
        <v>Enter the number and the amount to the nearest whole euros</v>
      </c>
    </row>
    <row r="432" spans="1:13" s="4" customFormat="1" ht="22.5" customHeight="1" x14ac:dyDescent="0.25">
      <c r="A432" s="15" t="s">
        <v>1432</v>
      </c>
      <c r="B432" s="3" t="s">
        <v>1134</v>
      </c>
      <c r="C432" s="19"/>
      <c r="D432" s="20"/>
      <c r="E432" s="19"/>
      <c r="F432" s="20"/>
      <c r="G432" s="112"/>
      <c r="H432" s="113"/>
      <c r="I432" s="112"/>
      <c r="J432" s="113"/>
      <c r="K432" s="112"/>
      <c r="L432" s="113"/>
      <c r="M432" s="26" t="str">
        <f>IF(AND(ISNUMBER(C432),ISNUMBER(D432),ISNUMBER(E432),ISNUMBER(F432),ISNUMBER(G432),ISNUMBER(H432),ISNUMBER(I432),ISNUMBER(J432),ISNUMBER(K432),ISNUMBER(L432)),"",Controlemeldingen!$A$13)</f>
        <v>Enter the number and the amount to the nearest whole euros</v>
      </c>
    </row>
    <row r="433" spans="1:13" s="4" customFormat="1" ht="22.5" customHeight="1" x14ac:dyDescent="0.25">
      <c r="A433" s="15" t="s">
        <v>1433</v>
      </c>
      <c r="B433" s="3" t="s">
        <v>1135</v>
      </c>
      <c r="C433" s="19"/>
      <c r="D433" s="20"/>
      <c r="E433" s="19"/>
      <c r="F433" s="20"/>
      <c r="G433" s="112"/>
      <c r="H433" s="113"/>
      <c r="I433" s="112"/>
      <c r="J433" s="113"/>
      <c r="K433" s="112"/>
      <c r="L433" s="113"/>
      <c r="M433" s="26" t="str">
        <f>IF(AND(ISNUMBER(C433),ISNUMBER(D433),ISNUMBER(E433),ISNUMBER(F433),ISNUMBER(G433),ISNUMBER(H433),ISNUMBER(I433),ISNUMBER(J433),ISNUMBER(K433),ISNUMBER(L433)),"",Controlemeldingen!$A$13)</f>
        <v>Enter the number and the amount to the nearest whole euros</v>
      </c>
    </row>
    <row r="434" spans="1:13" s="4" customFormat="1" ht="22.5" customHeight="1" x14ac:dyDescent="0.25">
      <c r="A434" s="15" t="s">
        <v>1434</v>
      </c>
      <c r="B434" s="3" t="s">
        <v>1136</v>
      </c>
      <c r="C434" s="19"/>
      <c r="D434" s="20"/>
      <c r="E434" s="19"/>
      <c r="F434" s="20"/>
      <c r="G434" s="112"/>
      <c r="H434" s="113"/>
      <c r="I434" s="112"/>
      <c r="J434" s="113"/>
      <c r="K434" s="112"/>
      <c r="L434" s="113"/>
      <c r="M434" s="26" t="str">
        <f>IF(AND(ISNUMBER(C434),ISNUMBER(D434),ISNUMBER(E434),ISNUMBER(F434),ISNUMBER(G434),ISNUMBER(H434),ISNUMBER(I434),ISNUMBER(J434),ISNUMBER(K434),ISNUMBER(L434)),"",Controlemeldingen!$A$13)</f>
        <v>Enter the number and the amount to the nearest whole euros</v>
      </c>
    </row>
    <row r="435" spans="1:13" s="4" customFormat="1" ht="22.5" customHeight="1" x14ac:dyDescent="0.25">
      <c r="A435" s="15" t="s">
        <v>1435</v>
      </c>
      <c r="B435" s="3" t="s">
        <v>1137</v>
      </c>
      <c r="C435" s="19"/>
      <c r="D435" s="20"/>
      <c r="E435" s="19"/>
      <c r="F435" s="20"/>
      <c r="G435" s="112"/>
      <c r="H435" s="113"/>
      <c r="I435" s="112"/>
      <c r="J435" s="113"/>
      <c r="K435" s="112"/>
      <c r="L435" s="113"/>
      <c r="M435" s="26" t="str">
        <f>IF(AND(ISNUMBER(C435),ISNUMBER(D435),ISNUMBER(E435),ISNUMBER(F435),ISNUMBER(G435),ISNUMBER(H435),ISNUMBER(I435),ISNUMBER(J435),ISNUMBER(K435),ISNUMBER(L435)),"",Controlemeldingen!$A$13)</f>
        <v>Enter the number and the amount to the nearest whole euros</v>
      </c>
    </row>
    <row r="436" spans="1:13" s="4" customFormat="1" ht="22.5" customHeight="1" x14ac:dyDescent="0.25">
      <c r="A436" s="15" t="s">
        <v>1436</v>
      </c>
      <c r="B436" s="3" t="s">
        <v>1138</v>
      </c>
      <c r="C436" s="19"/>
      <c r="D436" s="20"/>
      <c r="E436" s="19"/>
      <c r="F436" s="20"/>
      <c r="G436" s="112"/>
      <c r="H436" s="113"/>
      <c r="I436" s="112"/>
      <c r="J436" s="113"/>
      <c r="K436" s="112"/>
      <c r="L436" s="113"/>
      <c r="M436" s="26" t="str">
        <f>IF(AND(ISNUMBER(C436),ISNUMBER(D436),ISNUMBER(E436),ISNUMBER(F436),ISNUMBER(G436),ISNUMBER(H436),ISNUMBER(I436),ISNUMBER(J436),ISNUMBER(K436),ISNUMBER(L436)),"",Controlemeldingen!$A$13)</f>
        <v>Enter the number and the amount to the nearest whole euros</v>
      </c>
    </row>
    <row r="437" spans="1:13" s="4" customFormat="1" ht="22.5" customHeight="1" x14ac:dyDescent="0.25">
      <c r="A437" s="15" t="s">
        <v>1437</v>
      </c>
      <c r="B437" s="3" t="s">
        <v>1139</v>
      </c>
      <c r="C437" s="19"/>
      <c r="D437" s="20"/>
      <c r="E437" s="19"/>
      <c r="F437" s="20"/>
      <c r="G437" s="112"/>
      <c r="H437" s="113"/>
      <c r="I437" s="112"/>
      <c r="J437" s="113"/>
      <c r="K437" s="112"/>
      <c r="L437" s="113"/>
      <c r="M437" s="26" t="str">
        <f>IF(AND(ISNUMBER(C437),ISNUMBER(D437),ISNUMBER(E437),ISNUMBER(F437),ISNUMBER(G437),ISNUMBER(H437),ISNUMBER(I437),ISNUMBER(J437),ISNUMBER(K437),ISNUMBER(L437)),"",Controlemeldingen!$A$13)</f>
        <v>Enter the number and the amount to the nearest whole euros</v>
      </c>
    </row>
    <row r="438" spans="1:13" s="4" customFormat="1" ht="22.5" customHeight="1" x14ac:dyDescent="0.25">
      <c r="A438" s="15" t="s">
        <v>1438</v>
      </c>
      <c r="B438" s="3" t="s">
        <v>1140</v>
      </c>
      <c r="C438" s="19"/>
      <c r="D438" s="20"/>
      <c r="E438" s="19"/>
      <c r="F438" s="20"/>
      <c r="G438" s="112"/>
      <c r="H438" s="113"/>
      <c r="I438" s="112"/>
      <c r="J438" s="113"/>
      <c r="K438" s="112"/>
      <c r="L438" s="113"/>
      <c r="M438" s="26" t="str">
        <f>IF(AND(ISNUMBER(C438),ISNUMBER(D438),ISNUMBER(E438),ISNUMBER(F438),ISNUMBER(G438),ISNUMBER(H438),ISNUMBER(I438),ISNUMBER(J438),ISNUMBER(K438),ISNUMBER(L438)),"",Controlemeldingen!$A$13)</f>
        <v>Enter the number and the amount to the nearest whole euros</v>
      </c>
    </row>
    <row r="439" spans="1:13" s="4" customFormat="1" ht="22.5" customHeight="1" x14ac:dyDescent="0.25">
      <c r="A439" s="15" t="s">
        <v>1439</v>
      </c>
      <c r="B439" s="3" t="s">
        <v>1141</v>
      </c>
      <c r="C439" s="19"/>
      <c r="D439" s="20"/>
      <c r="E439" s="19"/>
      <c r="F439" s="20"/>
      <c r="G439" s="112"/>
      <c r="H439" s="113"/>
      <c r="I439" s="112"/>
      <c r="J439" s="113"/>
      <c r="K439" s="112"/>
      <c r="L439" s="113"/>
      <c r="M439" s="26" t="str">
        <f>IF(AND(ISNUMBER(C439),ISNUMBER(D439),ISNUMBER(E439),ISNUMBER(F439),ISNUMBER(G439),ISNUMBER(H439),ISNUMBER(I439),ISNUMBER(J439),ISNUMBER(K439),ISNUMBER(L439)),"",Controlemeldingen!$A$13)</f>
        <v>Enter the number and the amount to the nearest whole euros</v>
      </c>
    </row>
    <row r="440" spans="1:13" s="4" customFormat="1" ht="22.5" customHeight="1" x14ac:dyDescent="0.25">
      <c r="A440" s="15" t="s">
        <v>1440</v>
      </c>
      <c r="B440" s="3" t="s">
        <v>1142</v>
      </c>
      <c r="C440" s="19"/>
      <c r="D440" s="20"/>
      <c r="E440" s="19"/>
      <c r="F440" s="20"/>
      <c r="G440" s="112"/>
      <c r="H440" s="113"/>
      <c r="I440" s="112"/>
      <c r="J440" s="113"/>
      <c r="K440" s="112"/>
      <c r="L440" s="113"/>
      <c r="M440" s="26" t="str">
        <f>IF(AND(ISNUMBER(C440),ISNUMBER(D440),ISNUMBER(E440),ISNUMBER(F440),ISNUMBER(G440),ISNUMBER(H440),ISNUMBER(I440),ISNUMBER(J440),ISNUMBER(K440),ISNUMBER(L440)),"",Controlemeldingen!$A$13)</f>
        <v>Enter the number and the amount to the nearest whole euros</v>
      </c>
    </row>
    <row r="441" spans="1:13" s="4" customFormat="1" ht="22.5" customHeight="1" x14ac:dyDescent="0.25">
      <c r="A441" s="15" t="s">
        <v>1441</v>
      </c>
      <c r="B441" s="3" t="s">
        <v>1143</v>
      </c>
      <c r="C441" s="19"/>
      <c r="D441" s="20"/>
      <c r="E441" s="19"/>
      <c r="F441" s="20"/>
      <c r="G441" s="112"/>
      <c r="H441" s="113"/>
      <c r="I441" s="112"/>
      <c r="J441" s="113"/>
      <c r="K441" s="112"/>
      <c r="L441" s="113"/>
      <c r="M441" s="26" t="str">
        <f>IF(AND(ISNUMBER(C441),ISNUMBER(D441),ISNUMBER(E441),ISNUMBER(F441),ISNUMBER(G441),ISNUMBER(H441),ISNUMBER(I441),ISNUMBER(J441),ISNUMBER(K441),ISNUMBER(L441)),"",Controlemeldingen!$A$13)</f>
        <v>Enter the number and the amount to the nearest whole euros</v>
      </c>
    </row>
    <row r="442" spans="1:13" s="4" customFormat="1" ht="22.5" customHeight="1" x14ac:dyDescent="0.25">
      <c r="A442" s="15" t="s">
        <v>1442</v>
      </c>
      <c r="B442" s="3" t="s">
        <v>1144</v>
      </c>
      <c r="C442" s="19"/>
      <c r="D442" s="20"/>
      <c r="E442" s="19"/>
      <c r="F442" s="20"/>
      <c r="G442" s="112"/>
      <c r="H442" s="113"/>
      <c r="I442" s="112"/>
      <c r="J442" s="113"/>
      <c r="K442" s="112"/>
      <c r="L442" s="113"/>
      <c r="M442" s="26" t="str">
        <f>IF(AND(ISNUMBER(C442),ISNUMBER(D442),ISNUMBER(E442),ISNUMBER(F442),ISNUMBER(G442),ISNUMBER(H442),ISNUMBER(I442),ISNUMBER(J442),ISNUMBER(K442),ISNUMBER(L442)),"",Controlemeldingen!$A$13)</f>
        <v>Enter the number and the amount to the nearest whole euros</v>
      </c>
    </row>
    <row r="443" spans="1:13" s="4" customFormat="1" ht="22.5" customHeight="1" x14ac:dyDescent="0.25">
      <c r="A443" s="15" t="s">
        <v>1443</v>
      </c>
      <c r="B443" s="3" t="s">
        <v>1145</v>
      </c>
      <c r="C443" s="19"/>
      <c r="D443" s="20"/>
      <c r="E443" s="19"/>
      <c r="F443" s="20"/>
      <c r="G443" s="112"/>
      <c r="H443" s="113"/>
      <c r="I443" s="112"/>
      <c r="J443" s="113"/>
      <c r="K443" s="112"/>
      <c r="L443" s="113"/>
      <c r="M443" s="26" t="str">
        <f>IF(AND(ISNUMBER(C443),ISNUMBER(D443),ISNUMBER(E443),ISNUMBER(F443),ISNUMBER(G443),ISNUMBER(H443),ISNUMBER(I443),ISNUMBER(J443),ISNUMBER(K443),ISNUMBER(L443)),"",Controlemeldingen!$A$13)</f>
        <v>Enter the number and the amount to the nearest whole euros</v>
      </c>
    </row>
    <row r="444" spans="1:13" s="4" customFormat="1" ht="22.5" customHeight="1" x14ac:dyDescent="0.25">
      <c r="A444" s="15" t="s">
        <v>1444</v>
      </c>
      <c r="B444" s="3" t="s">
        <v>1146</v>
      </c>
      <c r="C444" s="19"/>
      <c r="D444" s="20"/>
      <c r="E444" s="19"/>
      <c r="F444" s="20"/>
      <c r="G444" s="112"/>
      <c r="H444" s="113"/>
      <c r="I444" s="112"/>
      <c r="J444" s="113"/>
      <c r="K444" s="112"/>
      <c r="L444" s="113"/>
      <c r="M444" s="26" t="str">
        <f>IF(AND(ISNUMBER(C444),ISNUMBER(D444),ISNUMBER(E444),ISNUMBER(F444),ISNUMBER(G444),ISNUMBER(H444),ISNUMBER(I444),ISNUMBER(J444),ISNUMBER(K444),ISNUMBER(L444)),"",Controlemeldingen!$A$13)</f>
        <v>Enter the number and the amount to the nearest whole euros</v>
      </c>
    </row>
    <row r="445" spans="1:13" s="4" customFormat="1" ht="22.5" customHeight="1" x14ac:dyDescent="0.25">
      <c r="A445" s="15" t="s">
        <v>1445</v>
      </c>
      <c r="B445" s="3" t="s">
        <v>1147</v>
      </c>
      <c r="C445" s="19"/>
      <c r="D445" s="20"/>
      <c r="E445" s="19"/>
      <c r="F445" s="20"/>
      <c r="G445" s="112"/>
      <c r="H445" s="113"/>
      <c r="I445" s="112"/>
      <c r="J445" s="113"/>
      <c r="K445" s="112"/>
      <c r="L445" s="113"/>
      <c r="M445" s="26" t="str">
        <f>IF(AND(ISNUMBER(C445),ISNUMBER(D445),ISNUMBER(E445),ISNUMBER(F445),ISNUMBER(G445),ISNUMBER(H445),ISNUMBER(I445),ISNUMBER(J445),ISNUMBER(K445),ISNUMBER(L445)),"",Controlemeldingen!$A$13)</f>
        <v>Enter the number and the amount to the nearest whole euros</v>
      </c>
    </row>
    <row r="446" spans="1:13" s="4" customFormat="1" ht="22.5" customHeight="1" x14ac:dyDescent="0.25">
      <c r="A446" s="15" t="s">
        <v>1446</v>
      </c>
      <c r="B446" s="3" t="s">
        <v>1148</v>
      </c>
      <c r="C446" s="19"/>
      <c r="D446" s="20"/>
      <c r="E446" s="19"/>
      <c r="F446" s="20"/>
      <c r="G446" s="112"/>
      <c r="H446" s="113"/>
      <c r="I446" s="112"/>
      <c r="J446" s="113"/>
      <c r="K446" s="112"/>
      <c r="L446" s="113"/>
      <c r="M446" s="26" t="str">
        <f>IF(AND(ISNUMBER(C446),ISNUMBER(D446),ISNUMBER(E446),ISNUMBER(F446),ISNUMBER(G446),ISNUMBER(H446),ISNUMBER(I446),ISNUMBER(J446),ISNUMBER(K446),ISNUMBER(L446)),"",Controlemeldingen!$A$13)</f>
        <v>Enter the number and the amount to the nearest whole euros</v>
      </c>
    </row>
    <row r="447" spans="1:13" s="4" customFormat="1" ht="22.5" customHeight="1" x14ac:dyDescent="0.25">
      <c r="A447" s="15" t="s">
        <v>1447</v>
      </c>
      <c r="B447" s="3" t="s">
        <v>1149</v>
      </c>
      <c r="C447" s="19"/>
      <c r="D447" s="20"/>
      <c r="E447" s="19"/>
      <c r="F447" s="20"/>
      <c r="G447" s="112"/>
      <c r="H447" s="113"/>
      <c r="I447" s="112"/>
      <c r="J447" s="113"/>
      <c r="K447" s="112"/>
      <c r="L447" s="113"/>
      <c r="M447" s="26" t="str">
        <f>IF(AND(ISNUMBER(C447),ISNUMBER(D447),ISNUMBER(E447),ISNUMBER(F447),ISNUMBER(G447),ISNUMBER(H447),ISNUMBER(I447),ISNUMBER(J447),ISNUMBER(K447),ISNUMBER(L447)),"",Controlemeldingen!$A$13)</f>
        <v>Enter the number and the amount to the nearest whole euros</v>
      </c>
    </row>
    <row r="448" spans="1:13" s="4" customFormat="1" ht="22.5" customHeight="1" x14ac:dyDescent="0.25">
      <c r="A448" s="15" t="s">
        <v>1448</v>
      </c>
      <c r="B448" s="3" t="s">
        <v>1150</v>
      </c>
      <c r="C448" s="19"/>
      <c r="D448" s="20"/>
      <c r="E448" s="19"/>
      <c r="F448" s="20"/>
      <c r="G448" s="112"/>
      <c r="H448" s="113"/>
      <c r="I448" s="112"/>
      <c r="J448" s="113"/>
      <c r="K448" s="112"/>
      <c r="L448" s="113"/>
      <c r="M448" s="26" t="str">
        <f>IF(AND(ISNUMBER(C448),ISNUMBER(D448),ISNUMBER(E448),ISNUMBER(F448),ISNUMBER(G448),ISNUMBER(H448),ISNUMBER(I448),ISNUMBER(J448),ISNUMBER(K448),ISNUMBER(L448)),"",Controlemeldingen!$A$13)</f>
        <v>Enter the number and the amount to the nearest whole euros</v>
      </c>
    </row>
    <row r="449" spans="1:13" s="4" customFormat="1" ht="22.5" customHeight="1" x14ac:dyDescent="0.25">
      <c r="A449" s="15" t="s">
        <v>1449</v>
      </c>
      <c r="B449" s="3" t="s">
        <v>1151</v>
      </c>
      <c r="C449" s="19"/>
      <c r="D449" s="20"/>
      <c r="E449" s="19"/>
      <c r="F449" s="20"/>
      <c r="G449" s="112"/>
      <c r="H449" s="113"/>
      <c r="I449" s="112"/>
      <c r="J449" s="113"/>
      <c r="K449" s="112"/>
      <c r="L449" s="113"/>
      <c r="M449" s="26" t="str">
        <f>IF(AND(ISNUMBER(C449),ISNUMBER(D449),ISNUMBER(E449),ISNUMBER(F449),ISNUMBER(G449),ISNUMBER(H449),ISNUMBER(I449),ISNUMBER(J449),ISNUMBER(K449),ISNUMBER(L449)),"",Controlemeldingen!$A$13)</f>
        <v>Enter the number and the amount to the nearest whole euros</v>
      </c>
    </row>
    <row r="450" spans="1:13" s="4" customFormat="1" ht="22.5" customHeight="1" x14ac:dyDescent="0.25">
      <c r="A450" s="15" t="s">
        <v>1450</v>
      </c>
      <c r="B450" s="3" t="s">
        <v>1152</v>
      </c>
      <c r="C450" s="19"/>
      <c r="D450" s="20"/>
      <c r="E450" s="19"/>
      <c r="F450" s="20"/>
      <c r="G450" s="112"/>
      <c r="H450" s="113"/>
      <c r="I450" s="112"/>
      <c r="J450" s="113"/>
      <c r="K450" s="112"/>
      <c r="L450" s="113"/>
      <c r="M450" s="26" t="str">
        <f>IF(AND(ISNUMBER(C450),ISNUMBER(D450),ISNUMBER(E450),ISNUMBER(F450),ISNUMBER(G450),ISNUMBER(H450),ISNUMBER(I450),ISNUMBER(J450),ISNUMBER(K450),ISNUMBER(L450)),"",Controlemeldingen!$A$13)</f>
        <v>Enter the number and the amount to the nearest whole euros</v>
      </c>
    </row>
    <row r="451" spans="1:13" s="4" customFormat="1" ht="22.5" customHeight="1" x14ac:dyDescent="0.25">
      <c r="A451" s="15" t="s">
        <v>1451</v>
      </c>
      <c r="B451" s="3" t="s">
        <v>1153</v>
      </c>
      <c r="C451" s="19"/>
      <c r="D451" s="20"/>
      <c r="E451" s="19"/>
      <c r="F451" s="20"/>
      <c r="G451" s="112"/>
      <c r="H451" s="113"/>
      <c r="I451" s="112"/>
      <c r="J451" s="113"/>
      <c r="K451" s="112"/>
      <c r="L451" s="113"/>
      <c r="M451" s="26" t="str">
        <f>IF(AND(ISNUMBER(C451),ISNUMBER(D451),ISNUMBER(E451),ISNUMBER(F451),ISNUMBER(G451),ISNUMBER(H451),ISNUMBER(I451),ISNUMBER(J451),ISNUMBER(K451),ISNUMBER(L451)),"",Controlemeldingen!$A$13)</f>
        <v>Enter the number and the amount to the nearest whole euros</v>
      </c>
    </row>
    <row r="452" spans="1:13" s="4" customFormat="1" ht="22.5" customHeight="1" x14ac:dyDescent="0.25">
      <c r="A452" s="15" t="s">
        <v>1452</v>
      </c>
      <c r="B452" s="3" t="s">
        <v>1154</v>
      </c>
      <c r="C452" s="19"/>
      <c r="D452" s="20"/>
      <c r="E452" s="19"/>
      <c r="F452" s="20"/>
      <c r="G452" s="112"/>
      <c r="H452" s="113"/>
      <c r="I452" s="112"/>
      <c r="J452" s="113"/>
      <c r="K452" s="112"/>
      <c r="L452" s="113"/>
      <c r="M452" s="26" t="str">
        <f>IF(AND(ISNUMBER(C452),ISNUMBER(D452),ISNUMBER(E452),ISNUMBER(F452),ISNUMBER(G452),ISNUMBER(H452),ISNUMBER(I452),ISNUMBER(J452),ISNUMBER(K452),ISNUMBER(L452)),"",Controlemeldingen!$A$13)</f>
        <v>Enter the number and the amount to the nearest whole euros</v>
      </c>
    </row>
    <row r="453" spans="1:13" s="4" customFormat="1" ht="22.5" customHeight="1" x14ac:dyDescent="0.25">
      <c r="A453" s="15" t="s">
        <v>1453</v>
      </c>
      <c r="B453" s="3" t="s">
        <v>1155</v>
      </c>
      <c r="C453" s="19"/>
      <c r="D453" s="20"/>
      <c r="E453" s="19"/>
      <c r="F453" s="20"/>
      <c r="G453" s="112"/>
      <c r="H453" s="113"/>
      <c r="I453" s="112"/>
      <c r="J453" s="113"/>
      <c r="K453" s="112"/>
      <c r="L453" s="113"/>
      <c r="M453" s="26" t="str">
        <f>IF(AND(ISNUMBER(C453),ISNUMBER(D453),ISNUMBER(E453),ISNUMBER(F453),ISNUMBER(G453),ISNUMBER(H453),ISNUMBER(I453),ISNUMBER(J453),ISNUMBER(K453),ISNUMBER(L453)),"",Controlemeldingen!$A$13)</f>
        <v>Enter the number and the amount to the nearest whole euros</v>
      </c>
    </row>
    <row r="454" spans="1:13" s="4" customFormat="1" ht="22.5" customHeight="1" x14ac:dyDescent="0.25">
      <c r="A454" s="15" t="s">
        <v>1454</v>
      </c>
      <c r="B454" s="3" t="s">
        <v>1156</v>
      </c>
      <c r="C454" s="19"/>
      <c r="D454" s="20"/>
      <c r="E454" s="19"/>
      <c r="F454" s="20"/>
      <c r="G454" s="112"/>
      <c r="H454" s="113"/>
      <c r="I454" s="112"/>
      <c r="J454" s="113"/>
      <c r="K454" s="112"/>
      <c r="L454" s="113"/>
      <c r="M454" s="26" t="str">
        <f>IF(AND(ISNUMBER(C454),ISNUMBER(D454),ISNUMBER(E454),ISNUMBER(F454),ISNUMBER(G454),ISNUMBER(H454),ISNUMBER(I454),ISNUMBER(J454),ISNUMBER(K454),ISNUMBER(L454)),"",Controlemeldingen!$A$13)</f>
        <v>Enter the number and the amount to the nearest whole euros</v>
      </c>
    </row>
    <row r="455" spans="1:13" s="4" customFormat="1" ht="22.5" customHeight="1" x14ac:dyDescent="0.25">
      <c r="A455" s="15" t="s">
        <v>1455</v>
      </c>
      <c r="B455" s="3" t="s">
        <v>1157</v>
      </c>
      <c r="C455" s="19"/>
      <c r="D455" s="20"/>
      <c r="E455" s="19"/>
      <c r="F455" s="20"/>
      <c r="G455" s="112"/>
      <c r="H455" s="113"/>
      <c r="I455" s="112"/>
      <c r="J455" s="113"/>
      <c r="K455" s="112"/>
      <c r="L455" s="113"/>
      <c r="M455" s="26" t="str">
        <f>IF(AND(ISNUMBER(C455),ISNUMBER(D455),ISNUMBER(E455),ISNUMBER(F455),ISNUMBER(G455),ISNUMBER(H455),ISNUMBER(I455),ISNUMBER(J455),ISNUMBER(K455),ISNUMBER(L455)),"",Controlemeldingen!$A$13)</f>
        <v>Enter the number and the amount to the nearest whole euros</v>
      </c>
    </row>
    <row r="456" spans="1:13" s="4" customFormat="1" ht="22.5" customHeight="1" x14ac:dyDescent="0.25">
      <c r="A456" s="15" t="s">
        <v>1456</v>
      </c>
      <c r="B456" s="3" t="s">
        <v>1158</v>
      </c>
      <c r="C456" s="19"/>
      <c r="D456" s="20"/>
      <c r="E456" s="19"/>
      <c r="F456" s="20"/>
      <c r="G456" s="112"/>
      <c r="H456" s="113"/>
      <c r="I456" s="112"/>
      <c r="J456" s="113"/>
      <c r="K456" s="112"/>
      <c r="L456" s="113"/>
      <c r="M456" s="26" t="str">
        <f>IF(AND(ISNUMBER(C456),ISNUMBER(D456),ISNUMBER(E456),ISNUMBER(F456),ISNUMBER(G456),ISNUMBER(H456),ISNUMBER(I456),ISNUMBER(J456),ISNUMBER(K456),ISNUMBER(L456)),"",Controlemeldingen!$A$13)</f>
        <v>Enter the number and the amount to the nearest whole euros</v>
      </c>
    </row>
    <row r="457" spans="1:13" s="4" customFormat="1" ht="22.5" customHeight="1" x14ac:dyDescent="0.25">
      <c r="A457" s="15" t="s">
        <v>1457</v>
      </c>
      <c r="B457" s="3" t="s">
        <v>1159</v>
      </c>
      <c r="C457" s="19"/>
      <c r="D457" s="20"/>
      <c r="E457" s="19"/>
      <c r="F457" s="20"/>
      <c r="G457" s="112"/>
      <c r="H457" s="113"/>
      <c r="I457" s="112"/>
      <c r="J457" s="113"/>
      <c r="K457" s="112"/>
      <c r="L457" s="113"/>
      <c r="M457" s="26" t="str">
        <f>IF(AND(ISNUMBER(C457),ISNUMBER(D457),ISNUMBER(E457),ISNUMBER(F457),ISNUMBER(G457),ISNUMBER(H457),ISNUMBER(I457),ISNUMBER(J457),ISNUMBER(K457),ISNUMBER(L457)),"",Controlemeldingen!$A$13)</f>
        <v>Enter the number and the amount to the nearest whole euros</v>
      </c>
    </row>
    <row r="458" spans="1:13" s="4" customFormat="1" ht="22.5" customHeight="1" x14ac:dyDescent="0.25">
      <c r="A458" s="15" t="s">
        <v>1458</v>
      </c>
      <c r="B458" s="3" t="s">
        <v>1160</v>
      </c>
      <c r="C458" s="19"/>
      <c r="D458" s="20"/>
      <c r="E458" s="19"/>
      <c r="F458" s="20"/>
      <c r="G458" s="112"/>
      <c r="H458" s="113"/>
      <c r="I458" s="112"/>
      <c r="J458" s="113"/>
      <c r="K458" s="112"/>
      <c r="L458" s="113"/>
      <c r="M458" s="26" t="str">
        <f>IF(AND(ISNUMBER(C458),ISNUMBER(D458),ISNUMBER(E458),ISNUMBER(F458),ISNUMBER(G458),ISNUMBER(H458),ISNUMBER(I458),ISNUMBER(J458),ISNUMBER(K458),ISNUMBER(L458)),"",Controlemeldingen!$A$13)</f>
        <v>Enter the number and the amount to the nearest whole euros</v>
      </c>
    </row>
    <row r="459" spans="1:13" s="4" customFormat="1" ht="22.5" customHeight="1" x14ac:dyDescent="0.25">
      <c r="A459" s="15" t="s">
        <v>1459</v>
      </c>
      <c r="B459" s="3" t="s">
        <v>1161</v>
      </c>
      <c r="C459" s="19"/>
      <c r="D459" s="20"/>
      <c r="E459" s="19"/>
      <c r="F459" s="20"/>
      <c r="G459" s="112"/>
      <c r="H459" s="113"/>
      <c r="I459" s="112"/>
      <c r="J459" s="113"/>
      <c r="K459" s="112"/>
      <c r="L459" s="113"/>
      <c r="M459" s="26" t="str">
        <f>IF(AND(ISNUMBER(C459),ISNUMBER(D459),ISNUMBER(E459),ISNUMBER(F459),ISNUMBER(G459),ISNUMBER(H459),ISNUMBER(I459),ISNUMBER(J459),ISNUMBER(K459),ISNUMBER(L459)),"",Controlemeldingen!$A$13)</f>
        <v>Enter the number and the amount to the nearest whole euros</v>
      </c>
    </row>
    <row r="460" spans="1:13" s="4" customFormat="1" ht="22.5" customHeight="1" x14ac:dyDescent="0.25">
      <c r="A460" s="15" t="s">
        <v>1460</v>
      </c>
      <c r="B460" s="3" t="s">
        <v>1162</v>
      </c>
      <c r="C460" s="19"/>
      <c r="D460" s="20"/>
      <c r="E460" s="19"/>
      <c r="F460" s="20"/>
      <c r="G460" s="112"/>
      <c r="H460" s="113"/>
      <c r="I460" s="112"/>
      <c r="J460" s="113"/>
      <c r="K460" s="112"/>
      <c r="L460" s="113"/>
      <c r="M460" s="26" t="str">
        <f>IF(AND(ISNUMBER(C460),ISNUMBER(D460),ISNUMBER(E460),ISNUMBER(F460),ISNUMBER(G460),ISNUMBER(H460),ISNUMBER(I460),ISNUMBER(J460),ISNUMBER(K460),ISNUMBER(L460)),"",Controlemeldingen!$A$13)</f>
        <v>Enter the number and the amount to the nearest whole euros</v>
      </c>
    </row>
    <row r="461" spans="1:13" s="4" customFormat="1" ht="22.5" customHeight="1" x14ac:dyDescent="0.25">
      <c r="A461" s="15" t="s">
        <v>1461</v>
      </c>
      <c r="B461" s="3" t="s">
        <v>1163</v>
      </c>
      <c r="C461" s="19"/>
      <c r="D461" s="20"/>
      <c r="E461" s="19"/>
      <c r="F461" s="20"/>
      <c r="G461" s="112"/>
      <c r="H461" s="113"/>
      <c r="I461" s="112"/>
      <c r="J461" s="113"/>
      <c r="K461" s="112"/>
      <c r="L461" s="113"/>
      <c r="M461" s="26" t="str">
        <f>IF(AND(ISNUMBER(C461),ISNUMBER(D461),ISNUMBER(E461),ISNUMBER(F461),ISNUMBER(G461),ISNUMBER(H461),ISNUMBER(I461),ISNUMBER(J461),ISNUMBER(K461),ISNUMBER(L461)),"",Controlemeldingen!$A$13)</f>
        <v>Enter the number and the amount to the nearest whole euros</v>
      </c>
    </row>
    <row r="462" spans="1:13" s="4" customFormat="1" ht="22.5" customHeight="1" x14ac:dyDescent="0.25">
      <c r="A462" s="15" t="s">
        <v>1462</v>
      </c>
      <c r="B462" s="3" t="s">
        <v>1164</v>
      </c>
      <c r="C462" s="19"/>
      <c r="D462" s="20"/>
      <c r="E462" s="19"/>
      <c r="F462" s="20"/>
      <c r="G462" s="112"/>
      <c r="H462" s="113"/>
      <c r="I462" s="112"/>
      <c r="J462" s="113"/>
      <c r="K462" s="112"/>
      <c r="L462" s="113"/>
      <c r="M462" s="26" t="str">
        <f>IF(AND(ISNUMBER(C462),ISNUMBER(D462),ISNUMBER(E462),ISNUMBER(F462),ISNUMBER(G462),ISNUMBER(H462),ISNUMBER(I462),ISNUMBER(J462),ISNUMBER(K462),ISNUMBER(L462)),"",Controlemeldingen!$A$13)</f>
        <v>Enter the number and the amount to the nearest whole euros</v>
      </c>
    </row>
    <row r="463" spans="1:13" s="4" customFormat="1" ht="22.5" customHeight="1" x14ac:dyDescent="0.25">
      <c r="A463" s="15" t="s">
        <v>1463</v>
      </c>
      <c r="B463" s="3" t="s">
        <v>1165</v>
      </c>
      <c r="C463" s="19"/>
      <c r="D463" s="20"/>
      <c r="E463" s="19"/>
      <c r="F463" s="20"/>
      <c r="G463" s="112"/>
      <c r="H463" s="113"/>
      <c r="I463" s="112"/>
      <c r="J463" s="113"/>
      <c r="K463" s="112"/>
      <c r="L463" s="113"/>
      <c r="M463" s="26" t="str">
        <f>IF(AND(ISNUMBER(C463),ISNUMBER(D463),ISNUMBER(E463),ISNUMBER(F463),ISNUMBER(G463),ISNUMBER(H463),ISNUMBER(I463),ISNUMBER(J463),ISNUMBER(K463),ISNUMBER(L463)),"",Controlemeldingen!$A$13)</f>
        <v>Enter the number and the amount to the nearest whole euros</v>
      </c>
    </row>
    <row r="464" spans="1:13" s="4" customFormat="1" ht="22.5" customHeight="1" x14ac:dyDescent="0.25">
      <c r="A464" s="15" t="s">
        <v>1464</v>
      </c>
      <c r="B464" s="3" t="s">
        <v>1166</v>
      </c>
      <c r="C464" s="19"/>
      <c r="D464" s="20"/>
      <c r="E464" s="19"/>
      <c r="F464" s="20"/>
      <c r="G464" s="112"/>
      <c r="H464" s="113"/>
      <c r="I464" s="112"/>
      <c r="J464" s="113"/>
      <c r="K464" s="112"/>
      <c r="L464" s="113"/>
      <c r="M464" s="26" t="str">
        <f>IF(AND(ISNUMBER(C464),ISNUMBER(D464),ISNUMBER(E464),ISNUMBER(F464),ISNUMBER(G464),ISNUMBER(H464),ISNUMBER(I464),ISNUMBER(J464),ISNUMBER(K464),ISNUMBER(L464)),"",Controlemeldingen!$A$13)</f>
        <v>Enter the number and the amount to the nearest whole euros</v>
      </c>
    </row>
    <row r="465" spans="1:13" s="4" customFormat="1" ht="22.5" customHeight="1" x14ac:dyDescent="0.25">
      <c r="A465" s="15" t="s">
        <v>1465</v>
      </c>
      <c r="B465" s="3" t="s">
        <v>1167</v>
      </c>
      <c r="C465" s="19"/>
      <c r="D465" s="20"/>
      <c r="E465" s="19"/>
      <c r="F465" s="20"/>
      <c r="G465" s="112"/>
      <c r="H465" s="113"/>
      <c r="I465" s="112"/>
      <c r="J465" s="113"/>
      <c r="K465" s="112"/>
      <c r="L465" s="113"/>
      <c r="M465" s="26" t="str">
        <f>IF(AND(ISNUMBER(C465),ISNUMBER(D465),ISNUMBER(E465),ISNUMBER(F465),ISNUMBER(G465),ISNUMBER(H465),ISNUMBER(I465),ISNUMBER(J465),ISNUMBER(K465),ISNUMBER(L465)),"",Controlemeldingen!$A$13)</f>
        <v>Enter the number and the amount to the nearest whole euros</v>
      </c>
    </row>
    <row r="466" spans="1:13" s="4" customFormat="1" ht="22.5" customHeight="1" x14ac:dyDescent="0.25">
      <c r="A466" s="15" t="s">
        <v>1466</v>
      </c>
      <c r="B466" s="3" t="s">
        <v>1168</v>
      </c>
      <c r="C466" s="19"/>
      <c r="D466" s="20"/>
      <c r="E466" s="19"/>
      <c r="F466" s="20"/>
      <c r="G466" s="112"/>
      <c r="H466" s="113"/>
      <c r="I466" s="112"/>
      <c r="J466" s="113"/>
      <c r="K466" s="112"/>
      <c r="L466" s="113"/>
      <c r="M466" s="26" t="str">
        <f>IF(AND(ISNUMBER(C466),ISNUMBER(D466),ISNUMBER(E466),ISNUMBER(F466),ISNUMBER(G466),ISNUMBER(H466),ISNUMBER(I466),ISNUMBER(J466),ISNUMBER(K466),ISNUMBER(L466)),"",Controlemeldingen!$A$13)</f>
        <v>Enter the number and the amount to the nearest whole euros</v>
      </c>
    </row>
    <row r="467" spans="1:13" s="4" customFormat="1" ht="22.5" customHeight="1" x14ac:dyDescent="0.25">
      <c r="A467" s="15" t="s">
        <v>1467</v>
      </c>
      <c r="B467" s="3" t="s">
        <v>1169</v>
      </c>
      <c r="C467" s="19"/>
      <c r="D467" s="20"/>
      <c r="E467" s="19"/>
      <c r="F467" s="20"/>
      <c r="G467" s="112"/>
      <c r="H467" s="113"/>
      <c r="I467" s="112"/>
      <c r="J467" s="113"/>
      <c r="K467" s="112"/>
      <c r="L467" s="113"/>
      <c r="M467" s="26" t="str">
        <f>IF(AND(ISNUMBER(C467),ISNUMBER(D467),ISNUMBER(E467),ISNUMBER(F467),ISNUMBER(G467),ISNUMBER(H467),ISNUMBER(I467),ISNUMBER(J467),ISNUMBER(K467),ISNUMBER(L467)),"",Controlemeldingen!$A$13)</f>
        <v>Enter the number and the amount to the nearest whole euros</v>
      </c>
    </row>
    <row r="468" spans="1:13" s="4" customFormat="1" ht="22.5" customHeight="1" x14ac:dyDescent="0.25">
      <c r="A468" s="15" t="s">
        <v>1468</v>
      </c>
      <c r="B468" s="3" t="s">
        <v>1170</v>
      </c>
      <c r="C468" s="19"/>
      <c r="D468" s="20"/>
      <c r="E468" s="19"/>
      <c r="F468" s="20"/>
      <c r="G468" s="112"/>
      <c r="H468" s="113"/>
      <c r="I468" s="112"/>
      <c r="J468" s="113"/>
      <c r="K468" s="112"/>
      <c r="L468" s="113"/>
      <c r="M468" s="26" t="str">
        <f>IF(AND(ISNUMBER(C468),ISNUMBER(D468),ISNUMBER(E468),ISNUMBER(F468),ISNUMBER(G468),ISNUMBER(H468),ISNUMBER(I468),ISNUMBER(J468),ISNUMBER(K468),ISNUMBER(L468)),"",Controlemeldingen!$A$13)</f>
        <v>Enter the number and the amount to the nearest whole euros</v>
      </c>
    </row>
    <row r="469" spans="1:13" s="4" customFormat="1" ht="22.5" customHeight="1" x14ac:dyDescent="0.25">
      <c r="A469" s="15" t="s">
        <v>1469</v>
      </c>
      <c r="B469" s="3" t="s">
        <v>1171</v>
      </c>
      <c r="C469" s="19"/>
      <c r="D469" s="20"/>
      <c r="E469" s="19"/>
      <c r="F469" s="20"/>
      <c r="G469" s="112"/>
      <c r="H469" s="113"/>
      <c r="I469" s="112"/>
      <c r="J469" s="113"/>
      <c r="K469" s="112"/>
      <c r="L469" s="113"/>
      <c r="M469" s="26" t="str">
        <f>IF(AND(ISNUMBER(C469),ISNUMBER(D469),ISNUMBER(E469),ISNUMBER(F469),ISNUMBER(G469),ISNUMBER(H469),ISNUMBER(I469),ISNUMBER(J469),ISNUMBER(K469),ISNUMBER(L469)),"",Controlemeldingen!$A$13)</f>
        <v>Enter the number and the amount to the nearest whole euros</v>
      </c>
    </row>
    <row r="470" spans="1:13" s="4" customFormat="1" ht="22.5" customHeight="1" x14ac:dyDescent="0.25">
      <c r="A470" s="15" t="s">
        <v>1470</v>
      </c>
      <c r="B470" s="3" t="s">
        <v>1172</v>
      </c>
      <c r="C470" s="19"/>
      <c r="D470" s="20"/>
      <c r="E470" s="19"/>
      <c r="F470" s="20"/>
      <c r="G470" s="112"/>
      <c r="H470" s="113"/>
      <c r="I470" s="112"/>
      <c r="J470" s="113"/>
      <c r="K470" s="112"/>
      <c r="L470" s="113"/>
      <c r="M470" s="26" t="str">
        <f>IF(AND(ISNUMBER(C470),ISNUMBER(D470),ISNUMBER(E470),ISNUMBER(F470),ISNUMBER(G470),ISNUMBER(H470),ISNUMBER(I470),ISNUMBER(J470),ISNUMBER(K470),ISNUMBER(L470)),"",Controlemeldingen!$A$13)</f>
        <v>Enter the number and the amount to the nearest whole euros</v>
      </c>
    </row>
    <row r="471" spans="1:13" s="4" customFormat="1" ht="22.5" customHeight="1" x14ac:dyDescent="0.25">
      <c r="A471" s="15" t="s">
        <v>1471</v>
      </c>
      <c r="B471" s="3" t="s">
        <v>1173</v>
      </c>
      <c r="C471" s="19"/>
      <c r="D471" s="20"/>
      <c r="E471" s="19"/>
      <c r="F471" s="20"/>
      <c r="G471" s="112"/>
      <c r="H471" s="113"/>
      <c r="I471" s="112"/>
      <c r="J471" s="113"/>
      <c r="K471" s="112"/>
      <c r="L471" s="113"/>
      <c r="M471" s="26" t="str">
        <f>IF(AND(ISNUMBER(C471),ISNUMBER(D471),ISNUMBER(E471),ISNUMBER(F471),ISNUMBER(G471),ISNUMBER(H471),ISNUMBER(I471),ISNUMBER(J471),ISNUMBER(K471),ISNUMBER(L471)),"",Controlemeldingen!$A$13)</f>
        <v>Enter the number and the amount to the nearest whole euros</v>
      </c>
    </row>
    <row r="472" spans="1:13" s="4" customFormat="1" ht="22.5" customHeight="1" x14ac:dyDescent="0.25">
      <c r="A472" s="15" t="s">
        <v>1472</v>
      </c>
      <c r="B472" s="3" t="s">
        <v>1174</v>
      </c>
      <c r="C472" s="19"/>
      <c r="D472" s="20"/>
      <c r="E472" s="19"/>
      <c r="F472" s="20"/>
      <c r="G472" s="112"/>
      <c r="H472" s="113"/>
      <c r="I472" s="112"/>
      <c r="J472" s="113"/>
      <c r="K472" s="112"/>
      <c r="L472" s="113"/>
      <c r="M472" s="26" t="str">
        <f>IF(AND(ISNUMBER(C472),ISNUMBER(D472),ISNUMBER(E472),ISNUMBER(F472),ISNUMBER(G472),ISNUMBER(H472),ISNUMBER(I472),ISNUMBER(J472),ISNUMBER(K472),ISNUMBER(L472)),"",Controlemeldingen!$A$13)</f>
        <v>Enter the number and the amount to the nearest whole euros</v>
      </c>
    </row>
    <row r="473" spans="1:13" s="4" customFormat="1" ht="22.5" customHeight="1" x14ac:dyDescent="0.25">
      <c r="A473" s="15" t="s">
        <v>1473</v>
      </c>
      <c r="B473" s="3" t="s">
        <v>1175</v>
      </c>
      <c r="C473" s="19"/>
      <c r="D473" s="20"/>
      <c r="E473" s="19"/>
      <c r="F473" s="20"/>
      <c r="G473" s="112"/>
      <c r="H473" s="113"/>
      <c r="I473" s="112"/>
      <c r="J473" s="113"/>
      <c r="K473" s="112"/>
      <c r="L473" s="113"/>
      <c r="M473" s="26" t="str">
        <f>IF(AND(ISNUMBER(C473),ISNUMBER(D473),ISNUMBER(E473),ISNUMBER(F473),ISNUMBER(G473),ISNUMBER(H473),ISNUMBER(I473),ISNUMBER(J473),ISNUMBER(K473),ISNUMBER(L473)),"",Controlemeldingen!$A$13)</f>
        <v>Enter the number and the amount to the nearest whole euros</v>
      </c>
    </row>
    <row r="474" spans="1:13" s="4" customFormat="1" ht="22.5" customHeight="1" x14ac:dyDescent="0.25">
      <c r="A474" s="15" t="s">
        <v>1474</v>
      </c>
      <c r="B474" s="3" t="s">
        <v>1176</v>
      </c>
      <c r="C474" s="19"/>
      <c r="D474" s="20"/>
      <c r="E474" s="19"/>
      <c r="F474" s="20"/>
      <c r="G474" s="112"/>
      <c r="H474" s="113"/>
      <c r="I474" s="112"/>
      <c r="J474" s="113"/>
      <c r="K474" s="112"/>
      <c r="L474" s="113"/>
      <c r="M474" s="26" t="str">
        <f>IF(AND(ISNUMBER(C474),ISNUMBER(D474),ISNUMBER(E474),ISNUMBER(F474),ISNUMBER(G474),ISNUMBER(H474),ISNUMBER(I474),ISNUMBER(J474),ISNUMBER(K474),ISNUMBER(L474)),"",Controlemeldingen!$A$13)</f>
        <v>Enter the number and the amount to the nearest whole euros</v>
      </c>
    </row>
    <row r="475" spans="1:13" s="4" customFormat="1" ht="22.5" customHeight="1" x14ac:dyDescent="0.25">
      <c r="A475" s="15" t="s">
        <v>1475</v>
      </c>
      <c r="B475" s="3" t="s">
        <v>1177</v>
      </c>
      <c r="C475" s="19"/>
      <c r="D475" s="20"/>
      <c r="E475" s="19"/>
      <c r="F475" s="20"/>
      <c r="G475" s="112"/>
      <c r="H475" s="113"/>
      <c r="I475" s="112"/>
      <c r="J475" s="113"/>
      <c r="K475" s="112"/>
      <c r="L475" s="113"/>
      <c r="M475" s="26" t="str">
        <f>IF(AND(ISNUMBER(C475),ISNUMBER(D475),ISNUMBER(E475),ISNUMBER(F475),ISNUMBER(G475),ISNUMBER(H475),ISNUMBER(I475),ISNUMBER(J475),ISNUMBER(K475),ISNUMBER(L475)),"",Controlemeldingen!$A$13)</f>
        <v>Enter the number and the amount to the nearest whole euros</v>
      </c>
    </row>
    <row r="476" spans="1:13" s="4" customFormat="1" ht="22.5" customHeight="1" x14ac:dyDescent="0.25">
      <c r="A476" s="15" t="s">
        <v>1476</v>
      </c>
      <c r="B476" s="3" t="s">
        <v>1178</v>
      </c>
      <c r="C476" s="19"/>
      <c r="D476" s="20"/>
      <c r="E476" s="19"/>
      <c r="F476" s="20"/>
      <c r="G476" s="112"/>
      <c r="H476" s="113"/>
      <c r="I476" s="112"/>
      <c r="J476" s="113"/>
      <c r="K476" s="112"/>
      <c r="L476" s="113"/>
      <c r="M476" s="26" t="str">
        <f>IF(AND(ISNUMBER(C476),ISNUMBER(D476),ISNUMBER(E476),ISNUMBER(F476),ISNUMBER(G476),ISNUMBER(H476),ISNUMBER(I476),ISNUMBER(J476),ISNUMBER(K476),ISNUMBER(L476)),"",Controlemeldingen!$A$13)</f>
        <v>Enter the number and the amount to the nearest whole euros</v>
      </c>
    </row>
    <row r="477" spans="1:13" s="4" customFormat="1" ht="22.5" customHeight="1" x14ac:dyDescent="0.25">
      <c r="A477" s="15" t="s">
        <v>1477</v>
      </c>
      <c r="B477" s="3" t="s">
        <v>1179</v>
      </c>
      <c r="C477" s="19"/>
      <c r="D477" s="20"/>
      <c r="E477" s="19"/>
      <c r="F477" s="20"/>
      <c r="G477" s="112"/>
      <c r="H477" s="113"/>
      <c r="I477" s="112"/>
      <c r="J477" s="113"/>
      <c r="K477" s="112"/>
      <c r="L477" s="113"/>
      <c r="M477" s="26" t="str">
        <f>IF(AND(ISNUMBER(C477),ISNUMBER(D477),ISNUMBER(E477),ISNUMBER(F477),ISNUMBER(G477),ISNUMBER(H477),ISNUMBER(I477),ISNUMBER(J477),ISNUMBER(K477),ISNUMBER(L477)),"",Controlemeldingen!$A$13)</f>
        <v>Enter the number and the amount to the nearest whole euros</v>
      </c>
    </row>
    <row r="478" spans="1:13" s="4" customFormat="1" ht="22.5" customHeight="1" x14ac:dyDescent="0.25">
      <c r="A478" s="15" t="s">
        <v>1478</v>
      </c>
      <c r="B478" s="3" t="s">
        <v>1180</v>
      </c>
      <c r="C478" s="19"/>
      <c r="D478" s="20"/>
      <c r="E478" s="19"/>
      <c r="F478" s="20"/>
      <c r="G478" s="112"/>
      <c r="H478" s="113"/>
      <c r="I478" s="112"/>
      <c r="J478" s="113"/>
      <c r="K478" s="112"/>
      <c r="L478" s="113"/>
      <c r="M478" s="26" t="str">
        <f>IF(AND(ISNUMBER(C478),ISNUMBER(D478),ISNUMBER(E478),ISNUMBER(F478),ISNUMBER(G478),ISNUMBER(H478),ISNUMBER(I478),ISNUMBER(J478),ISNUMBER(K478),ISNUMBER(L478)),"",Controlemeldingen!$A$13)</f>
        <v>Enter the number and the amount to the nearest whole euros</v>
      </c>
    </row>
    <row r="479" spans="1:13" s="4" customFormat="1" ht="22.5" customHeight="1" x14ac:dyDescent="0.25">
      <c r="A479" s="15" t="s">
        <v>1479</v>
      </c>
      <c r="B479" s="3" t="s">
        <v>1181</v>
      </c>
      <c r="C479" s="19"/>
      <c r="D479" s="20"/>
      <c r="E479" s="19"/>
      <c r="F479" s="20"/>
      <c r="G479" s="112"/>
      <c r="H479" s="113"/>
      <c r="I479" s="112"/>
      <c r="J479" s="113"/>
      <c r="K479" s="112"/>
      <c r="L479" s="113"/>
      <c r="M479" s="26" t="str">
        <f>IF(AND(ISNUMBER(C479),ISNUMBER(D479),ISNUMBER(E479),ISNUMBER(F479),ISNUMBER(G479),ISNUMBER(H479),ISNUMBER(I479),ISNUMBER(J479),ISNUMBER(K479),ISNUMBER(L479)),"",Controlemeldingen!$A$13)</f>
        <v>Enter the number and the amount to the nearest whole euros</v>
      </c>
    </row>
    <row r="480" spans="1:13" s="4" customFormat="1" ht="22.5" customHeight="1" x14ac:dyDescent="0.25">
      <c r="A480" s="15" t="s">
        <v>1480</v>
      </c>
      <c r="B480" s="3" t="s">
        <v>1182</v>
      </c>
      <c r="C480" s="19"/>
      <c r="D480" s="20"/>
      <c r="E480" s="19"/>
      <c r="F480" s="20"/>
      <c r="G480" s="112"/>
      <c r="H480" s="113"/>
      <c r="I480" s="112"/>
      <c r="J480" s="113"/>
      <c r="K480" s="112"/>
      <c r="L480" s="113"/>
      <c r="M480" s="26" t="str">
        <f>IF(AND(ISNUMBER(C480),ISNUMBER(D480),ISNUMBER(E480),ISNUMBER(F480),ISNUMBER(G480),ISNUMBER(H480),ISNUMBER(I480),ISNUMBER(J480),ISNUMBER(K480),ISNUMBER(L480)),"",Controlemeldingen!$A$13)</f>
        <v>Enter the number and the amount to the nearest whole euros</v>
      </c>
    </row>
    <row r="481" spans="1:13" s="4" customFormat="1" ht="22.5" customHeight="1" x14ac:dyDescent="0.25">
      <c r="A481" s="15" t="s">
        <v>1481</v>
      </c>
      <c r="B481" s="3" t="s">
        <v>1183</v>
      </c>
      <c r="C481" s="19"/>
      <c r="D481" s="20"/>
      <c r="E481" s="19"/>
      <c r="F481" s="20"/>
      <c r="G481" s="112"/>
      <c r="H481" s="113"/>
      <c r="I481" s="112"/>
      <c r="J481" s="113"/>
      <c r="K481" s="112"/>
      <c r="L481" s="113"/>
      <c r="M481" s="26" t="str">
        <f>IF(AND(ISNUMBER(C481),ISNUMBER(D481),ISNUMBER(E481),ISNUMBER(F481),ISNUMBER(G481),ISNUMBER(H481),ISNUMBER(I481),ISNUMBER(J481),ISNUMBER(K481),ISNUMBER(L481)),"",Controlemeldingen!$A$13)</f>
        <v>Enter the number and the amount to the nearest whole euros</v>
      </c>
    </row>
    <row r="482" spans="1:13" s="4" customFormat="1" ht="22.5" customHeight="1" x14ac:dyDescent="0.25">
      <c r="A482" s="15" t="s">
        <v>1482</v>
      </c>
      <c r="B482" s="3" t="s">
        <v>1184</v>
      </c>
      <c r="C482" s="19"/>
      <c r="D482" s="20"/>
      <c r="E482" s="19"/>
      <c r="F482" s="20"/>
      <c r="G482" s="112"/>
      <c r="H482" s="113"/>
      <c r="I482" s="112"/>
      <c r="J482" s="113"/>
      <c r="K482" s="112"/>
      <c r="L482" s="113"/>
      <c r="M482" s="26" t="str">
        <f>IF(AND(ISNUMBER(C482),ISNUMBER(D482),ISNUMBER(E482),ISNUMBER(F482),ISNUMBER(G482),ISNUMBER(H482),ISNUMBER(I482),ISNUMBER(J482),ISNUMBER(K482),ISNUMBER(L482)),"",Controlemeldingen!$A$13)</f>
        <v>Enter the number and the amount to the nearest whole euros</v>
      </c>
    </row>
    <row r="483" spans="1:13" s="4" customFormat="1" ht="22.5" customHeight="1" x14ac:dyDescent="0.25">
      <c r="A483" s="15" t="s">
        <v>1483</v>
      </c>
      <c r="B483" s="3" t="s">
        <v>1185</v>
      </c>
      <c r="C483" s="19"/>
      <c r="D483" s="20"/>
      <c r="E483" s="19"/>
      <c r="F483" s="20"/>
      <c r="G483" s="112"/>
      <c r="H483" s="113"/>
      <c r="I483" s="112"/>
      <c r="J483" s="113"/>
      <c r="K483" s="112"/>
      <c r="L483" s="113"/>
      <c r="M483" s="26" t="str">
        <f>IF(AND(ISNUMBER(C483),ISNUMBER(D483),ISNUMBER(E483),ISNUMBER(F483),ISNUMBER(G483),ISNUMBER(H483),ISNUMBER(I483),ISNUMBER(J483),ISNUMBER(K483),ISNUMBER(L483)),"",Controlemeldingen!$A$13)</f>
        <v>Enter the number and the amount to the nearest whole euros</v>
      </c>
    </row>
    <row r="484" spans="1:13" s="4" customFormat="1" ht="22.5" customHeight="1" x14ac:dyDescent="0.25">
      <c r="A484" s="15" t="s">
        <v>1484</v>
      </c>
      <c r="B484" s="3" t="s">
        <v>1186</v>
      </c>
      <c r="C484" s="19"/>
      <c r="D484" s="20"/>
      <c r="E484" s="19"/>
      <c r="F484" s="20"/>
      <c r="G484" s="112"/>
      <c r="H484" s="113"/>
      <c r="I484" s="112"/>
      <c r="J484" s="113"/>
      <c r="K484" s="112"/>
      <c r="L484" s="113"/>
      <c r="M484" s="26" t="str">
        <f>IF(AND(ISNUMBER(C484),ISNUMBER(D484),ISNUMBER(E484),ISNUMBER(F484),ISNUMBER(G484),ISNUMBER(H484),ISNUMBER(I484),ISNUMBER(J484),ISNUMBER(K484),ISNUMBER(L484)),"",Controlemeldingen!$A$13)</f>
        <v>Enter the number and the amount to the nearest whole euros</v>
      </c>
    </row>
    <row r="485" spans="1:13" s="4" customFormat="1" ht="22.5" customHeight="1" x14ac:dyDescent="0.25">
      <c r="A485" s="15" t="s">
        <v>1485</v>
      </c>
      <c r="B485" s="3" t="s">
        <v>1187</v>
      </c>
      <c r="C485" s="19"/>
      <c r="D485" s="20"/>
      <c r="E485" s="19"/>
      <c r="F485" s="20"/>
      <c r="G485" s="112"/>
      <c r="H485" s="113"/>
      <c r="I485" s="112"/>
      <c r="J485" s="113"/>
      <c r="K485" s="112"/>
      <c r="L485" s="113"/>
      <c r="M485" s="26" t="str">
        <f>IF(AND(ISNUMBER(C485),ISNUMBER(D485),ISNUMBER(E485),ISNUMBER(F485),ISNUMBER(G485),ISNUMBER(H485),ISNUMBER(I485),ISNUMBER(J485),ISNUMBER(K485),ISNUMBER(L485)),"",Controlemeldingen!$A$13)</f>
        <v>Enter the number and the amount to the nearest whole euros</v>
      </c>
    </row>
    <row r="486" spans="1:13" s="4" customFormat="1" ht="22.5" customHeight="1" x14ac:dyDescent="0.25">
      <c r="A486" s="15" t="s">
        <v>1486</v>
      </c>
      <c r="B486" s="3" t="s">
        <v>1188</v>
      </c>
      <c r="C486" s="19"/>
      <c r="D486" s="20"/>
      <c r="E486" s="19"/>
      <c r="F486" s="20"/>
      <c r="G486" s="112"/>
      <c r="H486" s="113"/>
      <c r="I486" s="112"/>
      <c r="J486" s="113"/>
      <c r="K486" s="112"/>
      <c r="L486" s="113"/>
      <c r="M486" s="26" t="str">
        <f>IF(AND(ISNUMBER(C486),ISNUMBER(D486),ISNUMBER(E486),ISNUMBER(F486),ISNUMBER(G486),ISNUMBER(H486),ISNUMBER(I486),ISNUMBER(J486),ISNUMBER(K486),ISNUMBER(L486)),"",Controlemeldingen!$A$13)</f>
        <v>Enter the number and the amount to the nearest whole euros</v>
      </c>
    </row>
    <row r="487" spans="1:13" s="4" customFormat="1" ht="22.5" customHeight="1" x14ac:dyDescent="0.25">
      <c r="A487" s="15" t="s">
        <v>1487</v>
      </c>
      <c r="B487" s="3" t="s">
        <v>1189</v>
      </c>
      <c r="C487" s="19"/>
      <c r="D487" s="20"/>
      <c r="E487" s="19"/>
      <c r="F487" s="20"/>
      <c r="G487" s="112"/>
      <c r="H487" s="113"/>
      <c r="I487" s="112"/>
      <c r="J487" s="113"/>
      <c r="K487" s="112"/>
      <c r="L487" s="113"/>
      <c r="M487" s="26" t="str">
        <f>IF(AND(ISNUMBER(C487),ISNUMBER(D487),ISNUMBER(E487),ISNUMBER(F487),ISNUMBER(G487),ISNUMBER(H487),ISNUMBER(I487),ISNUMBER(J487),ISNUMBER(K487),ISNUMBER(L487)),"",Controlemeldingen!$A$13)</f>
        <v>Enter the number and the amount to the nearest whole euros</v>
      </c>
    </row>
    <row r="488" spans="1:13" s="4" customFormat="1" ht="22.5" customHeight="1" x14ac:dyDescent="0.25">
      <c r="A488" s="15" t="s">
        <v>1488</v>
      </c>
      <c r="B488" s="3" t="s">
        <v>1190</v>
      </c>
      <c r="C488" s="19"/>
      <c r="D488" s="20"/>
      <c r="E488" s="19"/>
      <c r="F488" s="20"/>
      <c r="G488" s="112"/>
      <c r="H488" s="113"/>
      <c r="I488" s="112"/>
      <c r="J488" s="113"/>
      <c r="K488" s="112"/>
      <c r="L488" s="113"/>
      <c r="M488" s="26" t="str">
        <f>IF(AND(ISNUMBER(C488),ISNUMBER(D488),ISNUMBER(E488),ISNUMBER(F488),ISNUMBER(G488),ISNUMBER(H488),ISNUMBER(I488),ISNUMBER(J488),ISNUMBER(K488),ISNUMBER(L488)),"",Controlemeldingen!$A$13)</f>
        <v>Enter the number and the amount to the nearest whole euros</v>
      </c>
    </row>
    <row r="489" spans="1:13" s="4" customFormat="1" ht="22.5" customHeight="1" x14ac:dyDescent="0.25">
      <c r="A489" s="15" t="s">
        <v>1489</v>
      </c>
      <c r="B489" s="3" t="s">
        <v>1191</v>
      </c>
      <c r="C489" s="19"/>
      <c r="D489" s="20"/>
      <c r="E489" s="19"/>
      <c r="F489" s="20"/>
      <c r="G489" s="112"/>
      <c r="H489" s="113"/>
      <c r="I489" s="112"/>
      <c r="J489" s="113"/>
      <c r="K489" s="112"/>
      <c r="L489" s="113"/>
      <c r="M489" s="26" t="str">
        <f>IF(AND(ISNUMBER(C489),ISNUMBER(D489),ISNUMBER(E489),ISNUMBER(F489),ISNUMBER(G489),ISNUMBER(H489),ISNUMBER(I489),ISNUMBER(J489),ISNUMBER(K489),ISNUMBER(L489)),"",Controlemeldingen!$A$13)</f>
        <v>Enter the number and the amount to the nearest whole euros</v>
      </c>
    </row>
    <row r="490" spans="1:13" s="4" customFormat="1" ht="22.5" customHeight="1" x14ac:dyDescent="0.25">
      <c r="A490" s="15" t="s">
        <v>1490</v>
      </c>
      <c r="B490" s="3" t="s">
        <v>1192</v>
      </c>
      <c r="C490" s="19"/>
      <c r="D490" s="20"/>
      <c r="E490" s="19"/>
      <c r="F490" s="20"/>
      <c r="G490" s="112"/>
      <c r="H490" s="113"/>
      <c r="I490" s="112"/>
      <c r="J490" s="113"/>
      <c r="K490" s="112"/>
      <c r="L490" s="113"/>
      <c r="M490" s="26" t="str">
        <f>IF(AND(ISNUMBER(C490),ISNUMBER(D490),ISNUMBER(E490),ISNUMBER(F490),ISNUMBER(G490),ISNUMBER(H490),ISNUMBER(I490),ISNUMBER(J490),ISNUMBER(K490),ISNUMBER(L490)),"",Controlemeldingen!$A$13)</f>
        <v>Enter the number and the amount to the nearest whole euros</v>
      </c>
    </row>
    <row r="491" spans="1:13" s="4" customFormat="1" ht="22.5" customHeight="1" x14ac:dyDescent="0.25">
      <c r="A491" s="15" t="s">
        <v>1491</v>
      </c>
      <c r="B491" s="3" t="s">
        <v>1193</v>
      </c>
      <c r="C491" s="19"/>
      <c r="D491" s="20"/>
      <c r="E491" s="19"/>
      <c r="F491" s="20"/>
      <c r="G491" s="112"/>
      <c r="H491" s="113"/>
      <c r="I491" s="112"/>
      <c r="J491" s="113"/>
      <c r="K491" s="112"/>
      <c r="L491" s="113"/>
      <c r="M491" s="26" t="str">
        <f>IF(AND(ISNUMBER(C491),ISNUMBER(D491),ISNUMBER(E491),ISNUMBER(F491),ISNUMBER(G491),ISNUMBER(H491),ISNUMBER(I491),ISNUMBER(J491),ISNUMBER(K491),ISNUMBER(L491)),"",Controlemeldingen!$A$13)</f>
        <v>Enter the number and the amount to the nearest whole euros</v>
      </c>
    </row>
    <row r="492" spans="1:13" s="4" customFormat="1" ht="22.5" customHeight="1" x14ac:dyDescent="0.25">
      <c r="A492" s="15" t="s">
        <v>1492</v>
      </c>
      <c r="B492" s="3" t="s">
        <v>1194</v>
      </c>
      <c r="C492" s="19"/>
      <c r="D492" s="20"/>
      <c r="E492" s="19"/>
      <c r="F492" s="20"/>
      <c r="G492" s="112"/>
      <c r="H492" s="113"/>
      <c r="I492" s="112"/>
      <c r="J492" s="113"/>
      <c r="K492" s="112"/>
      <c r="L492" s="113"/>
      <c r="M492" s="26" t="str">
        <f>IF(AND(ISNUMBER(C492),ISNUMBER(D492),ISNUMBER(E492),ISNUMBER(F492),ISNUMBER(G492),ISNUMBER(H492),ISNUMBER(I492),ISNUMBER(J492),ISNUMBER(K492),ISNUMBER(L492)),"",Controlemeldingen!$A$13)</f>
        <v>Enter the number and the amount to the nearest whole euros</v>
      </c>
    </row>
    <row r="493" spans="1:13" s="4" customFormat="1" ht="22.5" customHeight="1" x14ac:dyDescent="0.25">
      <c r="A493" s="15" t="s">
        <v>1493</v>
      </c>
      <c r="B493" s="3" t="s">
        <v>1195</v>
      </c>
      <c r="C493" s="19"/>
      <c r="D493" s="20"/>
      <c r="E493" s="19"/>
      <c r="F493" s="20"/>
      <c r="G493" s="112"/>
      <c r="H493" s="113"/>
      <c r="I493" s="112"/>
      <c r="J493" s="113"/>
      <c r="K493" s="112"/>
      <c r="L493" s="113"/>
      <c r="M493" s="26" t="str">
        <f>IF(AND(ISNUMBER(C493),ISNUMBER(D493),ISNUMBER(E493),ISNUMBER(F493),ISNUMBER(G493),ISNUMBER(H493),ISNUMBER(I493),ISNUMBER(J493),ISNUMBER(K493),ISNUMBER(L493)),"",Controlemeldingen!$A$13)</f>
        <v>Enter the number and the amount to the nearest whole euros</v>
      </c>
    </row>
    <row r="494" spans="1:13" s="4" customFormat="1" ht="22.5" customHeight="1" x14ac:dyDescent="0.25">
      <c r="A494" s="15" t="s">
        <v>1494</v>
      </c>
      <c r="B494" s="3" t="s">
        <v>1196</v>
      </c>
      <c r="C494" s="19"/>
      <c r="D494" s="20"/>
      <c r="E494" s="19"/>
      <c r="F494" s="20"/>
      <c r="G494" s="112"/>
      <c r="H494" s="113"/>
      <c r="I494" s="112"/>
      <c r="J494" s="113"/>
      <c r="K494" s="112"/>
      <c r="L494" s="113"/>
      <c r="M494" s="26" t="str">
        <f>IF(AND(ISNUMBER(C494),ISNUMBER(D494),ISNUMBER(E494),ISNUMBER(F494),ISNUMBER(G494),ISNUMBER(H494),ISNUMBER(I494),ISNUMBER(J494),ISNUMBER(K494),ISNUMBER(L494)),"",Controlemeldingen!$A$13)</f>
        <v>Enter the number and the amount to the nearest whole euros</v>
      </c>
    </row>
    <row r="495" spans="1:13" s="4" customFormat="1" ht="22.5" customHeight="1" x14ac:dyDescent="0.25">
      <c r="A495" s="15" t="s">
        <v>1495</v>
      </c>
      <c r="B495" s="3" t="s">
        <v>1197</v>
      </c>
      <c r="C495" s="19"/>
      <c r="D495" s="20"/>
      <c r="E495" s="19"/>
      <c r="F495" s="20"/>
      <c r="G495" s="112"/>
      <c r="H495" s="113"/>
      <c r="I495" s="112"/>
      <c r="J495" s="113"/>
      <c r="K495" s="112"/>
      <c r="L495" s="113"/>
      <c r="M495" s="26" t="str">
        <f>IF(AND(ISNUMBER(C495),ISNUMBER(D495),ISNUMBER(E495),ISNUMBER(F495),ISNUMBER(G495),ISNUMBER(H495),ISNUMBER(I495),ISNUMBER(J495),ISNUMBER(K495),ISNUMBER(L495)),"",Controlemeldingen!$A$13)</f>
        <v>Enter the number and the amount to the nearest whole euros</v>
      </c>
    </row>
    <row r="496" spans="1:13" s="4" customFormat="1" ht="22.5" customHeight="1" x14ac:dyDescent="0.25">
      <c r="A496" s="15" t="s">
        <v>1496</v>
      </c>
      <c r="B496" s="3" t="s">
        <v>1198</v>
      </c>
      <c r="C496" s="19"/>
      <c r="D496" s="20"/>
      <c r="E496" s="19"/>
      <c r="F496" s="20"/>
      <c r="G496" s="112"/>
      <c r="H496" s="113"/>
      <c r="I496" s="112"/>
      <c r="J496" s="113"/>
      <c r="K496" s="112"/>
      <c r="L496" s="113"/>
      <c r="M496" s="26" t="str">
        <f>IF(AND(ISNUMBER(C496),ISNUMBER(D496),ISNUMBER(E496),ISNUMBER(F496),ISNUMBER(G496),ISNUMBER(H496),ISNUMBER(I496),ISNUMBER(J496),ISNUMBER(K496),ISNUMBER(L496)),"",Controlemeldingen!$A$13)</f>
        <v>Enter the number and the amount to the nearest whole euros</v>
      </c>
    </row>
    <row r="497" spans="1:13" s="4" customFormat="1" ht="22.5" customHeight="1" x14ac:dyDescent="0.25">
      <c r="A497" s="15" t="s">
        <v>1497</v>
      </c>
      <c r="B497" s="3" t="s">
        <v>1199</v>
      </c>
      <c r="C497" s="19"/>
      <c r="D497" s="20"/>
      <c r="E497" s="19"/>
      <c r="F497" s="20"/>
      <c r="G497" s="112"/>
      <c r="H497" s="113"/>
      <c r="I497" s="112"/>
      <c r="J497" s="113"/>
      <c r="K497" s="112"/>
      <c r="L497" s="113"/>
      <c r="M497" s="26" t="str">
        <f>IF(AND(ISNUMBER(C497),ISNUMBER(D497),ISNUMBER(E497),ISNUMBER(F497),ISNUMBER(G497),ISNUMBER(H497),ISNUMBER(I497),ISNUMBER(J497),ISNUMBER(K497),ISNUMBER(L497)),"",Controlemeldingen!$A$13)</f>
        <v>Enter the number and the amount to the nearest whole euros</v>
      </c>
    </row>
    <row r="498" spans="1:13" s="4" customFormat="1" ht="22.5" customHeight="1" x14ac:dyDescent="0.25">
      <c r="A498" s="15" t="s">
        <v>1498</v>
      </c>
      <c r="B498" s="3" t="s">
        <v>1200</v>
      </c>
      <c r="C498" s="19"/>
      <c r="D498" s="20"/>
      <c r="E498" s="19"/>
      <c r="F498" s="20"/>
      <c r="G498" s="112"/>
      <c r="H498" s="113"/>
      <c r="I498" s="112"/>
      <c r="J498" s="113"/>
      <c r="K498" s="112"/>
      <c r="L498" s="113"/>
      <c r="M498" s="26" t="str">
        <f>IF(AND(ISNUMBER(C498),ISNUMBER(D498),ISNUMBER(E498),ISNUMBER(F498),ISNUMBER(G498),ISNUMBER(H498),ISNUMBER(I498),ISNUMBER(J498),ISNUMBER(K498),ISNUMBER(L498)),"",Controlemeldingen!$A$13)</f>
        <v>Enter the number and the amount to the nearest whole euros</v>
      </c>
    </row>
    <row r="499" spans="1:13" s="4" customFormat="1" ht="22.5" customHeight="1" x14ac:dyDescent="0.25">
      <c r="A499" s="15" t="s">
        <v>1499</v>
      </c>
      <c r="B499" s="3" t="s">
        <v>1201</v>
      </c>
      <c r="C499" s="19"/>
      <c r="D499" s="20"/>
      <c r="E499" s="19"/>
      <c r="F499" s="20"/>
      <c r="G499" s="112"/>
      <c r="H499" s="113"/>
      <c r="I499" s="112"/>
      <c r="J499" s="113"/>
      <c r="K499" s="112"/>
      <c r="L499" s="113"/>
      <c r="M499" s="26" t="str">
        <f>IF(AND(ISNUMBER(C499),ISNUMBER(D499),ISNUMBER(E499),ISNUMBER(F499),ISNUMBER(G499),ISNUMBER(H499),ISNUMBER(I499),ISNUMBER(J499),ISNUMBER(K499),ISNUMBER(L499)),"",Controlemeldingen!$A$13)</f>
        <v>Enter the number and the amount to the nearest whole euros</v>
      </c>
    </row>
    <row r="500" spans="1:13" s="4" customFormat="1" ht="22.5" customHeight="1" x14ac:dyDescent="0.25">
      <c r="A500" s="15" t="s">
        <v>1500</v>
      </c>
      <c r="B500" s="3" t="s">
        <v>1202</v>
      </c>
      <c r="C500" s="19"/>
      <c r="D500" s="20"/>
      <c r="E500" s="19"/>
      <c r="F500" s="20"/>
      <c r="G500" s="112"/>
      <c r="H500" s="113"/>
      <c r="I500" s="112"/>
      <c r="J500" s="113"/>
      <c r="K500" s="112"/>
      <c r="L500" s="113"/>
      <c r="M500" s="26" t="str">
        <f>IF(AND(ISNUMBER(C500),ISNUMBER(D500),ISNUMBER(E500),ISNUMBER(F500),ISNUMBER(G500),ISNUMBER(H500),ISNUMBER(I500),ISNUMBER(J500),ISNUMBER(K500),ISNUMBER(L500)),"",Controlemeldingen!$A$13)</f>
        <v>Enter the number and the amount to the nearest whole euros</v>
      </c>
    </row>
    <row r="501" spans="1:13" s="4" customFormat="1" ht="22.5" customHeight="1" x14ac:dyDescent="0.25">
      <c r="A501" s="15" t="s">
        <v>1501</v>
      </c>
      <c r="B501" s="3" t="s">
        <v>1203</v>
      </c>
      <c r="C501" s="19"/>
      <c r="D501" s="20"/>
      <c r="E501" s="19"/>
      <c r="F501" s="20"/>
      <c r="G501" s="112"/>
      <c r="H501" s="113"/>
      <c r="I501" s="112"/>
      <c r="J501" s="113"/>
      <c r="K501" s="112"/>
      <c r="L501" s="113"/>
      <c r="M501" s="26" t="str">
        <f>IF(AND(ISNUMBER(C501),ISNUMBER(D501),ISNUMBER(E501),ISNUMBER(F501),ISNUMBER(G501),ISNUMBER(H501),ISNUMBER(I501),ISNUMBER(J501),ISNUMBER(K501),ISNUMBER(L501)),"",Controlemeldingen!$A$13)</f>
        <v>Enter the number and the amount to the nearest whole euros</v>
      </c>
    </row>
    <row r="502" spans="1:13" s="4" customFormat="1" ht="22.5" customHeight="1" x14ac:dyDescent="0.25">
      <c r="A502" s="15" t="s">
        <v>1502</v>
      </c>
      <c r="B502" s="3" t="s">
        <v>1204</v>
      </c>
      <c r="C502" s="19"/>
      <c r="D502" s="20"/>
      <c r="E502" s="19"/>
      <c r="F502" s="20"/>
      <c r="G502" s="112"/>
      <c r="H502" s="113"/>
      <c r="I502" s="112"/>
      <c r="J502" s="113"/>
      <c r="K502" s="112"/>
      <c r="L502" s="113"/>
      <c r="M502" s="26" t="str">
        <f>IF(AND(ISNUMBER(C502),ISNUMBER(D502),ISNUMBER(E502),ISNUMBER(F502),ISNUMBER(G502),ISNUMBER(H502),ISNUMBER(I502),ISNUMBER(J502),ISNUMBER(K502),ISNUMBER(L502)),"",Controlemeldingen!$A$13)</f>
        <v>Enter the number and the amount to the nearest whole euros</v>
      </c>
    </row>
    <row r="503" spans="1:13" s="4" customFormat="1" ht="22.5" customHeight="1" x14ac:dyDescent="0.25">
      <c r="A503" s="15" t="s">
        <v>1503</v>
      </c>
      <c r="B503" s="3" t="s">
        <v>1205</v>
      </c>
      <c r="C503" s="19"/>
      <c r="D503" s="20"/>
      <c r="E503" s="19"/>
      <c r="F503" s="20"/>
      <c r="G503" s="112"/>
      <c r="H503" s="113"/>
      <c r="I503" s="112"/>
      <c r="J503" s="113"/>
      <c r="K503" s="112"/>
      <c r="L503" s="113"/>
      <c r="M503" s="26" t="str">
        <f>IF(AND(ISNUMBER(C503),ISNUMBER(D503),ISNUMBER(E503),ISNUMBER(F503),ISNUMBER(G503),ISNUMBER(H503),ISNUMBER(I503),ISNUMBER(J503),ISNUMBER(K503),ISNUMBER(L503)),"",Controlemeldingen!$A$13)</f>
        <v>Enter the number and the amount to the nearest whole euros</v>
      </c>
    </row>
    <row r="504" spans="1:13" s="4" customFormat="1" ht="22.5" customHeight="1" x14ac:dyDescent="0.25">
      <c r="A504" s="15" t="s">
        <v>1504</v>
      </c>
      <c r="B504" s="3" t="s">
        <v>1206</v>
      </c>
      <c r="C504" s="19"/>
      <c r="D504" s="20"/>
      <c r="E504" s="19"/>
      <c r="F504" s="20"/>
      <c r="G504" s="112"/>
      <c r="H504" s="113"/>
      <c r="I504" s="112"/>
      <c r="J504" s="113"/>
      <c r="K504" s="112"/>
      <c r="L504" s="113"/>
      <c r="M504" s="26" t="str">
        <f>IF(AND(ISNUMBER(C504),ISNUMBER(D504),ISNUMBER(E504),ISNUMBER(F504),ISNUMBER(G504),ISNUMBER(H504),ISNUMBER(I504),ISNUMBER(J504),ISNUMBER(K504),ISNUMBER(L504)),"",Controlemeldingen!$A$13)</f>
        <v>Enter the number and the amount to the nearest whole euros</v>
      </c>
    </row>
    <row r="505" spans="1:13" s="4" customFormat="1" ht="22.5" customHeight="1" x14ac:dyDescent="0.25">
      <c r="A505" s="15" t="s">
        <v>1505</v>
      </c>
      <c r="B505" s="3" t="s">
        <v>1207</v>
      </c>
      <c r="C505" s="19"/>
      <c r="D505" s="20"/>
      <c r="E505" s="19"/>
      <c r="F505" s="20"/>
      <c r="G505" s="112"/>
      <c r="H505" s="113"/>
      <c r="I505" s="112"/>
      <c r="J505" s="113"/>
      <c r="K505" s="112"/>
      <c r="L505" s="113"/>
      <c r="M505" s="26" t="str">
        <f>IF(AND(ISNUMBER(C505),ISNUMBER(D505),ISNUMBER(E505),ISNUMBER(F505),ISNUMBER(G505),ISNUMBER(H505),ISNUMBER(I505),ISNUMBER(J505),ISNUMBER(K505),ISNUMBER(L505)),"",Controlemeldingen!$A$13)</f>
        <v>Enter the number and the amount to the nearest whole euros</v>
      </c>
    </row>
    <row r="506" spans="1:13" s="4" customFormat="1" ht="22.5" customHeight="1" x14ac:dyDescent="0.25">
      <c r="A506" s="15" t="s">
        <v>1506</v>
      </c>
      <c r="B506" s="3" t="s">
        <v>1208</v>
      </c>
      <c r="C506" s="19"/>
      <c r="D506" s="20"/>
      <c r="E506" s="19"/>
      <c r="F506" s="20"/>
      <c r="G506" s="112"/>
      <c r="H506" s="113"/>
      <c r="I506" s="112"/>
      <c r="J506" s="113"/>
      <c r="K506" s="112"/>
      <c r="L506" s="113"/>
      <c r="M506" s="26" t="str">
        <f>IF(AND(ISNUMBER(C506),ISNUMBER(D506),ISNUMBER(E506),ISNUMBER(F506),ISNUMBER(G506),ISNUMBER(H506),ISNUMBER(I506),ISNUMBER(J506),ISNUMBER(K506),ISNUMBER(L506)),"",Controlemeldingen!$A$13)</f>
        <v>Enter the number and the amount to the nearest whole euros</v>
      </c>
    </row>
    <row r="507" spans="1:13" s="4" customFormat="1" ht="22.5" customHeight="1" x14ac:dyDescent="0.25">
      <c r="A507" s="15" t="s">
        <v>1507</v>
      </c>
      <c r="B507" s="3" t="s">
        <v>1209</v>
      </c>
      <c r="C507" s="19"/>
      <c r="D507" s="20"/>
      <c r="E507" s="19"/>
      <c r="F507" s="20"/>
      <c r="G507" s="112"/>
      <c r="H507" s="113"/>
      <c r="I507" s="112"/>
      <c r="J507" s="113"/>
      <c r="K507" s="112"/>
      <c r="L507" s="113"/>
      <c r="M507" s="26" t="str">
        <f>IF(AND(ISNUMBER(C507),ISNUMBER(D507),ISNUMBER(E507),ISNUMBER(F507),ISNUMBER(G507),ISNUMBER(H507),ISNUMBER(I507),ISNUMBER(J507),ISNUMBER(K507),ISNUMBER(L507)),"",Controlemeldingen!$A$13)</f>
        <v>Enter the number and the amount to the nearest whole euros</v>
      </c>
    </row>
    <row r="508" spans="1:13" s="4" customFormat="1" ht="22.5" customHeight="1" x14ac:dyDescent="0.25">
      <c r="A508" s="15" t="s">
        <v>1508</v>
      </c>
      <c r="B508" s="3" t="s">
        <v>1210</v>
      </c>
      <c r="C508" s="19"/>
      <c r="D508" s="20"/>
      <c r="E508" s="19"/>
      <c r="F508" s="20"/>
      <c r="G508" s="112"/>
      <c r="H508" s="113"/>
      <c r="I508" s="112"/>
      <c r="J508" s="113"/>
      <c r="K508" s="112"/>
      <c r="L508" s="113"/>
      <c r="M508" s="26" t="str">
        <f>IF(AND(ISNUMBER(C508),ISNUMBER(D508),ISNUMBER(E508),ISNUMBER(F508),ISNUMBER(G508),ISNUMBER(H508),ISNUMBER(I508),ISNUMBER(J508),ISNUMBER(K508),ISNUMBER(L508)),"",Controlemeldingen!$A$13)</f>
        <v>Enter the number and the amount to the nearest whole euros</v>
      </c>
    </row>
    <row r="509" spans="1:13" s="4" customFormat="1" ht="22.5" customHeight="1" x14ac:dyDescent="0.25">
      <c r="A509" s="15" t="s">
        <v>1509</v>
      </c>
      <c r="B509" s="3" t="s">
        <v>1211</v>
      </c>
      <c r="C509" s="19"/>
      <c r="D509" s="20"/>
      <c r="E509" s="19"/>
      <c r="F509" s="20"/>
      <c r="G509" s="112"/>
      <c r="H509" s="113"/>
      <c r="I509" s="112"/>
      <c r="J509" s="113"/>
      <c r="K509" s="112"/>
      <c r="L509" s="113"/>
      <c r="M509" s="26" t="str">
        <f>IF(AND(ISNUMBER(C509),ISNUMBER(D509),ISNUMBER(E509),ISNUMBER(F509),ISNUMBER(G509),ISNUMBER(H509),ISNUMBER(I509),ISNUMBER(J509),ISNUMBER(K509),ISNUMBER(L509)),"",Controlemeldingen!$A$13)</f>
        <v>Enter the number and the amount to the nearest whole euros</v>
      </c>
    </row>
    <row r="510" spans="1:13" s="4" customFormat="1" ht="22.5" customHeight="1" x14ac:dyDescent="0.25">
      <c r="A510" s="15" t="s">
        <v>1510</v>
      </c>
      <c r="B510" s="3" t="s">
        <v>1212</v>
      </c>
      <c r="C510" s="19"/>
      <c r="D510" s="20"/>
      <c r="E510" s="19"/>
      <c r="F510" s="20"/>
      <c r="G510" s="112"/>
      <c r="H510" s="113"/>
      <c r="I510" s="112"/>
      <c r="J510" s="113"/>
      <c r="K510" s="112"/>
      <c r="L510" s="113"/>
      <c r="M510" s="26" t="str">
        <f>IF(AND(ISNUMBER(C510),ISNUMBER(D510),ISNUMBER(E510),ISNUMBER(F510),ISNUMBER(G510),ISNUMBER(H510),ISNUMBER(I510),ISNUMBER(J510),ISNUMBER(K510),ISNUMBER(L510)),"",Controlemeldingen!$A$13)</f>
        <v>Enter the number and the amount to the nearest whole euros</v>
      </c>
    </row>
    <row r="511" spans="1:13" s="4" customFormat="1" ht="22.5" customHeight="1" x14ac:dyDescent="0.25">
      <c r="A511" s="15" t="s">
        <v>1511</v>
      </c>
      <c r="B511" s="3" t="s">
        <v>1213</v>
      </c>
      <c r="C511" s="19"/>
      <c r="D511" s="20"/>
      <c r="E511" s="19"/>
      <c r="F511" s="20"/>
      <c r="G511" s="112"/>
      <c r="H511" s="113"/>
      <c r="I511" s="112"/>
      <c r="J511" s="113"/>
      <c r="K511" s="112"/>
      <c r="L511" s="113"/>
      <c r="M511" s="26" t="str">
        <f>IF(AND(ISNUMBER(C511),ISNUMBER(D511),ISNUMBER(E511),ISNUMBER(F511),ISNUMBER(G511),ISNUMBER(H511),ISNUMBER(I511),ISNUMBER(J511),ISNUMBER(K511),ISNUMBER(L511)),"",Controlemeldingen!$A$13)</f>
        <v>Enter the number and the amount to the nearest whole euros</v>
      </c>
    </row>
    <row r="512" spans="1:13" s="4" customFormat="1" ht="22.5" customHeight="1" x14ac:dyDescent="0.25">
      <c r="A512" s="15" t="s">
        <v>1512</v>
      </c>
      <c r="B512" s="3" t="s">
        <v>1214</v>
      </c>
      <c r="C512" s="19"/>
      <c r="D512" s="20"/>
      <c r="E512" s="19"/>
      <c r="F512" s="20"/>
      <c r="G512" s="112"/>
      <c r="H512" s="113"/>
      <c r="I512" s="112"/>
      <c r="J512" s="113"/>
      <c r="K512" s="112"/>
      <c r="L512" s="113"/>
      <c r="M512" s="26" t="str">
        <f>IF(AND(ISNUMBER(C512),ISNUMBER(D512),ISNUMBER(E512),ISNUMBER(F512),ISNUMBER(G512),ISNUMBER(H512),ISNUMBER(I512),ISNUMBER(J512),ISNUMBER(K512),ISNUMBER(L512)),"",Controlemeldingen!$A$13)</f>
        <v>Enter the number and the amount to the nearest whole euros</v>
      </c>
    </row>
    <row r="513" spans="1:13" s="4" customFormat="1" ht="22.5" customHeight="1" x14ac:dyDescent="0.25">
      <c r="A513" s="15" t="s">
        <v>1513</v>
      </c>
      <c r="B513" s="3" t="s">
        <v>1215</v>
      </c>
      <c r="C513" s="19"/>
      <c r="D513" s="20"/>
      <c r="E513" s="19"/>
      <c r="F513" s="20"/>
      <c r="G513" s="112"/>
      <c r="H513" s="113"/>
      <c r="I513" s="112"/>
      <c r="J513" s="113"/>
      <c r="K513" s="112"/>
      <c r="L513" s="113"/>
      <c r="M513" s="26" t="str">
        <f>IF(AND(ISNUMBER(C513),ISNUMBER(D513),ISNUMBER(E513),ISNUMBER(F513),ISNUMBER(G513),ISNUMBER(H513),ISNUMBER(I513),ISNUMBER(J513),ISNUMBER(K513),ISNUMBER(L513)),"",Controlemeldingen!$A$13)</f>
        <v>Enter the number and the amount to the nearest whole euros</v>
      </c>
    </row>
    <row r="514" spans="1:13" s="4" customFormat="1" ht="22.5" customHeight="1" x14ac:dyDescent="0.25">
      <c r="A514" s="15" t="s">
        <v>1514</v>
      </c>
      <c r="B514" s="3" t="s">
        <v>1216</v>
      </c>
      <c r="C514" s="19"/>
      <c r="D514" s="20"/>
      <c r="E514" s="19"/>
      <c r="F514" s="20"/>
      <c r="G514" s="112"/>
      <c r="H514" s="113"/>
      <c r="I514" s="112"/>
      <c r="J514" s="113"/>
      <c r="K514" s="112"/>
      <c r="L514" s="113"/>
      <c r="M514" s="26" t="str">
        <f>IF(AND(ISNUMBER(C514),ISNUMBER(D514),ISNUMBER(E514),ISNUMBER(F514),ISNUMBER(G514),ISNUMBER(H514),ISNUMBER(I514),ISNUMBER(J514),ISNUMBER(K514),ISNUMBER(L514)),"",Controlemeldingen!$A$13)</f>
        <v>Enter the number and the amount to the nearest whole euros</v>
      </c>
    </row>
    <row r="515" spans="1:13" s="4" customFormat="1" ht="22.5" customHeight="1" x14ac:dyDescent="0.25">
      <c r="A515" s="15" t="s">
        <v>1515</v>
      </c>
      <c r="B515" s="3" t="s">
        <v>1217</v>
      </c>
      <c r="C515" s="19"/>
      <c r="D515" s="20"/>
      <c r="E515" s="19"/>
      <c r="F515" s="20"/>
      <c r="G515" s="112"/>
      <c r="H515" s="113"/>
      <c r="I515" s="112"/>
      <c r="J515" s="113"/>
      <c r="K515" s="112"/>
      <c r="L515" s="113"/>
      <c r="M515" s="26" t="str">
        <f>IF(AND(ISNUMBER(C515),ISNUMBER(D515),ISNUMBER(E515),ISNUMBER(F515),ISNUMBER(G515),ISNUMBER(H515),ISNUMBER(I515),ISNUMBER(J515),ISNUMBER(K515),ISNUMBER(L515)),"",Controlemeldingen!$A$13)</f>
        <v>Enter the number and the amount to the nearest whole euros</v>
      </c>
    </row>
    <row r="516" spans="1:13" s="4" customFormat="1" ht="22.5" customHeight="1" x14ac:dyDescent="0.25">
      <c r="A516" s="15" t="s">
        <v>1516</v>
      </c>
      <c r="B516" s="3" t="s">
        <v>1218</v>
      </c>
      <c r="C516" s="19"/>
      <c r="D516" s="20"/>
      <c r="E516" s="19"/>
      <c r="F516" s="20"/>
      <c r="G516" s="112"/>
      <c r="H516" s="113"/>
      <c r="I516" s="112"/>
      <c r="J516" s="113"/>
      <c r="K516" s="112"/>
      <c r="L516" s="113"/>
      <c r="M516" s="26" t="str">
        <f>IF(AND(ISNUMBER(C516),ISNUMBER(D516),ISNUMBER(E516),ISNUMBER(F516),ISNUMBER(G516),ISNUMBER(H516),ISNUMBER(I516),ISNUMBER(J516),ISNUMBER(K516),ISNUMBER(L516)),"",Controlemeldingen!$A$13)</f>
        <v>Enter the number and the amount to the nearest whole euros</v>
      </c>
    </row>
    <row r="517" spans="1:13" s="4" customFormat="1" ht="22.5" customHeight="1" x14ac:dyDescent="0.25">
      <c r="A517" s="15" t="s">
        <v>1517</v>
      </c>
      <c r="B517" s="3" t="s">
        <v>1219</v>
      </c>
      <c r="C517" s="19"/>
      <c r="D517" s="20"/>
      <c r="E517" s="19"/>
      <c r="F517" s="20"/>
      <c r="G517" s="112"/>
      <c r="H517" s="113"/>
      <c r="I517" s="112"/>
      <c r="J517" s="113"/>
      <c r="K517" s="112"/>
      <c r="L517" s="113"/>
      <c r="M517" s="26" t="str">
        <f>IF(AND(ISNUMBER(C517),ISNUMBER(D517),ISNUMBER(E517),ISNUMBER(F517),ISNUMBER(G517),ISNUMBER(H517),ISNUMBER(I517),ISNUMBER(J517),ISNUMBER(K517),ISNUMBER(L517)),"",Controlemeldingen!$A$13)</f>
        <v>Enter the number and the amount to the nearest whole euros</v>
      </c>
    </row>
    <row r="518" spans="1:13" s="4" customFormat="1" ht="22.5" customHeight="1" x14ac:dyDescent="0.25">
      <c r="A518" s="15" t="s">
        <v>1518</v>
      </c>
      <c r="B518" s="3" t="s">
        <v>1220</v>
      </c>
      <c r="C518" s="19"/>
      <c r="D518" s="20"/>
      <c r="E518" s="19"/>
      <c r="F518" s="20"/>
      <c r="G518" s="112"/>
      <c r="H518" s="113"/>
      <c r="I518" s="112"/>
      <c r="J518" s="113"/>
      <c r="K518" s="112"/>
      <c r="L518" s="113"/>
      <c r="M518" s="26" t="str">
        <f>IF(AND(ISNUMBER(C518),ISNUMBER(D518),ISNUMBER(E518),ISNUMBER(F518),ISNUMBER(G518),ISNUMBER(H518),ISNUMBER(I518),ISNUMBER(J518),ISNUMBER(K518),ISNUMBER(L518)),"",Controlemeldingen!$A$13)</f>
        <v>Enter the number and the amount to the nearest whole euros</v>
      </c>
    </row>
    <row r="519" spans="1:13" s="4" customFormat="1" ht="22.5" customHeight="1" x14ac:dyDescent="0.25">
      <c r="A519" s="15" t="s">
        <v>1519</v>
      </c>
      <c r="B519" s="3" t="s">
        <v>1221</v>
      </c>
      <c r="C519" s="19"/>
      <c r="D519" s="20"/>
      <c r="E519" s="19"/>
      <c r="F519" s="20"/>
      <c r="G519" s="112"/>
      <c r="H519" s="113"/>
      <c r="I519" s="112"/>
      <c r="J519" s="113"/>
      <c r="K519" s="112"/>
      <c r="L519" s="113"/>
      <c r="M519" s="26" t="str">
        <f>IF(AND(ISNUMBER(C519),ISNUMBER(D519),ISNUMBER(E519),ISNUMBER(F519),ISNUMBER(G519),ISNUMBER(H519),ISNUMBER(I519),ISNUMBER(J519),ISNUMBER(K519),ISNUMBER(L519)),"",Controlemeldingen!$A$13)</f>
        <v>Enter the number and the amount to the nearest whole euros</v>
      </c>
    </row>
    <row r="520" spans="1:13" s="4" customFormat="1" ht="22.5" customHeight="1" x14ac:dyDescent="0.25">
      <c r="A520" s="15" t="s">
        <v>1520</v>
      </c>
      <c r="B520" s="3" t="s">
        <v>1222</v>
      </c>
      <c r="C520" s="19"/>
      <c r="D520" s="20"/>
      <c r="E520" s="19"/>
      <c r="F520" s="20"/>
      <c r="G520" s="112"/>
      <c r="H520" s="113"/>
      <c r="I520" s="112"/>
      <c r="J520" s="113"/>
      <c r="K520" s="112"/>
      <c r="L520" s="113"/>
      <c r="M520" s="26" t="str">
        <f>IF(AND(ISNUMBER(C520),ISNUMBER(D520),ISNUMBER(E520),ISNUMBER(F520),ISNUMBER(G520),ISNUMBER(H520),ISNUMBER(I520),ISNUMBER(J520),ISNUMBER(K520),ISNUMBER(L520)),"",Controlemeldingen!$A$13)</f>
        <v>Enter the number and the amount to the nearest whole euros</v>
      </c>
    </row>
    <row r="521" spans="1:13" s="4" customFormat="1" ht="22.5" customHeight="1" x14ac:dyDescent="0.25">
      <c r="A521" s="15" t="s">
        <v>1521</v>
      </c>
      <c r="B521" s="3" t="s">
        <v>1223</v>
      </c>
      <c r="C521" s="19"/>
      <c r="D521" s="20"/>
      <c r="E521" s="19"/>
      <c r="F521" s="20"/>
      <c r="G521" s="112"/>
      <c r="H521" s="113"/>
      <c r="I521" s="112"/>
      <c r="J521" s="113"/>
      <c r="K521" s="112"/>
      <c r="L521" s="113"/>
      <c r="M521" s="26" t="str">
        <f>IF(AND(ISNUMBER(C521),ISNUMBER(D521),ISNUMBER(E521),ISNUMBER(F521),ISNUMBER(G521),ISNUMBER(H521),ISNUMBER(I521),ISNUMBER(J521),ISNUMBER(K521),ISNUMBER(L521)),"",Controlemeldingen!$A$13)</f>
        <v>Enter the number and the amount to the nearest whole euros</v>
      </c>
    </row>
    <row r="522" spans="1:13" s="4" customFormat="1" ht="22.5" customHeight="1" x14ac:dyDescent="0.25">
      <c r="A522" s="15" t="s">
        <v>1522</v>
      </c>
      <c r="B522" s="3" t="s">
        <v>1224</v>
      </c>
      <c r="C522" s="19"/>
      <c r="D522" s="20"/>
      <c r="E522" s="19"/>
      <c r="F522" s="20"/>
      <c r="G522" s="112"/>
      <c r="H522" s="113"/>
      <c r="I522" s="112"/>
      <c r="J522" s="113"/>
      <c r="K522" s="112"/>
      <c r="L522" s="113"/>
      <c r="M522" s="26" t="str">
        <f>IF(AND(ISNUMBER(C522),ISNUMBER(D522),ISNUMBER(E522),ISNUMBER(F522),ISNUMBER(G522),ISNUMBER(H522),ISNUMBER(I522),ISNUMBER(J522),ISNUMBER(K522),ISNUMBER(L522)),"",Controlemeldingen!$A$13)</f>
        <v>Enter the number and the amount to the nearest whole euros</v>
      </c>
    </row>
    <row r="523" spans="1:13" s="4" customFormat="1" ht="22.5" customHeight="1" x14ac:dyDescent="0.25">
      <c r="A523" s="15" t="s">
        <v>1523</v>
      </c>
      <c r="B523" s="3" t="s">
        <v>1225</v>
      </c>
      <c r="C523" s="19"/>
      <c r="D523" s="20"/>
      <c r="E523" s="19"/>
      <c r="F523" s="20"/>
      <c r="G523" s="112"/>
      <c r="H523" s="113"/>
      <c r="I523" s="112"/>
      <c r="J523" s="113"/>
      <c r="K523" s="112"/>
      <c r="L523" s="113"/>
      <c r="M523" s="26" t="str">
        <f>IF(AND(ISNUMBER(C523),ISNUMBER(D523),ISNUMBER(E523),ISNUMBER(F523),ISNUMBER(G523),ISNUMBER(H523),ISNUMBER(I523),ISNUMBER(J523),ISNUMBER(K523),ISNUMBER(L523)),"",Controlemeldingen!$A$13)</f>
        <v>Enter the number and the amount to the nearest whole euros</v>
      </c>
    </row>
    <row r="524" spans="1:13" s="4" customFormat="1" ht="22.5" customHeight="1" x14ac:dyDescent="0.25">
      <c r="A524" s="15" t="s">
        <v>1524</v>
      </c>
      <c r="B524" s="3" t="s">
        <v>1226</v>
      </c>
      <c r="C524" s="19"/>
      <c r="D524" s="20"/>
      <c r="E524" s="19"/>
      <c r="F524" s="20"/>
      <c r="G524" s="112"/>
      <c r="H524" s="113"/>
      <c r="I524" s="112"/>
      <c r="J524" s="113"/>
      <c r="K524" s="112"/>
      <c r="L524" s="113"/>
      <c r="M524" s="26" t="str">
        <f>IF(AND(ISNUMBER(C524),ISNUMBER(D524),ISNUMBER(E524),ISNUMBER(F524),ISNUMBER(G524),ISNUMBER(H524),ISNUMBER(I524),ISNUMBER(J524),ISNUMBER(K524),ISNUMBER(L524)),"",Controlemeldingen!$A$13)</f>
        <v>Enter the number and the amount to the nearest whole euros</v>
      </c>
    </row>
    <row r="525" spans="1:13" s="4" customFormat="1" ht="22.5" customHeight="1" x14ac:dyDescent="0.25">
      <c r="A525" s="15" t="s">
        <v>1525</v>
      </c>
      <c r="B525" s="3" t="s">
        <v>1227</v>
      </c>
      <c r="C525" s="19"/>
      <c r="D525" s="20"/>
      <c r="E525" s="19"/>
      <c r="F525" s="20"/>
      <c r="G525" s="112"/>
      <c r="H525" s="113"/>
      <c r="I525" s="112"/>
      <c r="J525" s="113"/>
      <c r="K525" s="112"/>
      <c r="L525" s="113"/>
      <c r="M525" s="26" t="str">
        <f>IF(AND(ISNUMBER(C525),ISNUMBER(D525),ISNUMBER(E525),ISNUMBER(F525),ISNUMBER(G525),ISNUMBER(H525),ISNUMBER(I525),ISNUMBER(J525),ISNUMBER(K525),ISNUMBER(L525)),"",Controlemeldingen!$A$13)</f>
        <v>Enter the number and the amount to the nearest whole euros</v>
      </c>
    </row>
    <row r="526" spans="1:13" s="4" customFormat="1" ht="22.5" customHeight="1" x14ac:dyDescent="0.25">
      <c r="A526" s="15" t="s">
        <v>1526</v>
      </c>
      <c r="B526" s="3" t="s">
        <v>1228</v>
      </c>
      <c r="C526" s="19"/>
      <c r="D526" s="20"/>
      <c r="E526" s="19"/>
      <c r="F526" s="20"/>
      <c r="G526" s="112"/>
      <c r="H526" s="113"/>
      <c r="I526" s="112"/>
      <c r="J526" s="113"/>
      <c r="K526" s="112"/>
      <c r="L526" s="113"/>
      <c r="M526" s="26" t="str">
        <f>IF(AND(ISNUMBER(C526),ISNUMBER(D526),ISNUMBER(E526),ISNUMBER(F526),ISNUMBER(G526),ISNUMBER(H526),ISNUMBER(I526),ISNUMBER(J526),ISNUMBER(K526),ISNUMBER(L526)),"",Controlemeldingen!$A$13)</f>
        <v>Enter the number and the amount to the nearest whole euros</v>
      </c>
    </row>
    <row r="527" spans="1:13" s="4" customFormat="1" ht="22.5" customHeight="1" x14ac:dyDescent="0.25">
      <c r="A527" s="15" t="s">
        <v>1527</v>
      </c>
      <c r="B527" s="3" t="s">
        <v>1229</v>
      </c>
      <c r="C527" s="19"/>
      <c r="D527" s="20"/>
      <c r="E527" s="19"/>
      <c r="F527" s="20"/>
      <c r="G527" s="112"/>
      <c r="H527" s="113"/>
      <c r="I527" s="112"/>
      <c r="J527" s="113"/>
      <c r="K527" s="112"/>
      <c r="L527" s="113"/>
      <c r="M527" s="26" t="str">
        <f>IF(AND(ISNUMBER(C527),ISNUMBER(D527),ISNUMBER(E527),ISNUMBER(F527),ISNUMBER(G527),ISNUMBER(H527),ISNUMBER(I527),ISNUMBER(J527),ISNUMBER(K527),ISNUMBER(L527)),"",Controlemeldingen!$A$13)</f>
        <v>Enter the number and the amount to the nearest whole euros</v>
      </c>
    </row>
    <row r="528" spans="1:13" s="4" customFormat="1" ht="22.5" customHeight="1" x14ac:dyDescent="0.25">
      <c r="A528" s="15" t="s">
        <v>1528</v>
      </c>
      <c r="B528" s="3" t="s">
        <v>1230</v>
      </c>
      <c r="C528" s="19"/>
      <c r="D528" s="20"/>
      <c r="E528" s="19"/>
      <c r="F528" s="20"/>
      <c r="G528" s="112"/>
      <c r="H528" s="113"/>
      <c r="I528" s="112"/>
      <c r="J528" s="113"/>
      <c r="K528" s="112"/>
      <c r="L528" s="113"/>
      <c r="M528" s="26" t="str">
        <f>IF(AND(ISNUMBER(C528),ISNUMBER(D528),ISNUMBER(E528),ISNUMBER(F528),ISNUMBER(G528),ISNUMBER(H528),ISNUMBER(I528),ISNUMBER(J528),ISNUMBER(K528),ISNUMBER(L528)),"",Controlemeldingen!$A$13)</f>
        <v>Enter the number and the amount to the nearest whole euros</v>
      </c>
    </row>
    <row r="529" spans="1:13" s="4" customFormat="1" ht="22.5" customHeight="1" x14ac:dyDescent="0.25">
      <c r="A529" s="15" t="s">
        <v>1529</v>
      </c>
      <c r="B529" s="3" t="s">
        <v>1231</v>
      </c>
      <c r="C529" s="19"/>
      <c r="D529" s="20"/>
      <c r="E529" s="19"/>
      <c r="F529" s="20"/>
      <c r="G529" s="112"/>
      <c r="H529" s="113"/>
      <c r="I529" s="112"/>
      <c r="J529" s="113"/>
      <c r="K529" s="112"/>
      <c r="L529" s="113"/>
      <c r="M529" s="26" t="str">
        <f>IF(AND(ISNUMBER(C529),ISNUMBER(D529),ISNUMBER(E529),ISNUMBER(F529),ISNUMBER(G529),ISNUMBER(H529),ISNUMBER(I529),ISNUMBER(J529),ISNUMBER(K529),ISNUMBER(L529)),"",Controlemeldingen!$A$13)</f>
        <v>Enter the number and the amount to the nearest whole euros</v>
      </c>
    </row>
    <row r="530" spans="1:13" s="4" customFormat="1" ht="22.5" customHeight="1" x14ac:dyDescent="0.25">
      <c r="A530" s="15" t="s">
        <v>1530</v>
      </c>
      <c r="B530" s="3" t="s">
        <v>1232</v>
      </c>
      <c r="C530" s="19"/>
      <c r="D530" s="20"/>
      <c r="E530" s="19"/>
      <c r="F530" s="20"/>
      <c r="G530" s="112"/>
      <c r="H530" s="113"/>
      <c r="I530" s="112"/>
      <c r="J530" s="113"/>
      <c r="K530" s="112"/>
      <c r="L530" s="113"/>
      <c r="M530" s="26" t="str">
        <f>IF(AND(ISNUMBER(C530),ISNUMBER(D530),ISNUMBER(E530),ISNUMBER(F530),ISNUMBER(G530),ISNUMBER(H530),ISNUMBER(I530),ISNUMBER(J530),ISNUMBER(K530),ISNUMBER(L530)),"",Controlemeldingen!$A$13)</f>
        <v>Enter the number and the amount to the nearest whole euros</v>
      </c>
    </row>
    <row r="531" spans="1:13" s="4" customFormat="1" ht="22.5" customHeight="1" x14ac:dyDescent="0.25">
      <c r="A531" s="15" t="s">
        <v>1531</v>
      </c>
      <c r="B531" s="3" t="s">
        <v>1233</v>
      </c>
      <c r="C531" s="19"/>
      <c r="D531" s="20"/>
      <c r="E531" s="19"/>
      <c r="F531" s="20"/>
      <c r="G531" s="112"/>
      <c r="H531" s="113"/>
      <c r="I531" s="112"/>
      <c r="J531" s="113"/>
      <c r="K531" s="112"/>
      <c r="L531" s="113"/>
      <c r="M531" s="26" t="str">
        <f>IF(AND(ISNUMBER(C531),ISNUMBER(D531),ISNUMBER(E531),ISNUMBER(F531),ISNUMBER(G531),ISNUMBER(H531),ISNUMBER(I531),ISNUMBER(J531),ISNUMBER(K531),ISNUMBER(L531)),"",Controlemeldingen!$A$13)</f>
        <v>Enter the number and the amount to the nearest whole euros</v>
      </c>
    </row>
    <row r="532" spans="1:13" s="4" customFormat="1" ht="22.5" customHeight="1" x14ac:dyDescent="0.25">
      <c r="A532" s="15" t="s">
        <v>1532</v>
      </c>
      <c r="B532" s="3" t="s">
        <v>1234</v>
      </c>
      <c r="C532" s="19"/>
      <c r="D532" s="20"/>
      <c r="E532" s="19"/>
      <c r="F532" s="20"/>
      <c r="G532" s="112"/>
      <c r="H532" s="113"/>
      <c r="I532" s="112"/>
      <c r="J532" s="113"/>
      <c r="K532" s="112"/>
      <c r="L532" s="113"/>
      <c r="M532" s="26" t="str">
        <f>IF(AND(ISNUMBER(C532),ISNUMBER(D532),ISNUMBER(E532),ISNUMBER(F532),ISNUMBER(G532),ISNUMBER(H532),ISNUMBER(I532),ISNUMBER(J532),ISNUMBER(K532),ISNUMBER(L532)),"",Controlemeldingen!$A$13)</f>
        <v>Enter the number and the amount to the nearest whole euros</v>
      </c>
    </row>
    <row r="533" spans="1:13" s="4" customFormat="1" ht="22.5" customHeight="1" x14ac:dyDescent="0.25">
      <c r="A533" s="15" t="s">
        <v>1533</v>
      </c>
      <c r="B533" s="3" t="s">
        <v>1235</v>
      </c>
      <c r="C533" s="19"/>
      <c r="D533" s="20"/>
      <c r="E533" s="19"/>
      <c r="F533" s="20"/>
      <c r="G533" s="112"/>
      <c r="H533" s="113"/>
      <c r="I533" s="112"/>
      <c r="J533" s="113"/>
      <c r="K533" s="112"/>
      <c r="L533" s="113"/>
      <c r="M533" s="26" t="str">
        <f>IF(AND(ISNUMBER(C533),ISNUMBER(D533),ISNUMBER(E533),ISNUMBER(F533),ISNUMBER(G533),ISNUMBER(H533),ISNUMBER(I533),ISNUMBER(J533),ISNUMBER(K533),ISNUMBER(L533)),"",Controlemeldingen!$A$13)</f>
        <v>Enter the number and the amount to the nearest whole euros</v>
      </c>
    </row>
    <row r="534" spans="1:13" s="4" customFormat="1" ht="22.5" customHeight="1" x14ac:dyDescent="0.25">
      <c r="A534" s="15" t="s">
        <v>1534</v>
      </c>
      <c r="B534" s="3" t="s">
        <v>1236</v>
      </c>
      <c r="C534" s="19"/>
      <c r="D534" s="20"/>
      <c r="E534" s="19"/>
      <c r="F534" s="20"/>
      <c r="G534" s="112"/>
      <c r="H534" s="113"/>
      <c r="I534" s="112"/>
      <c r="J534" s="113"/>
      <c r="K534" s="112"/>
      <c r="L534" s="113"/>
      <c r="M534" s="26" t="str">
        <f>IF(AND(ISNUMBER(C534),ISNUMBER(D534),ISNUMBER(E534),ISNUMBER(F534),ISNUMBER(G534),ISNUMBER(H534),ISNUMBER(I534),ISNUMBER(J534),ISNUMBER(K534),ISNUMBER(L534)),"",Controlemeldingen!$A$13)</f>
        <v>Enter the number and the amount to the nearest whole euros</v>
      </c>
    </row>
    <row r="535" spans="1:13" s="4" customFormat="1" ht="22.5" customHeight="1" x14ac:dyDescent="0.25">
      <c r="A535" s="15" t="s">
        <v>1535</v>
      </c>
      <c r="B535" s="3" t="s">
        <v>1237</v>
      </c>
      <c r="C535" s="19"/>
      <c r="D535" s="20"/>
      <c r="E535" s="19"/>
      <c r="F535" s="20"/>
      <c r="G535" s="112"/>
      <c r="H535" s="113"/>
      <c r="I535" s="112"/>
      <c r="J535" s="113"/>
      <c r="K535" s="112"/>
      <c r="L535" s="113"/>
      <c r="M535" s="26" t="str">
        <f>IF(AND(ISNUMBER(C535),ISNUMBER(D535),ISNUMBER(E535),ISNUMBER(F535),ISNUMBER(G535),ISNUMBER(H535),ISNUMBER(I535),ISNUMBER(J535),ISNUMBER(K535),ISNUMBER(L535)),"",Controlemeldingen!$A$13)</f>
        <v>Enter the number and the amount to the nearest whole euros</v>
      </c>
    </row>
    <row r="536" spans="1:13" s="4" customFormat="1" ht="22.5" customHeight="1" x14ac:dyDescent="0.25">
      <c r="A536" s="15" t="s">
        <v>1536</v>
      </c>
      <c r="B536" s="3" t="s">
        <v>1238</v>
      </c>
      <c r="C536" s="19"/>
      <c r="D536" s="20"/>
      <c r="E536" s="19"/>
      <c r="F536" s="20"/>
      <c r="G536" s="112"/>
      <c r="H536" s="113"/>
      <c r="I536" s="112"/>
      <c r="J536" s="113"/>
      <c r="K536" s="112"/>
      <c r="L536" s="113"/>
      <c r="M536" s="26" t="str">
        <f>IF(AND(ISNUMBER(C536),ISNUMBER(D536),ISNUMBER(E536),ISNUMBER(F536),ISNUMBER(G536),ISNUMBER(H536),ISNUMBER(I536),ISNUMBER(J536),ISNUMBER(K536),ISNUMBER(L536)),"",Controlemeldingen!$A$13)</f>
        <v>Enter the number and the amount to the nearest whole euros</v>
      </c>
    </row>
    <row r="537" spans="1:13" s="4" customFormat="1" ht="22.5" customHeight="1" x14ac:dyDescent="0.25">
      <c r="A537" s="15" t="s">
        <v>1537</v>
      </c>
      <c r="B537" s="3" t="s">
        <v>1239</v>
      </c>
      <c r="C537" s="19"/>
      <c r="D537" s="20"/>
      <c r="E537" s="19"/>
      <c r="F537" s="20"/>
      <c r="G537" s="112"/>
      <c r="H537" s="113"/>
      <c r="I537" s="112"/>
      <c r="J537" s="113"/>
      <c r="K537" s="112"/>
      <c r="L537" s="113"/>
      <c r="M537" s="26" t="str">
        <f>IF(AND(ISNUMBER(C537),ISNUMBER(D537),ISNUMBER(E537),ISNUMBER(F537),ISNUMBER(G537),ISNUMBER(H537),ISNUMBER(I537),ISNUMBER(J537),ISNUMBER(K537),ISNUMBER(L537)),"",Controlemeldingen!$A$13)</f>
        <v>Enter the number and the amount to the nearest whole euros</v>
      </c>
    </row>
    <row r="538" spans="1:13" s="4" customFormat="1" ht="22.5" customHeight="1" x14ac:dyDescent="0.25">
      <c r="A538" s="15" t="s">
        <v>1538</v>
      </c>
      <c r="B538" s="3" t="s">
        <v>1240</v>
      </c>
      <c r="C538" s="19"/>
      <c r="D538" s="20"/>
      <c r="E538" s="19"/>
      <c r="F538" s="20"/>
      <c r="G538" s="112"/>
      <c r="H538" s="113"/>
      <c r="I538" s="112"/>
      <c r="J538" s="113"/>
      <c r="K538" s="112"/>
      <c r="L538" s="113"/>
      <c r="M538" s="26" t="str">
        <f>IF(AND(ISNUMBER(C538),ISNUMBER(D538),ISNUMBER(E538),ISNUMBER(F538),ISNUMBER(G538),ISNUMBER(H538),ISNUMBER(I538),ISNUMBER(J538),ISNUMBER(K538),ISNUMBER(L538)),"",Controlemeldingen!$A$13)</f>
        <v>Enter the number and the amount to the nearest whole euros</v>
      </c>
    </row>
    <row r="539" spans="1:13" s="4" customFormat="1" ht="22.5" customHeight="1" x14ac:dyDescent="0.25">
      <c r="A539" s="15" t="s">
        <v>1539</v>
      </c>
      <c r="B539" s="3" t="s">
        <v>1241</v>
      </c>
      <c r="C539" s="19"/>
      <c r="D539" s="20"/>
      <c r="E539" s="19"/>
      <c r="F539" s="20"/>
      <c r="G539" s="112"/>
      <c r="H539" s="113"/>
      <c r="I539" s="112"/>
      <c r="J539" s="113"/>
      <c r="K539" s="112"/>
      <c r="L539" s="113"/>
      <c r="M539" s="26" t="str">
        <f>IF(AND(ISNUMBER(C539),ISNUMBER(D539),ISNUMBER(E539),ISNUMBER(F539),ISNUMBER(G539),ISNUMBER(H539),ISNUMBER(I539),ISNUMBER(J539),ISNUMBER(K539),ISNUMBER(L539)),"",Controlemeldingen!$A$13)</f>
        <v>Enter the number and the amount to the nearest whole euros</v>
      </c>
    </row>
    <row r="540" spans="1:13" s="4" customFormat="1" ht="22.5" customHeight="1" x14ac:dyDescent="0.25">
      <c r="A540" s="15" t="s">
        <v>1540</v>
      </c>
      <c r="B540" s="3" t="s">
        <v>1242</v>
      </c>
      <c r="C540" s="19"/>
      <c r="D540" s="20"/>
      <c r="E540" s="19"/>
      <c r="F540" s="20"/>
      <c r="G540" s="112"/>
      <c r="H540" s="113"/>
      <c r="I540" s="112"/>
      <c r="J540" s="113"/>
      <c r="K540" s="112"/>
      <c r="L540" s="113"/>
      <c r="M540" s="26" t="str">
        <f>IF(AND(ISNUMBER(C540),ISNUMBER(D540),ISNUMBER(E540),ISNUMBER(F540),ISNUMBER(G540),ISNUMBER(H540),ISNUMBER(I540),ISNUMBER(J540),ISNUMBER(K540),ISNUMBER(L540)),"",Controlemeldingen!$A$13)</f>
        <v>Enter the number and the amount to the nearest whole euros</v>
      </c>
    </row>
    <row r="541" spans="1:13" s="4" customFormat="1" ht="22.5" customHeight="1" x14ac:dyDescent="0.25">
      <c r="A541" s="15" t="s">
        <v>1541</v>
      </c>
      <c r="B541" s="3" t="s">
        <v>1243</v>
      </c>
      <c r="C541" s="19"/>
      <c r="D541" s="20"/>
      <c r="E541" s="19"/>
      <c r="F541" s="20"/>
      <c r="G541" s="112"/>
      <c r="H541" s="113"/>
      <c r="I541" s="112"/>
      <c r="J541" s="113"/>
      <c r="K541" s="112"/>
      <c r="L541" s="113"/>
      <c r="M541" s="26" t="str">
        <f>IF(AND(ISNUMBER(C541),ISNUMBER(D541),ISNUMBER(E541),ISNUMBER(F541),ISNUMBER(G541),ISNUMBER(H541),ISNUMBER(I541),ISNUMBER(J541),ISNUMBER(K541),ISNUMBER(L541)),"",Controlemeldingen!$A$13)</f>
        <v>Enter the number and the amount to the nearest whole euros</v>
      </c>
    </row>
    <row r="542" spans="1:13" s="4" customFormat="1" ht="22.5" customHeight="1" x14ac:dyDescent="0.25">
      <c r="A542" s="15" t="s">
        <v>1542</v>
      </c>
      <c r="B542" s="3" t="s">
        <v>1244</v>
      </c>
      <c r="C542" s="19"/>
      <c r="D542" s="20"/>
      <c r="E542" s="19"/>
      <c r="F542" s="20"/>
      <c r="G542" s="112"/>
      <c r="H542" s="113"/>
      <c r="I542" s="112"/>
      <c r="J542" s="113"/>
      <c r="K542" s="112"/>
      <c r="L542" s="113"/>
      <c r="M542" s="26" t="str">
        <f>IF(AND(ISNUMBER(C542),ISNUMBER(D542),ISNUMBER(E542),ISNUMBER(F542),ISNUMBER(G542),ISNUMBER(H542),ISNUMBER(I542),ISNUMBER(J542),ISNUMBER(K542),ISNUMBER(L542)),"",Controlemeldingen!$A$13)</f>
        <v>Enter the number and the amount to the nearest whole euros</v>
      </c>
    </row>
    <row r="543" spans="1:13" s="4" customFormat="1" ht="22.5" customHeight="1" x14ac:dyDescent="0.25">
      <c r="A543" s="15" t="s">
        <v>1543</v>
      </c>
      <c r="B543" s="3" t="s">
        <v>1245</v>
      </c>
      <c r="C543" s="19"/>
      <c r="D543" s="20"/>
      <c r="E543" s="19"/>
      <c r="F543" s="20"/>
      <c r="G543" s="112"/>
      <c r="H543" s="113"/>
      <c r="I543" s="112"/>
      <c r="J543" s="113"/>
      <c r="K543" s="112"/>
      <c r="L543" s="113"/>
      <c r="M543" s="26" t="str">
        <f>IF(AND(ISNUMBER(C543),ISNUMBER(D543),ISNUMBER(E543),ISNUMBER(F543),ISNUMBER(G543),ISNUMBER(H543),ISNUMBER(I543),ISNUMBER(J543),ISNUMBER(K543),ISNUMBER(L543)),"",Controlemeldingen!$A$13)</f>
        <v>Enter the number and the amount to the nearest whole euros</v>
      </c>
    </row>
    <row r="544" spans="1:13" s="4" customFormat="1" ht="22.5" customHeight="1" x14ac:dyDescent="0.25">
      <c r="A544" s="15" t="s">
        <v>1544</v>
      </c>
      <c r="B544" s="3" t="s">
        <v>1246</v>
      </c>
      <c r="C544" s="19"/>
      <c r="D544" s="20"/>
      <c r="E544" s="19"/>
      <c r="F544" s="20"/>
      <c r="G544" s="112"/>
      <c r="H544" s="113"/>
      <c r="I544" s="112"/>
      <c r="J544" s="113"/>
      <c r="K544" s="112"/>
      <c r="L544" s="113"/>
      <c r="M544" s="26" t="str">
        <f>IF(AND(ISNUMBER(C544),ISNUMBER(D544),ISNUMBER(E544),ISNUMBER(F544),ISNUMBER(G544),ISNUMBER(H544),ISNUMBER(I544),ISNUMBER(J544),ISNUMBER(K544),ISNUMBER(L544)),"",Controlemeldingen!$A$13)</f>
        <v>Enter the number and the amount to the nearest whole euros</v>
      </c>
    </row>
    <row r="545" spans="1:13" s="4" customFormat="1" ht="22.5" customHeight="1" x14ac:dyDescent="0.25">
      <c r="A545" s="15" t="s">
        <v>1545</v>
      </c>
      <c r="B545" s="3" t="s">
        <v>1247</v>
      </c>
      <c r="C545" s="19"/>
      <c r="D545" s="20"/>
      <c r="E545" s="19"/>
      <c r="F545" s="20"/>
      <c r="G545" s="112"/>
      <c r="H545" s="113"/>
      <c r="I545" s="112"/>
      <c r="J545" s="113"/>
      <c r="K545" s="112"/>
      <c r="L545" s="113"/>
      <c r="M545" s="26" t="str">
        <f>IF(AND(ISNUMBER(C545),ISNUMBER(D545),ISNUMBER(E545),ISNUMBER(F545),ISNUMBER(G545),ISNUMBER(H545),ISNUMBER(I545),ISNUMBER(J545),ISNUMBER(K545),ISNUMBER(L545)),"",Controlemeldingen!$A$13)</f>
        <v>Enter the number and the amount to the nearest whole euros</v>
      </c>
    </row>
    <row r="546" spans="1:13" s="4" customFormat="1" ht="22.5" customHeight="1" x14ac:dyDescent="0.25">
      <c r="A546" s="15" t="s">
        <v>1546</v>
      </c>
      <c r="B546" s="3" t="s">
        <v>1248</v>
      </c>
      <c r="C546" s="19"/>
      <c r="D546" s="20"/>
      <c r="E546" s="19"/>
      <c r="F546" s="20"/>
      <c r="G546" s="112"/>
      <c r="H546" s="113"/>
      <c r="I546" s="112"/>
      <c r="J546" s="113"/>
      <c r="K546" s="112"/>
      <c r="L546" s="113"/>
      <c r="M546" s="26" t="str">
        <f>IF(AND(ISNUMBER(C546),ISNUMBER(D546),ISNUMBER(E546),ISNUMBER(F546),ISNUMBER(G546),ISNUMBER(H546),ISNUMBER(I546),ISNUMBER(J546),ISNUMBER(K546),ISNUMBER(L546)),"",Controlemeldingen!$A$13)</f>
        <v>Enter the number and the amount to the nearest whole euros</v>
      </c>
    </row>
    <row r="547" spans="1:13" s="4" customFormat="1" ht="22.5" customHeight="1" x14ac:dyDescent="0.25">
      <c r="A547" s="15" t="s">
        <v>1547</v>
      </c>
      <c r="B547" s="3" t="s">
        <v>1249</v>
      </c>
      <c r="C547" s="19"/>
      <c r="D547" s="20"/>
      <c r="E547" s="19"/>
      <c r="F547" s="20"/>
      <c r="G547" s="112"/>
      <c r="H547" s="113"/>
      <c r="I547" s="112"/>
      <c r="J547" s="113"/>
      <c r="K547" s="112"/>
      <c r="L547" s="113"/>
      <c r="M547" s="26" t="str">
        <f>IF(AND(ISNUMBER(C547),ISNUMBER(D547),ISNUMBER(E547),ISNUMBER(F547),ISNUMBER(G547),ISNUMBER(H547),ISNUMBER(I547),ISNUMBER(J547),ISNUMBER(K547),ISNUMBER(L547)),"",Controlemeldingen!$A$13)</f>
        <v>Enter the number and the amount to the nearest whole euros</v>
      </c>
    </row>
    <row r="548" spans="1:13" s="4" customFormat="1" ht="22.5" customHeight="1" x14ac:dyDescent="0.25">
      <c r="A548" s="15" t="s">
        <v>1548</v>
      </c>
      <c r="B548" s="3" t="s">
        <v>1250</v>
      </c>
      <c r="C548" s="19"/>
      <c r="D548" s="20"/>
      <c r="E548" s="19"/>
      <c r="F548" s="20"/>
      <c r="G548" s="112"/>
      <c r="H548" s="113"/>
      <c r="I548" s="112"/>
      <c r="J548" s="113"/>
      <c r="K548" s="112"/>
      <c r="L548" s="113"/>
      <c r="M548" s="26" t="str">
        <f>IF(AND(ISNUMBER(C548),ISNUMBER(D548),ISNUMBER(E548),ISNUMBER(F548),ISNUMBER(G548),ISNUMBER(H548),ISNUMBER(I548),ISNUMBER(J548),ISNUMBER(K548),ISNUMBER(L548)),"",Controlemeldingen!$A$13)</f>
        <v>Enter the number and the amount to the nearest whole euros</v>
      </c>
    </row>
    <row r="549" spans="1:13" s="4" customFormat="1" ht="22.5" customHeight="1" x14ac:dyDescent="0.25">
      <c r="A549" s="15" t="s">
        <v>1549</v>
      </c>
      <c r="B549" s="3" t="s">
        <v>1251</v>
      </c>
      <c r="C549" s="19"/>
      <c r="D549" s="20"/>
      <c r="E549" s="19"/>
      <c r="F549" s="20"/>
      <c r="G549" s="112"/>
      <c r="H549" s="113"/>
      <c r="I549" s="112"/>
      <c r="J549" s="113"/>
      <c r="K549" s="112"/>
      <c r="L549" s="113"/>
      <c r="M549" s="26" t="str">
        <f>IF(AND(ISNUMBER(C549),ISNUMBER(D549),ISNUMBER(E549),ISNUMBER(F549),ISNUMBER(G549),ISNUMBER(H549),ISNUMBER(I549),ISNUMBER(J549),ISNUMBER(K549),ISNUMBER(L549)),"",Controlemeldingen!$A$13)</f>
        <v>Enter the number and the amount to the nearest whole euros</v>
      </c>
    </row>
    <row r="550" spans="1:13" s="4" customFormat="1" ht="22.5" customHeight="1" x14ac:dyDescent="0.25">
      <c r="A550" s="15" t="s">
        <v>1550</v>
      </c>
      <c r="B550" s="3" t="s">
        <v>1252</v>
      </c>
      <c r="C550" s="19"/>
      <c r="D550" s="20"/>
      <c r="E550" s="19"/>
      <c r="F550" s="20"/>
      <c r="G550" s="112"/>
      <c r="H550" s="113"/>
      <c r="I550" s="112"/>
      <c r="J550" s="113"/>
      <c r="K550" s="112"/>
      <c r="L550" s="113"/>
      <c r="M550" s="26" t="str">
        <f>IF(AND(ISNUMBER(C550),ISNUMBER(D550),ISNUMBER(E550),ISNUMBER(F550),ISNUMBER(G550),ISNUMBER(H550),ISNUMBER(I550),ISNUMBER(J550),ISNUMBER(K550),ISNUMBER(L550)),"",Controlemeldingen!$A$13)</f>
        <v>Enter the number and the amount to the nearest whole euros</v>
      </c>
    </row>
    <row r="551" spans="1:13" s="4" customFormat="1" ht="22.5" customHeight="1" x14ac:dyDescent="0.25">
      <c r="A551" s="15" t="s">
        <v>1551</v>
      </c>
      <c r="B551" s="3" t="s">
        <v>1253</v>
      </c>
      <c r="C551" s="19"/>
      <c r="D551" s="20"/>
      <c r="E551" s="19"/>
      <c r="F551" s="20"/>
      <c r="G551" s="112"/>
      <c r="H551" s="113"/>
      <c r="I551" s="112"/>
      <c r="J551" s="113"/>
      <c r="K551" s="112"/>
      <c r="L551" s="113"/>
      <c r="M551" s="26" t="str">
        <f>IF(AND(ISNUMBER(C551),ISNUMBER(D551),ISNUMBER(E551),ISNUMBER(F551),ISNUMBER(G551),ISNUMBER(H551),ISNUMBER(I551),ISNUMBER(J551),ISNUMBER(K551),ISNUMBER(L551)),"",Controlemeldingen!$A$13)</f>
        <v>Enter the number and the amount to the nearest whole euros</v>
      </c>
    </row>
    <row r="552" spans="1:13" s="4" customFormat="1" ht="22.5" customHeight="1" x14ac:dyDescent="0.25">
      <c r="A552" s="15" t="s">
        <v>1552</v>
      </c>
      <c r="B552" s="3" t="s">
        <v>1254</v>
      </c>
      <c r="C552" s="19"/>
      <c r="D552" s="20"/>
      <c r="E552" s="19"/>
      <c r="F552" s="20"/>
      <c r="G552" s="112"/>
      <c r="H552" s="113"/>
      <c r="I552" s="112"/>
      <c r="J552" s="113"/>
      <c r="K552" s="112"/>
      <c r="L552" s="113"/>
      <c r="M552" s="26" t="str">
        <f>IF(AND(ISNUMBER(C552),ISNUMBER(D552),ISNUMBER(E552),ISNUMBER(F552),ISNUMBER(G552),ISNUMBER(H552),ISNUMBER(I552),ISNUMBER(J552),ISNUMBER(K552),ISNUMBER(L552)),"",Controlemeldingen!$A$13)</f>
        <v>Enter the number and the amount to the nearest whole euros</v>
      </c>
    </row>
    <row r="553" spans="1:13" s="4" customFormat="1" ht="22.5" customHeight="1" x14ac:dyDescent="0.25">
      <c r="A553" s="15" t="s">
        <v>1553</v>
      </c>
      <c r="B553" s="3" t="s">
        <v>1255</v>
      </c>
      <c r="C553" s="19"/>
      <c r="D553" s="20"/>
      <c r="E553" s="19"/>
      <c r="F553" s="20"/>
      <c r="G553" s="112"/>
      <c r="H553" s="113"/>
      <c r="I553" s="112"/>
      <c r="J553" s="113"/>
      <c r="K553" s="112"/>
      <c r="L553" s="113"/>
      <c r="M553" s="26" t="str">
        <f>IF(AND(ISNUMBER(C553),ISNUMBER(D553),ISNUMBER(E553),ISNUMBER(F553),ISNUMBER(G553),ISNUMBER(H553),ISNUMBER(I553),ISNUMBER(J553),ISNUMBER(K553),ISNUMBER(L553)),"",Controlemeldingen!$A$13)</f>
        <v>Enter the number and the amount to the nearest whole euros</v>
      </c>
    </row>
    <row r="554" spans="1:13" s="4" customFormat="1" ht="22.5" customHeight="1" x14ac:dyDescent="0.25">
      <c r="A554" s="15" t="s">
        <v>1554</v>
      </c>
      <c r="B554" s="3" t="s">
        <v>1256</v>
      </c>
      <c r="C554" s="19"/>
      <c r="D554" s="20"/>
      <c r="E554" s="19"/>
      <c r="F554" s="20"/>
      <c r="G554" s="112"/>
      <c r="H554" s="113"/>
      <c r="I554" s="112"/>
      <c r="J554" s="113"/>
      <c r="K554" s="112"/>
      <c r="L554" s="113"/>
      <c r="M554" s="26" t="str">
        <f>IF(AND(ISNUMBER(C554),ISNUMBER(D554),ISNUMBER(E554),ISNUMBER(F554),ISNUMBER(G554),ISNUMBER(H554),ISNUMBER(I554),ISNUMBER(J554),ISNUMBER(K554),ISNUMBER(L554)),"",Controlemeldingen!$A$13)</f>
        <v>Enter the number and the amount to the nearest whole euros</v>
      </c>
    </row>
    <row r="555" spans="1:13" s="4" customFormat="1" ht="22.5" customHeight="1" x14ac:dyDescent="0.25">
      <c r="A555" s="15" t="s">
        <v>1555</v>
      </c>
      <c r="B555" s="3" t="s">
        <v>1257</v>
      </c>
      <c r="C555" s="19"/>
      <c r="D555" s="20"/>
      <c r="E555" s="19"/>
      <c r="F555" s="20"/>
      <c r="G555" s="112"/>
      <c r="H555" s="113"/>
      <c r="I555" s="112"/>
      <c r="J555" s="113"/>
      <c r="K555" s="112"/>
      <c r="L555" s="113"/>
      <c r="M555" s="26" t="str">
        <f>IF(AND(ISNUMBER(C555),ISNUMBER(D555),ISNUMBER(E555),ISNUMBER(F555),ISNUMBER(G555),ISNUMBER(H555),ISNUMBER(I555),ISNUMBER(J555),ISNUMBER(K555),ISNUMBER(L555)),"",Controlemeldingen!$A$13)</f>
        <v>Enter the number and the amount to the nearest whole euros</v>
      </c>
    </row>
    <row r="556" spans="1:13" s="4" customFormat="1" ht="22.5" customHeight="1" x14ac:dyDescent="0.25">
      <c r="A556" s="15" t="s">
        <v>1556</v>
      </c>
      <c r="B556" s="3" t="s">
        <v>1258</v>
      </c>
      <c r="C556" s="19"/>
      <c r="D556" s="20"/>
      <c r="E556" s="19"/>
      <c r="F556" s="20"/>
      <c r="G556" s="112"/>
      <c r="H556" s="113"/>
      <c r="I556" s="112"/>
      <c r="J556" s="113"/>
      <c r="K556" s="112"/>
      <c r="L556" s="113"/>
      <c r="M556" s="26" t="str">
        <f>IF(AND(ISNUMBER(C556),ISNUMBER(D556),ISNUMBER(E556),ISNUMBER(F556),ISNUMBER(G556),ISNUMBER(H556),ISNUMBER(I556),ISNUMBER(J556),ISNUMBER(K556),ISNUMBER(L556)),"",Controlemeldingen!$A$13)</f>
        <v>Enter the number and the amount to the nearest whole euros</v>
      </c>
    </row>
    <row r="557" spans="1:13" s="4" customFormat="1" ht="22.5" customHeight="1" x14ac:dyDescent="0.25">
      <c r="A557" s="15" t="s">
        <v>1557</v>
      </c>
      <c r="B557" s="3" t="s">
        <v>1259</v>
      </c>
      <c r="C557" s="19"/>
      <c r="D557" s="20"/>
      <c r="E557" s="19"/>
      <c r="F557" s="20"/>
      <c r="G557" s="112"/>
      <c r="H557" s="113"/>
      <c r="I557" s="112"/>
      <c r="J557" s="113"/>
      <c r="K557" s="112"/>
      <c r="L557" s="113"/>
      <c r="M557" s="26" t="str">
        <f>IF(AND(ISNUMBER(C557),ISNUMBER(D557),ISNUMBER(E557),ISNUMBER(F557),ISNUMBER(G557),ISNUMBER(H557),ISNUMBER(I557),ISNUMBER(J557),ISNUMBER(K557),ISNUMBER(L557)),"",Controlemeldingen!$A$13)</f>
        <v>Enter the number and the amount to the nearest whole euros</v>
      </c>
    </row>
    <row r="558" spans="1:13" s="4" customFormat="1" ht="22.5" customHeight="1" x14ac:dyDescent="0.25">
      <c r="A558" s="15" t="s">
        <v>1558</v>
      </c>
      <c r="B558" s="3" t="s">
        <v>1260</v>
      </c>
      <c r="C558" s="19"/>
      <c r="D558" s="20"/>
      <c r="E558" s="19"/>
      <c r="F558" s="20"/>
      <c r="G558" s="112"/>
      <c r="H558" s="113"/>
      <c r="I558" s="112"/>
      <c r="J558" s="113"/>
      <c r="K558" s="112"/>
      <c r="L558" s="113"/>
      <c r="M558" s="26" t="str">
        <f>IF(AND(ISNUMBER(C558),ISNUMBER(D558),ISNUMBER(E558),ISNUMBER(F558),ISNUMBER(G558),ISNUMBER(H558),ISNUMBER(I558),ISNUMBER(J558),ISNUMBER(K558),ISNUMBER(L558)),"",Controlemeldingen!$A$13)</f>
        <v>Enter the number and the amount to the nearest whole euros</v>
      </c>
    </row>
    <row r="559" spans="1:13" s="4" customFormat="1" ht="22.5" customHeight="1" x14ac:dyDescent="0.25">
      <c r="A559" s="15" t="s">
        <v>1559</v>
      </c>
      <c r="B559" s="3" t="s">
        <v>1261</v>
      </c>
      <c r="C559" s="19"/>
      <c r="D559" s="20"/>
      <c r="E559" s="19"/>
      <c r="F559" s="20"/>
      <c r="G559" s="112"/>
      <c r="H559" s="113"/>
      <c r="I559" s="112"/>
      <c r="J559" s="113"/>
      <c r="K559" s="112"/>
      <c r="L559" s="113"/>
      <c r="M559" s="26" t="str">
        <f>IF(AND(ISNUMBER(C559),ISNUMBER(D559),ISNUMBER(E559),ISNUMBER(F559),ISNUMBER(G559),ISNUMBER(H559),ISNUMBER(I559),ISNUMBER(J559),ISNUMBER(K559),ISNUMBER(L559)),"",Controlemeldingen!$A$13)</f>
        <v>Enter the number and the amount to the nearest whole euros</v>
      </c>
    </row>
    <row r="560" spans="1:13" s="4" customFormat="1" ht="22.5" customHeight="1" x14ac:dyDescent="0.25">
      <c r="A560" s="15" t="s">
        <v>1560</v>
      </c>
      <c r="B560" s="3" t="s">
        <v>1262</v>
      </c>
      <c r="C560" s="19"/>
      <c r="D560" s="20"/>
      <c r="E560" s="19"/>
      <c r="F560" s="20"/>
      <c r="G560" s="112"/>
      <c r="H560" s="113"/>
      <c r="I560" s="112"/>
      <c r="J560" s="113"/>
      <c r="K560" s="112"/>
      <c r="L560" s="113"/>
      <c r="M560" s="26" t="str">
        <f>IF(AND(ISNUMBER(C560),ISNUMBER(D560),ISNUMBER(E560),ISNUMBER(F560),ISNUMBER(G560),ISNUMBER(H560),ISNUMBER(I560),ISNUMBER(J560),ISNUMBER(K560),ISNUMBER(L560)),"",Controlemeldingen!$A$13)</f>
        <v>Enter the number and the amount to the nearest whole euros</v>
      </c>
    </row>
    <row r="561" spans="1:13" s="4" customFormat="1" ht="22.5" customHeight="1" x14ac:dyDescent="0.25">
      <c r="A561" s="15" t="s">
        <v>1561</v>
      </c>
      <c r="B561" s="3" t="s">
        <v>1263</v>
      </c>
      <c r="C561" s="19"/>
      <c r="D561" s="20"/>
      <c r="E561" s="19"/>
      <c r="F561" s="20"/>
      <c r="G561" s="112"/>
      <c r="H561" s="113"/>
      <c r="I561" s="112"/>
      <c r="J561" s="113"/>
      <c r="K561" s="112"/>
      <c r="L561" s="113"/>
      <c r="M561" s="26" t="str">
        <f>IF(AND(ISNUMBER(C561),ISNUMBER(D561),ISNUMBER(E561),ISNUMBER(F561),ISNUMBER(G561),ISNUMBER(H561),ISNUMBER(I561),ISNUMBER(J561),ISNUMBER(K561),ISNUMBER(L561)),"",Controlemeldingen!$A$13)</f>
        <v>Enter the number and the amount to the nearest whole euros</v>
      </c>
    </row>
    <row r="562" spans="1:13" s="4" customFormat="1" ht="22.5" customHeight="1" x14ac:dyDescent="0.25">
      <c r="A562" s="15" t="s">
        <v>1562</v>
      </c>
      <c r="B562" s="3" t="s">
        <v>1264</v>
      </c>
      <c r="C562" s="19"/>
      <c r="D562" s="20"/>
      <c r="E562" s="19"/>
      <c r="F562" s="20"/>
      <c r="G562" s="112"/>
      <c r="H562" s="113"/>
      <c r="I562" s="112"/>
      <c r="J562" s="113"/>
      <c r="K562" s="112"/>
      <c r="L562" s="113"/>
      <c r="M562" s="26" t="str">
        <f>IF(AND(ISNUMBER(C562),ISNUMBER(D562),ISNUMBER(E562),ISNUMBER(F562),ISNUMBER(G562),ISNUMBER(H562),ISNUMBER(I562),ISNUMBER(J562),ISNUMBER(K562),ISNUMBER(L562)),"",Controlemeldingen!$A$13)</f>
        <v>Enter the number and the amount to the nearest whole euros</v>
      </c>
    </row>
    <row r="563" spans="1:13" s="4" customFormat="1" ht="22.5" customHeight="1" x14ac:dyDescent="0.25">
      <c r="A563" s="15" t="s">
        <v>1563</v>
      </c>
      <c r="B563" s="3" t="s">
        <v>1265</v>
      </c>
      <c r="C563" s="19"/>
      <c r="D563" s="20"/>
      <c r="E563" s="19"/>
      <c r="F563" s="20"/>
      <c r="G563" s="112"/>
      <c r="H563" s="113"/>
      <c r="I563" s="112"/>
      <c r="J563" s="113"/>
      <c r="K563" s="112"/>
      <c r="L563" s="113"/>
      <c r="M563" s="26" t="str">
        <f>IF(AND(ISNUMBER(C563),ISNUMBER(D563),ISNUMBER(E563),ISNUMBER(F563),ISNUMBER(G563),ISNUMBER(H563),ISNUMBER(I563),ISNUMBER(J563),ISNUMBER(K563),ISNUMBER(L563)),"",Controlemeldingen!$A$13)</f>
        <v>Enter the number and the amount to the nearest whole euros</v>
      </c>
    </row>
    <row r="564" spans="1:13" s="4" customFormat="1" ht="22.5" customHeight="1" x14ac:dyDescent="0.25">
      <c r="A564" s="15" t="s">
        <v>1564</v>
      </c>
      <c r="B564" s="3" t="s">
        <v>1266</v>
      </c>
      <c r="C564" s="19"/>
      <c r="D564" s="20"/>
      <c r="E564" s="19"/>
      <c r="F564" s="20"/>
      <c r="G564" s="112"/>
      <c r="H564" s="113"/>
      <c r="I564" s="112"/>
      <c r="J564" s="113"/>
      <c r="K564" s="112"/>
      <c r="L564" s="113"/>
      <c r="M564" s="26" t="str">
        <f>IF(AND(ISNUMBER(C564),ISNUMBER(D564),ISNUMBER(E564),ISNUMBER(F564),ISNUMBER(G564),ISNUMBER(H564),ISNUMBER(I564),ISNUMBER(J564),ISNUMBER(K564),ISNUMBER(L564)),"",Controlemeldingen!$A$13)</f>
        <v>Enter the number and the amount to the nearest whole euros</v>
      </c>
    </row>
    <row r="565" spans="1:13" s="4" customFormat="1" ht="22.5" customHeight="1" x14ac:dyDescent="0.25">
      <c r="A565" s="15" t="s">
        <v>1565</v>
      </c>
      <c r="B565" s="3" t="s">
        <v>1267</v>
      </c>
      <c r="C565" s="19"/>
      <c r="D565" s="20"/>
      <c r="E565" s="19"/>
      <c r="F565" s="20"/>
      <c r="G565" s="112"/>
      <c r="H565" s="113"/>
      <c r="I565" s="112"/>
      <c r="J565" s="113"/>
      <c r="K565" s="112"/>
      <c r="L565" s="113"/>
      <c r="M565" s="26" t="str">
        <f>IF(AND(ISNUMBER(C565),ISNUMBER(D565),ISNUMBER(E565),ISNUMBER(F565),ISNUMBER(G565),ISNUMBER(H565),ISNUMBER(I565),ISNUMBER(J565),ISNUMBER(K565),ISNUMBER(L565)),"",Controlemeldingen!$A$13)</f>
        <v>Enter the number and the amount to the nearest whole euros</v>
      </c>
    </row>
    <row r="566" spans="1:13" s="4" customFormat="1" ht="22.5" customHeight="1" x14ac:dyDescent="0.25">
      <c r="A566" s="15" t="s">
        <v>1566</v>
      </c>
      <c r="B566" s="3" t="s">
        <v>1268</v>
      </c>
      <c r="C566" s="19"/>
      <c r="D566" s="20"/>
      <c r="E566" s="19"/>
      <c r="F566" s="20"/>
      <c r="G566" s="112"/>
      <c r="H566" s="113"/>
      <c r="I566" s="112"/>
      <c r="J566" s="113"/>
      <c r="K566" s="112"/>
      <c r="L566" s="113"/>
      <c r="M566" s="26" t="str">
        <f>IF(AND(ISNUMBER(C566),ISNUMBER(D566),ISNUMBER(E566),ISNUMBER(F566),ISNUMBER(G566),ISNUMBER(H566),ISNUMBER(I566),ISNUMBER(J566),ISNUMBER(K566),ISNUMBER(L566)),"",Controlemeldingen!$A$13)</f>
        <v>Enter the number and the amount to the nearest whole euros</v>
      </c>
    </row>
    <row r="567" spans="1:13" s="4" customFormat="1" ht="22.5" customHeight="1" x14ac:dyDescent="0.25">
      <c r="A567" s="15" t="s">
        <v>1567</v>
      </c>
      <c r="B567" s="3" t="s">
        <v>1269</v>
      </c>
      <c r="C567" s="19"/>
      <c r="D567" s="20"/>
      <c r="E567" s="19"/>
      <c r="F567" s="20"/>
      <c r="G567" s="112"/>
      <c r="H567" s="113"/>
      <c r="I567" s="112"/>
      <c r="J567" s="113"/>
      <c r="K567" s="112"/>
      <c r="L567" s="113"/>
      <c r="M567" s="26" t="str">
        <f>IF(AND(ISNUMBER(C567),ISNUMBER(D567),ISNUMBER(E567),ISNUMBER(F567),ISNUMBER(G567),ISNUMBER(H567),ISNUMBER(I567),ISNUMBER(J567),ISNUMBER(K567),ISNUMBER(L567)),"",Controlemeldingen!$A$13)</f>
        <v>Enter the number and the amount to the nearest whole euros</v>
      </c>
    </row>
    <row r="568" spans="1:13" s="4" customFormat="1" ht="22.5" customHeight="1" x14ac:dyDescent="0.25">
      <c r="A568" s="15" t="s">
        <v>1568</v>
      </c>
      <c r="B568" s="3" t="s">
        <v>1270</v>
      </c>
      <c r="C568" s="19"/>
      <c r="D568" s="20"/>
      <c r="E568" s="19"/>
      <c r="F568" s="20"/>
      <c r="G568" s="112"/>
      <c r="H568" s="113"/>
      <c r="I568" s="112"/>
      <c r="J568" s="113"/>
      <c r="K568" s="112"/>
      <c r="L568" s="113"/>
      <c r="M568" s="26" t="str">
        <f>IF(AND(ISNUMBER(C568),ISNUMBER(D568),ISNUMBER(E568),ISNUMBER(F568),ISNUMBER(G568),ISNUMBER(H568),ISNUMBER(I568),ISNUMBER(J568),ISNUMBER(K568),ISNUMBER(L568)),"",Controlemeldingen!$A$13)</f>
        <v>Enter the number and the amount to the nearest whole euros</v>
      </c>
    </row>
    <row r="569" spans="1:13" s="4" customFormat="1" ht="22.5" customHeight="1" x14ac:dyDescent="0.25">
      <c r="A569" s="15" t="s">
        <v>1569</v>
      </c>
      <c r="B569" s="3" t="s">
        <v>1271</v>
      </c>
      <c r="C569" s="19"/>
      <c r="D569" s="20"/>
      <c r="E569" s="19"/>
      <c r="F569" s="20"/>
      <c r="G569" s="112"/>
      <c r="H569" s="113"/>
      <c r="I569" s="112"/>
      <c r="J569" s="113"/>
      <c r="K569" s="112"/>
      <c r="L569" s="113"/>
      <c r="M569" s="26" t="str">
        <f>IF(AND(ISNUMBER(C569),ISNUMBER(D569),ISNUMBER(E569),ISNUMBER(F569),ISNUMBER(G569),ISNUMBER(H569),ISNUMBER(I569),ISNUMBER(J569),ISNUMBER(K569),ISNUMBER(L569)),"",Controlemeldingen!$A$13)</f>
        <v>Enter the number and the amount to the nearest whole euros</v>
      </c>
    </row>
    <row r="570" spans="1:13" s="4" customFormat="1" ht="22.5" customHeight="1" x14ac:dyDescent="0.25">
      <c r="A570" s="15" t="s">
        <v>1570</v>
      </c>
      <c r="B570" s="3" t="s">
        <v>1272</v>
      </c>
      <c r="C570" s="19"/>
      <c r="D570" s="20"/>
      <c r="E570" s="19"/>
      <c r="F570" s="20"/>
      <c r="G570" s="112"/>
      <c r="H570" s="113"/>
      <c r="I570" s="112"/>
      <c r="J570" s="113"/>
      <c r="K570" s="112"/>
      <c r="L570" s="113"/>
      <c r="M570" s="26" t="str">
        <f>IF(AND(ISNUMBER(C570),ISNUMBER(D570),ISNUMBER(E570),ISNUMBER(F570),ISNUMBER(G570),ISNUMBER(H570),ISNUMBER(I570),ISNUMBER(J570),ISNUMBER(K570),ISNUMBER(L570)),"",Controlemeldingen!$A$13)</f>
        <v>Enter the number and the amount to the nearest whole euros</v>
      </c>
    </row>
    <row r="571" spans="1:13" s="4" customFormat="1" ht="22.5" customHeight="1" x14ac:dyDescent="0.25">
      <c r="A571" s="15" t="s">
        <v>1571</v>
      </c>
      <c r="B571" s="3" t="s">
        <v>1273</v>
      </c>
      <c r="C571" s="19"/>
      <c r="D571" s="20"/>
      <c r="E571" s="19"/>
      <c r="F571" s="20"/>
      <c r="G571" s="112"/>
      <c r="H571" s="113"/>
      <c r="I571" s="112"/>
      <c r="J571" s="113"/>
      <c r="K571" s="112"/>
      <c r="L571" s="113"/>
      <c r="M571" s="26" t="str">
        <f>IF(AND(ISNUMBER(C571),ISNUMBER(D571),ISNUMBER(E571),ISNUMBER(F571),ISNUMBER(G571),ISNUMBER(H571),ISNUMBER(I571),ISNUMBER(J571),ISNUMBER(K571),ISNUMBER(L571)),"",Controlemeldingen!$A$13)</f>
        <v>Enter the number and the amount to the nearest whole euros</v>
      </c>
    </row>
    <row r="572" spans="1:13" s="4" customFormat="1" ht="22.5" customHeight="1" x14ac:dyDescent="0.25">
      <c r="A572" s="15" t="s">
        <v>1572</v>
      </c>
      <c r="B572" s="3" t="s">
        <v>1274</v>
      </c>
      <c r="C572" s="19"/>
      <c r="D572" s="20"/>
      <c r="E572" s="19"/>
      <c r="F572" s="20"/>
      <c r="G572" s="112"/>
      <c r="H572" s="113"/>
      <c r="I572" s="112"/>
      <c r="J572" s="113"/>
      <c r="K572" s="112"/>
      <c r="L572" s="113"/>
      <c r="M572" s="26" t="str">
        <f>IF(AND(ISNUMBER(C572),ISNUMBER(D572),ISNUMBER(E572),ISNUMBER(F572),ISNUMBER(G572),ISNUMBER(H572),ISNUMBER(I572),ISNUMBER(J572),ISNUMBER(K572),ISNUMBER(L572)),"",Controlemeldingen!$A$13)</f>
        <v>Enter the number and the amount to the nearest whole euros</v>
      </c>
    </row>
    <row r="573" spans="1:13" s="4" customFormat="1" ht="22.5" customHeight="1" x14ac:dyDescent="0.25">
      <c r="A573" s="15" t="s">
        <v>1573</v>
      </c>
      <c r="B573" s="3" t="s">
        <v>1275</v>
      </c>
      <c r="C573" s="19"/>
      <c r="D573" s="20"/>
      <c r="E573" s="19"/>
      <c r="F573" s="20"/>
      <c r="G573" s="112"/>
      <c r="H573" s="113"/>
      <c r="I573" s="112"/>
      <c r="J573" s="113"/>
      <c r="K573" s="112"/>
      <c r="L573" s="113"/>
      <c r="M573" s="26" t="str">
        <f>IF(AND(ISNUMBER(C573),ISNUMBER(D573),ISNUMBER(E573),ISNUMBER(F573),ISNUMBER(G573),ISNUMBER(H573),ISNUMBER(I573),ISNUMBER(J573),ISNUMBER(K573),ISNUMBER(L573)),"",Controlemeldingen!$A$13)</f>
        <v>Enter the number and the amount to the nearest whole euros</v>
      </c>
    </row>
    <row r="574" spans="1:13" s="4" customFormat="1" ht="22.5" customHeight="1" x14ac:dyDescent="0.25">
      <c r="A574" s="15" t="s">
        <v>1574</v>
      </c>
      <c r="B574" s="3" t="s">
        <v>1276</v>
      </c>
      <c r="C574" s="19"/>
      <c r="D574" s="20"/>
      <c r="E574" s="19"/>
      <c r="F574" s="20"/>
      <c r="G574" s="112"/>
      <c r="H574" s="113"/>
      <c r="I574" s="112"/>
      <c r="J574" s="113"/>
      <c r="K574" s="112"/>
      <c r="L574" s="113"/>
      <c r="M574" s="26" t="str">
        <f>IF(AND(ISNUMBER(C574),ISNUMBER(D574),ISNUMBER(E574),ISNUMBER(F574),ISNUMBER(G574),ISNUMBER(H574),ISNUMBER(I574),ISNUMBER(J574),ISNUMBER(K574),ISNUMBER(L574)),"",Controlemeldingen!$A$13)</f>
        <v>Enter the number and the amount to the nearest whole euros</v>
      </c>
    </row>
    <row r="575" spans="1:13" s="4" customFormat="1" ht="22.5" customHeight="1" x14ac:dyDescent="0.25">
      <c r="A575" s="15" t="s">
        <v>1575</v>
      </c>
      <c r="B575" s="3" t="s">
        <v>1277</v>
      </c>
      <c r="C575" s="19"/>
      <c r="D575" s="20"/>
      <c r="E575" s="19"/>
      <c r="F575" s="20"/>
      <c r="G575" s="112"/>
      <c r="H575" s="113"/>
      <c r="I575" s="112"/>
      <c r="J575" s="113"/>
      <c r="K575" s="112"/>
      <c r="L575" s="113"/>
      <c r="M575" s="26" t="str">
        <f>IF(AND(ISNUMBER(C575),ISNUMBER(D575),ISNUMBER(E575),ISNUMBER(F575),ISNUMBER(G575),ISNUMBER(H575),ISNUMBER(I575),ISNUMBER(J575),ISNUMBER(K575),ISNUMBER(L575)),"",Controlemeldingen!$A$13)</f>
        <v>Enter the number and the amount to the nearest whole euros</v>
      </c>
    </row>
    <row r="576" spans="1:13" s="4" customFormat="1" ht="22.5" customHeight="1" x14ac:dyDescent="0.25">
      <c r="A576" s="15" t="s">
        <v>1576</v>
      </c>
      <c r="B576" s="3" t="s">
        <v>1278</v>
      </c>
      <c r="C576" s="19"/>
      <c r="D576" s="20"/>
      <c r="E576" s="19"/>
      <c r="F576" s="20"/>
      <c r="G576" s="112"/>
      <c r="H576" s="113"/>
      <c r="I576" s="112"/>
      <c r="J576" s="113"/>
      <c r="K576" s="112"/>
      <c r="L576" s="113"/>
      <c r="M576" s="26" t="str">
        <f>IF(AND(ISNUMBER(C576),ISNUMBER(D576),ISNUMBER(E576),ISNUMBER(F576),ISNUMBER(G576),ISNUMBER(H576),ISNUMBER(I576),ISNUMBER(J576),ISNUMBER(K576),ISNUMBER(L576)),"",Controlemeldingen!$A$13)</f>
        <v>Enter the number and the amount to the nearest whole euros</v>
      </c>
    </row>
    <row r="577" spans="1:13" s="4" customFormat="1" ht="22.5" customHeight="1" x14ac:dyDescent="0.25">
      <c r="A577" s="15" t="s">
        <v>1577</v>
      </c>
      <c r="B577" s="3" t="s">
        <v>1279</v>
      </c>
      <c r="C577" s="19"/>
      <c r="D577" s="20"/>
      <c r="E577" s="19"/>
      <c r="F577" s="20"/>
      <c r="G577" s="112"/>
      <c r="H577" s="113"/>
      <c r="I577" s="112"/>
      <c r="J577" s="113"/>
      <c r="K577" s="112"/>
      <c r="L577" s="113"/>
      <c r="M577" s="26" t="str">
        <f>IF(AND(ISNUMBER(C577),ISNUMBER(D577),ISNUMBER(E577),ISNUMBER(F577),ISNUMBER(G577),ISNUMBER(H577),ISNUMBER(I577),ISNUMBER(J577),ISNUMBER(K577),ISNUMBER(L577)),"",Controlemeldingen!$A$13)</f>
        <v>Enter the number and the amount to the nearest whole euros</v>
      </c>
    </row>
    <row r="578" spans="1:13" s="4" customFormat="1" ht="22.5" customHeight="1" x14ac:dyDescent="0.25">
      <c r="A578" s="15" t="s">
        <v>1578</v>
      </c>
      <c r="B578" s="3" t="s">
        <v>1280</v>
      </c>
      <c r="C578" s="19"/>
      <c r="D578" s="20"/>
      <c r="E578" s="19"/>
      <c r="F578" s="20"/>
      <c r="G578" s="112"/>
      <c r="H578" s="113"/>
      <c r="I578" s="112"/>
      <c r="J578" s="113"/>
      <c r="K578" s="112"/>
      <c r="L578" s="113"/>
      <c r="M578" s="26" t="str">
        <f>IF(AND(ISNUMBER(C578),ISNUMBER(D578),ISNUMBER(E578),ISNUMBER(F578),ISNUMBER(G578),ISNUMBER(H578),ISNUMBER(I578),ISNUMBER(J578),ISNUMBER(K578),ISNUMBER(L578)),"",Controlemeldingen!$A$13)</f>
        <v>Enter the number and the amount to the nearest whole euros</v>
      </c>
    </row>
    <row r="579" spans="1:13" s="4" customFormat="1" ht="22.5" customHeight="1" x14ac:dyDescent="0.25">
      <c r="A579" s="15" t="s">
        <v>1579</v>
      </c>
      <c r="B579" s="3" t="s">
        <v>1281</v>
      </c>
      <c r="C579" s="19"/>
      <c r="D579" s="20"/>
      <c r="E579" s="19"/>
      <c r="F579" s="20"/>
      <c r="G579" s="112"/>
      <c r="H579" s="113"/>
      <c r="I579" s="112"/>
      <c r="J579" s="113"/>
      <c r="K579" s="112"/>
      <c r="L579" s="113"/>
      <c r="M579" s="26" t="str">
        <f>IF(AND(ISNUMBER(C579),ISNUMBER(D579),ISNUMBER(E579),ISNUMBER(F579),ISNUMBER(G579),ISNUMBER(H579),ISNUMBER(I579),ISNUMBER(J579),ISNUMBER(K579),ISNUMBER(L579)),"",Controlemeldingen!$A$13)</f>
        <v>Enter the number and the amount to the nearest whole euros</v>
      </c>
    </row>
    <row r="580" spans="1:13" s="4" customFormat="1" ht="22.5" customHeight="1" x14ac:dyDescent="0.25">
      <c r="A580" s="15" t="s">
        <v>1580</v>
      </c>
      <c r="B580" s="3" t="s">
        <v>1282</v>
      </c>
      <c r="C580" s="19"/>
      <c r="D580" s="20"/>
      <c r="E580" s="19"/>
      <c r="F580" s="20"/>
      <c r="G580" s="112"/>
      <c r="H580" s="113"/>
      <c r="I580" s="112"/>
      <c r="J580" s="113"/>
      <c r="K580" s="112"/>
      <c r="L580" s="113"/>
      <c r="M580" s="26" t="str">
        <f>IF(AND(ISNUMBER(C580),ISNUMBER(D580),ISNUMBER(E580),ISNUMBER(F580),ISNUMBER(G580),ISNUMBER(H580),ISNUMBER(I580),ISNUMBER(J580),ISNUMBER(K580),ISNUMBER(L580)),"",Controlemeldingen!$A$13)</f>
        <v>Enter the number and the amount to the nearest whole euros</v>
      </c>
    </row>
    <row r="581" spans="1:13" s="4" customFormat="1" ht="22.5" customHeight="1" x14ac:dyDescent="0.25">
      <c r="A581" s="15" t="s">
        <v>1581</v>
      </c>
      <c r="B581" s="3" t="s">
        <v>1283</v>
      </c>
      <c r="C581" s="19"/>
      <c r="D581" s="20"/>
      <c r="E581" s="19"/>
      <c r="F581" s="20"/>
      <c r="G581" s="112"/>
      <c r="H581" s="113"/>
      <c r="I581" s="112"/>
      <c r="J581" s="113"/>
      <c r="K581" s="112"/>
      <c r="L581" s="113"/>
      <c r="M581" s="26" t="str">
        <f>IF(AND(ISNUMBER(C581),ISNUMBER(D581),ISNUMBER(E581),ISNUMBER(F581),ISNUMBER(G581),ISNUMBER(H581),ISNUMBER(I581),ISNUMBER(J581),ISNUMBER(K581),ISNUMBER(L581)),"",Controlemeldingen!$A$13)</f>
        <v>Enter the number and the amount to the nearest whole euros</v>
      </c>
    </row>
    <row r="582" spans="1:13" s="4" customFormat="1" ht="22.5" customHeight="1" x14ac:dyDescent="0.25">
      <c r="A582" s="15" t="s">
        <v>1582</v>
      </c>
      <c r="B582" s="3" t="s">
        <v>1284</v>
      </c>
      <c r="C582" s="19"/>
      <c r="D582" s="20"/>
      <c r="E582" s="19"/>
      <c r="F582" s="20"/>
      <c r="G582" s="112"/>
      <c r="H582" s="113"/>
      <c r="I582" s="112"/>
      <c r="J582" s="113"/>
      <c r="K582" s="112"/>
      <c r="L582" s="113"/>
      <c r="M582" s="26" t="str">
        <f>IF(AND(ISNUMBER(C582),ISNUMBER(D582),ISNUMBER(E582),ISNUMBER(F582),ISNUMBER(G582),ISNUMBER(H582),ISNUMBER(I582),ISNUMBER(J582),ISNUMBER(K582),ISNUMBER(L582)),"",Controlemeldingen!$A$13)</f>
        <v>Enter the number and the amount to the nearest whole euros</v>
      </c>
    </row>
    <row r="583" spans="1:13" s="4" customFormat="1" ht="22.5" customHeight="1" x14ac:dyDescent="0.25">
      <c r="A583" s="15" t="s">
        <v>1583</v>
      </c>
      <c r="B583" s="3" t="s">
        <v>1285</v>
      </c>
      <c r="C583" s="19"/>
      <c r="D583" s="20"/>
      <c r="E583" s="19"/>
      <c r="F583" s="20"/>
      <c r="G583" s="112"/>
      <c r="H583" s="113"/>
      <c r="I583" s="112"/>
      <c r="J583" s="113"/>
      <c r="K583" s="112"/>
      <c r="L583" s="113"/>
      <c r="M583" s="26" t="str">
        <f>IF(AND(ISNUMBER(C583),ISNUMBER(D583),ISNUMBER(E583),ISNUMBER(F583),ISNUMBER(G583),ISNUMBER(H583),ISNUMBER(I583),ISNUMBER(J583),ISNUMBER(K583),ISNUMBER(L583)),"",Controlemeldingen!$A$13)</f>
        <v>Enter the number and the amount to the nearest whole euros</v>
      </c>
    </row>
    <row r="584" spans="1:13" s="4" customFormat="1" ht="22.5" customHeight="1" x14ac:dyDescent="0.25">
      <c r="A584" s="15" t="s">
        <v>1584</v>
      </c>
      <c r="B584" s="3" t="s">
        <v>1286</v>
      </c>
      <c r="C584" s="19"/>
      <c r="D584" s="20"/>
      <c r="E584" s="19"/>
      <c r="F584" s="20"/>
      <c r="G584" s="112"/>
      <c r="H584" s="113"/>
      <c r="I584" s="112"/>
      <c r="J584" s="113"/>
      <c r="K584" s="112"/>
      <c r="L584" s="113"/>
      <c r="M584" s="26" t="str">
        <f>IF(AND(ISNUMBER(C584),ISNUMBER(D584),ISNUMBER(E584),ISNUMBER(F584),ISNUMBER(G584),ISNUMBER(H584),ISNUMBER(I584),ISNUMBER(J584),ISNUMBER(K584),ISNUMBER(L584)),"",Controlemeldingen!$A$13)</f>
        <v>Enter the number and the amount to the nearest whole euros</v>
      </c>
    </row>
    <row r="585" spans="1:13" s="4" customFormat="1" ht="22.5" customHeight="1" x14ac:dyDescent="0.25">
      <c r="A585" s="15" t="s">
        <v>1585</v>
      </c>
      <c r="B585" s="3" t="s">
        <v>1287</v>
      </c>
      <c r="C585" s="19"/>
      <c r="D585" s="20"/>
      <c r="E585" s="19"/>
      <c r="F585" s="20"/>
      <c r="G585" s="112"/>
      <c r="H585" s="113"/>
      <c r="I585" s="112"/>
      <c r="J585" s="113"/>
      <c r="K585" s="112"/>
      <c r="L585" s="113"/>
      <c r="M585" s="26" t="str">
        <f>IF(AND(ISNUMBER(C585),ISNUMBER(D585),ISNUMBER(E585),ISNUMBER(F585),ISNUMBER(G585),ISNUMBER(H585),ISNUMBER(I585),ISNUMBER(J585),ISNUMBER(K585),ISNUMBER(L585)),"",Controlemeldingen!$A$13)</f>
        <v>Enter the number and the amount to the nearest whole euros</v>
      </c>
    </row>
    <row r="586" spans="1:13" s="4" customFormat="1" ht="22.5" customHeight="1" x14ac:dyDescent="0.25">
      <c r="A586" s="15" t="s">
        <v>1586</v>
      </c>
      <c r="B586" s="3" t="s">
        <v>1288</v>
      </c>
      <c r="C586" s="19"/>
      <c r="D586" s="20"/>
      <c r="E586" s="19"/>
      <c r="F586" s="20"/>
      <c r="G586" s="112"/>
      <c r="H586" s="113"/>
      <c r="I586" s="112"/>
      <c r="J586" s="113"/>
      <c r="K586" s="112"/>
      <c r="L586" s="113"/>
      <c r="M586" s="26" t="str">
        <f>IF(AND(ISNUMBER(C586),ISNUMBER(D586),ISNUMBER(E586),ISNUMBER(F586),ISNUMBER(G586),ISNUMBER(H586),ISNUMBER(I586),ISNUMBER(J586),ISNUMBER(K586),ISNUMBER(L586)),"",Controlemeldingen!$A$13)</f>
        <v>Enter the number and the amount to the nearest whole euros</v>
      </c>
    </row>
    <row r="587" spans="1:13" s="4" customFormat="1" ht="22.5" customHeight="1" x14ac:dyDescent="0.25">
      <c r="A587" s="15" t="s">
        <v>1587</v>
      </c>
      <c r="B587" s="3" t="s">
        <v>1289</v>
      </c>
      <c r="C587" s="19"/>
      <c r="D587" s="20"/>
      <c r="E587" s="19"/>
      <c r="F587" s="20"/>
      <c r="G587" s="112"/>
      <c r="H587" s="113"/>
      <c r="I587" s="112"/>
      <c r="J587" s="113"/>
      <c r="K587" s="112"/>
      <c r="L587" s="113"/>
      <c r="M587" s="26" t="str">
        <f>IF(AND(ISNUMBER(C587),ISNUMBER(D587),ISNUMBER(E587),ISNUMBER(F587),ISNUMBER(G587),ISNUMBER(H587),ISNUMBER(I587),ISNUMBER(J587),ISNUMBER(K587),ISNUMBER(L587)),"",Controlemeldingen!$A$13)</f>
        <v>Enter the number and the amount to the nearest whole euros</v>
      </c>
    </row>
    <row r="588" spans="1:13" s="4" customFormat="1" ht="22.5" customHeight="1" x14ac:dyDescent="0.25">
      <c r="A588" s="15" t="s">
        <v>1588</v>
      </c>
      <c r="B588" s="3" t="s">
        <v>1290</v>
      </c>
      <c r="C588" s="19"/>
      <c r="D588" s="20"/>
      <c r="E588" s="19"/>
      <c r="F588" s="20"/>
      <c r="G588" s="112"/>
      <c r="H588" s="113"/>
      <c r="I588" s="112"/>
      <c r="J588" s="113"/>
      <c r="K588" s="112"/>
      <c r="L588" s="113"/>
      <c r="M588" s="26" t="str">
        <f>IF(AND(ISNUMBER(C588),ISNUMBER(D588),ISNUMBER(E588),ISNUMBER(F588),ISNUMBER(G588),ISNUMBER(H588),ISNUMBER(I588),ISNUMBER(J588),ISNUMBER(K588),ISNUMBER(L588)),"",Controlemeldingen!$A$13)</f>
        <v>Enter the number and the amount to the nearest whole euros</v>
      </c>
    </row>
    <row r="589" spans="1:13" s="4" customFormat="1" ht="22.5" customHeight="1" x14ac:dyDescent="0.25">
      <c r="A589" s="15" t="s">
        <v>1589</v>
      </c>
      <c r="B589" s="3" t="s">
        <v>1291</v>
      </c>
      <c r="C589" s="19"/>
      <c r="D589" s="20"/>
      <c r="E589" s="19"/>
      <c r="F589" s="20"/>
      <c r="G589" s="112"/>
      <c r="H589" s="113"/>
      <c r="I589" s="112"/>
      <c r="J589" s="113"/>
      <c r="K589" s="112"/>
      <c r="L589" s="113"/>
      <c r="M589" s="26" t="str">
        <f>IF(AND(ISNUMBER(C589),ISNUMBER(D589),ISNUMBER(E589),ISNUMBER(F589),ISNUMBER(G589),ISNUMBER(H589),ISNUMBER(I589),ISNUMBER(J589),ISNUMBER(K589),ISNUMBER(L589)),"",Controlemeldingen!$A$13)</f>
        <v>Enter the number and the amount to the nearest whole euros</v>
      </c>
    </row>
    <row r="590" spans="1:13" s="4" customFormat="1" ht="22.5" customHeight="1" x14ac:dyDescent="0.25">
      <c r="A590" s="15" t="s">
        <v>1590</v>
      </c>
      <c r="B590" s="3" t="s">
        <v>1292</v>
      </c>
      <c r="C590" s="19"/>
      <c r="D590" s="20"/>
      <c r="E590" s="19"/>
      <c r="F590" s="20"/>
      <c r="G590" s="112"/>
      <c r="H590" s="113"/>
      <c r="I590" s="112"/>
      <c r="J590" s="113"/>
      <c r="K590" s="112"/>
      <c r="L590" s="113"/>
      <c r="M590" s="26" t="str">
        <f>IF(AND(ISNUMBER(C590),ISNUMBER(D590),ISNUMBER(E590),ISNUMBER(F590),ISNUMBER(G590),ISNUMBER(H590),ISNUMBER(I590),ISNUMBER(J590),ISNUMBER(K590),ISNUMBER(L590)),"",Controlemeldingen!$A$13)</f>
        <v>Enter the number and the amount to the nearest whole euros</v>
      </c>
    </row>
    <row r="591" spans="1:13" s="4" customFormat="1" ht="22.5" customHeight="1" x14ac:dyDescent="0.25">
      <c r="A591" s="15" t="s">
        <v>1591</v>
      </c>
      <c r="B591" s="3" t="s">
        <v>1293</v>
      </c>
      <c r="C591" s="19"/>
      <c r="D591" s="20"/>
      <c r="E591" s="19"/>
      <c r="F591" s="20"/>
      <c r="G591" s="112"/>
      <c r="H591" s="113"/>
      <c r="I591" s="112"/>
      <c r="J591" s="113"/>
      <c r="K591" s="112"/>
      <c r="L591" s="113"/>
      <c r="M591" s="26" t="str">
        <f>IF(AND(ISNUMBER(C591),ISNUMBER(D591),ISNUMBER(E591),ISNUMBER(F591),ISNUMBER(G591),ISNUMBER(H591),ISNUMBER(I591),ISNUMBER(J591),ISNUMBER(K591),ISNUMBER(L591)),"",Controlemeldingen!$A$13)</f>
        <v>Enter the number and the amount to the nearest whole euros</v>
      </c>
    </row>
    <row r="592" spans="1:13" s="4" customFormat="1" ht="22.5" customHeight="1" x14ac:dyDescent="0.25">
      <c r="A592" s="15" t="s">
        <v>1592</v>
      </c>
      <c r="B592" s="3" t="s">
        <v>1294</v>
      </c>
      <c r="C592" s="19"/>
      <c r="D592" s="20"/>
      <c r="E592" s="19"/>
      <c r="F592" s="20"/>
      <c r="G592" s="112"/>
      <c r="H592" s="113"/>
      <c r="I592" s="112"/>
      <c r="J592" s="113"/>
      <c r="K592" s="112"/>
      <c r="L592" s="113"/>
      <c r="M592" s="26" t="str">
        <f>IF(AND(ISNUMBER(C592),ISNUMBER(D592),ISNUMBER(E592),ISNUMBER(F592),ISNUMBER(G592),ISNUMBER(H592),ISNUMBER(I592),ISNUMBER(J592),ISNUMBER(K592),ISNUMBER(L592)),"",Controlemeldingen!$A$13)</f>
        <v>Enter the number and the amount to the nearest whole euros</v>
      </c>
    </row>
    <row r="593" spans="1:13" s="4" customFormat="1" ht="22.5" customHeight="1" x14ac:dyDescent="0.25">
      <c r="A593" s="15" t="s">
        <v>1593</v>
      </c>
      <c r="B593" s="18" t="s">
        <v>1295</v>
      </c>
      <c r="C593" s="19"/>
      <c r="D593" s="20"/>
      <c r="E593" s="19"/>
      <c r="F593" s="20"/>
      <c r="G593" s="112"/>
      <c r="H593" s="113"/>
      <c r="I593" s="112"/>
      <c r="J593" s="113"/>
      <c r="K593" s="112"/>
      <c r="L593" s="113"/>
      <c r="M593" s="26" t="str">
        <f>IF(AND(ISNUMBER(C593),ISNUMBER(D593),ISNUMBER(E593),ISNUMBER(F593),ISNUMBER(G593),ISNUMBER(H593),ISNUMBER(I593),ISNUMBER(J593),ISNUMBER(K593),ISNUMBER(L593)),"",Controlemeldingen!$A$13)</f>
        <v>Enter the number and the amount to the nearest whole euros</v>
      </c>
    </row>
    <row r="594" spans="1:13" s="4" customFormat="1" ht="22.5" customHeight="1" x14ac:dyDescent="0.25">
      <c r="A594" s="15"/>
      <c r="B594" s="15"/>
      <c r="C594" s="15"/>
      <c r="D594" s="15"/>
      <c r="E594" s="15"/>
      <c r="F594" s="15"/>
      <c r="G594" s="15"/>
      <c r="H594" s="15"/>
      <c r="I594" s="15"/>
      <c r="J594" s="15"/>
      <c r="K594" s="15"/>
      <c r="L594" s="15"/>
      <c r="M594" s="15"/>
    </row>
    <row r="595" spans="1:13" s="4" customFormat="1" x14ac:dyDescent="0.25">
      <c r="A595" s="15"/>
      <c r="C595" s="234" t="s">
        <v>408</v>
      </c>
      <c r="D595" s="234"/>
      <c r="E595" s="234"/>
      <c r="F595" s="234"/>
      <c r="G595" s="11" t="s">
        <v>407</v>
      </c>
    </row>
    <row r="596" spans="1:13" s="4" customFormat="1" ht="20.149999999999999" customHeight="1" x14ac:dyDescent="0.25">
      <c r="A596" s="15" t="s">
        <v>82</v>
      </c>
      <c r="B596" s="3" t="s">
        <v>465</v>
      </c>
      <c r="C596" s="229" t="s">
        <v>333</v>
      </c>
      <c r="D596" s="230"/>
      <c r="E596" s="230"/>
      <c r="F596" s="231"/>
      <c r="G596" s="26" t="str">
        <f>IF(C596=Lists!$B$3,Controlemeldingen!$A$11,"")</f>
        <v>Add comments (optional)</v>
      </c>
    </row>
    <row r="599" spans="1:13" s="4" customFormat="1" x14ac:dyDescent="0.25">
      <c r="A599" s="16"/>
      <c r="B599" s="1" t="s">
        <v>466</v>
      </c>
      <c r="C599" s="8"/>
      <c r="D599" s="8"/>
      <c r="E599" s="8"/>
      <c r="F599" s="8"/>
      <c r="G599" s="28"/>
      <c r="H599" s="15"/>
    </row>
    <row r="600" spans="1:13" s="4" customFormat="1" x14ac:dyDescent="0.25">
      <c r="A600" s="16"/>
      <c r="B600" s="1"/>
      <c r="C600" s="8"/>
      <c r="D600" s="8"/>
      <c r="E600" s="8"/>
      <c r="F600" s="8"/>
      <c r="G600" s="28"/>
      <c r="H600" s="15"/>
    </row>
    <row r="601" spans="1:13" ht="14" x14ac:dyDescent="0.3">
      <c r="B601" s="32" t="s">
        <v>467</v>
      </c>
    </row>
    <row r="602" spans="1:13" s="4" customFormat="1" x14ac:dyDescent="0.25">
      <c r="C602" s="234"/>
      <c r="D602" s="234"/>
      <c r="E602" s="17" t="s">
        <v>463</v>
      </c>
      <c r="F602" s="17" t="s">
        <v>464</v>
      </c>
      <c r="G602" s="27"/>
    </row>
    <row r="603" spans="1:13" s="4" customFormat="1" ht="50" x14ac:dyDescent="0.25">
      <c r="A603" s="15" t="s">
        <v>83</v>
      </c>
      <c r="B603" s="3" t="s">
        <v>1595</v>
      </c>
      <c r="C603" s="122"/>
      <c r="D603" s="122"/>
      <c r="E603" s="23" t="s">
        <v>444</v>
      </c>
      <c r="F603" s="23" t="s">
        <v>475</v>
      </c>
      <c r="G603" s="11" t="s">
        <v>407</v>
      </c>
    </row>
    <row r="604" spans="1:13" s="4" customFormat="1" ht="20" x14ac:dyDescent="0.25">
      <c r="A604" s="15" t="s">
        <v>84</v>
      </c>
      <c r="B604" s="3" t="s">
        <v>468</v>
      </c>
      <c r="C604" s="234"/>
      <c r="D604" s="234"/>
      <c r="E604" s="19"/>
      <c r="F604" s="19"/>
      <c r="G604" s="26" t="str">
        <f>IF(AND(ISNUMBER(E604),ISNUMBER(F604)),"",Controlemeldingen!$A$10)</f>
        <v>Enter amounts (or 0) in all cells</v>
      </c>
    </row>
    <row r="605" spans="1:13" s="4" customFormat="1" ht="20" x14ac:dyDescent="0.25">
      <c r="A605" s="15" t="s">
        <v>85</v>
      </c>
      <c r="B605" s="3" t="s">
        <v>469</v>
      </c>
      <c r="C605" s="122"/>
      <c r="D605" s="122"/>
      <c r="E605" s="19"/>
      <c r="F605" s="19"/>
      <c r="G605" s="26" t="str">
        <f>IF(AND(ISNUMBER(E605),ISNUMBER(F605)),"",Controlemeldingen!$A$10)</f>
        <v>Enter amounts (or 0) in all cells</v>
      </c>
    </row>
    <row r="606" spans="1:13" s="4" customFormat="1" ht="20" x14ac:dyDescent="0.25">
      <c r="A606" s="15" t="s">
        <v>86</v>
      </c>
      <c r="B606" s="3" t="s">
        <v>470</v>
      </c>
      <c r="C606" s="234"/>
      <c r="D606" s="234"/>
      <c r="E606" s="19"/>
      <c r="F606" s="19"/>
      <c r="G606" s="26" t="str">
        <f>IF(AND(ISNUMBER(E606),ISNUMBER(F606)),"",Controlemeldingen!$A$10)</f>
        <v>Enter amounts (or 0) in all cells</v>
      </c>
    </row>
    <row r="607" spans="1:13" s="4" customFormat="1" ht="20" x14ac:dyDescent="0.25">
      <c r="A607" s="15" t="s">
        <v>1596</v>
      </c>
      <c r="B607" s="3" t="s">
        <v>471</v>
      </c>
      <c r="C607" s="234"/>
      <c r="D607" s="234"/>
      <c r="E607" s="19"/>
      <c r="F607" s="19"/>
      <c r="G607" s="26" t="str">
        <f>IF(AND(ISNUMBER(E607),ISNUMBER(F607)),"",Controlemeldingen!$A$10)</f>
        <v>Enter amounts (or 0) in all cells</v>
      </c>
    </row>
    <row r="608" spans="1:13" s="4" customFormat="1" ht="20" x14ac:dyDescent="0.25">
      <c r="A608" s="15" t="s">
        <v>1597</v>
      </c>
      <c r="B608" s="3" t="s">
        <v>472</v>
      </c>
      <c r="C608" s="234"/>
      <c r="D608" s="234"/>
      <c r="E608" s="19"/>
      <c r="F608" s="19"/>
      <c r="G608" s="26" t="str">
        <f>IF(AND(ISNUMBER(E608),ISNUMBER(F608)),"",Controlemeldingen!$A$10)</f>
        <v>Enter amounts (or 0) in all cells</v>
      </c>
    </row>
    <row r="609" spans="1:7" s="4" customFormat="1" x14ac:dyDescent="0.25">
      <c r="A609" s="15"/>
      <c r="B609" s="15"/>
      <c r="C609" s="15"/>
      <c r="D609" s="15"/>
      <c r="E609" s="34"/>
      <c r="F609" s="34"/>
      <c r="G609" s="15"/>
    </row>
    <row r="610" spans="1:7" s="4" customFormat="1" ht="55.5" customHeight="1" x14ac:dyDescent="0.25">
      <c r="A610" s="15" t="s">
        <v>87</v>
      </c>
      <c r="B610" s="3" t="s">
        <v>1598</v>
      </c>
      <c r="C610" s="122"/>
      <c r="D610" s="122"/>
      <c r="E610" s="23" t="s">
        <v>444</v>
      </c>
      <c r="F610" s="23" t="s">
        <v>475</v>
      </c>
      <c r="G610" s="11" t="s">
        <v>407</v>
      </c>
    </row>
    <row r="611" spans="1:7" s="4" customFormat="1" ht="20" x14ac:dyDescent="0.25">
      <c r="A611" s="15" t="s">
        <v>88</v>
      </c>
      <c r="B611" s="3" t="s">
        <v>468</v>
      </c>
      <c r="C611" s="234"/>
      <c r="D611" s="234"/>
      <c r="E611" s="19"/>
      <c r="F611" s="19"/>
      <c r="G611" s="26" t="str">
        <f>IF(AND(ISNUMBER(E611),ISNUMBER(F611)),"",Controlemeldingen!$A$10)</f>
        <v>Enter amounts (or 0) in all cells</v>
      </c>
    </row>
    <row r="612" spans="1:7" s="4" customFormat="1" ht="20" x14ac:dyDescent="0.25">
      <c r="A612" s="15" t="s">
        <v>89</v>
      </c>
      <c r="B612" s="3" t="s">
        <v>473</v>
      </c>
      <c r="C612" s="122"/>
      <c r="D612" s="122"/>
      <c r="E612" s="19"/>
      <c r="F612" s="19"/>
      <c r="G612" s="26" t="str">
        <f>IF(AND(ISNUMBER(E612),ISNUMBER(F612)),"",Controlemeldingen!$A$10)</f>
        <v>Enter amounts (or 0) in all cells</v>
      </c>
    </row>
    <row r="613" spans="1:7" s="4" customFormat="1" ht="20" x14ac:dyDescent="0.25">
      <c r="A613" s="15" t="s">
        <v>90</v>
      </c>
      <c r="B613" s="3" t="s">
        <v>474</v>
      </c>
      <c r="C613" s="234"/>
      <c r="D613" s="234"/>
      <c r="E613" s="19"/>
      <c r="F613" s="19"/>
      <c r="G613" s="26" t="str">
        <f>IF(AND(ISNUMBER(E613),ISNUMBER(F613)),"",Controlemeldingen!$A$10)</f>
        <v>Enter amounts (or 0) in all cells</v>
      </c>
    </row>
    <row r="614" spans="1:7" s="4" customFormat="1" ht="20" x14ac:dyDescent="0.25">
      <c r="A614" s="15" t="s">
        <v>91</v>
      </c>
      <c r="B614" s="3" t="s">
        <v>472</v>
      </c>
      <c r="C614" s="234"/>
      <c r="D614" s="234"/>
      <c r="E614" s="19"/>
      <c r="F614" s="19"/>
      <c r="G614" s="26" t="str">
        <f>IF(AND(ISNUMBER(E614),ISNUMBER(F614)),"",Controlemeldingen!$A$10)</f>
        <v>Enter amounts (or 0) in all cells</v>
      </c>
    </row>
    <row r="615" spans="1:7" s="4" customFormat="1" x14ac:dyDescent="0.25">
      <c r="A615" s="15"/>
      <c r="B615" s="15"/>
      <c r="C615" s="15"/>
      <c r="D615" s="15"/>
      <c r="E615" s="15"/>
      <c r="F615" s="15"/>
      <c r="G615" s="15"/>
    </row>
    <row r="616" spans="1:7" s="4" customFormat="1" x14ac:dyDescent="0.25">
      <c r="C616" s="234" t="s">
        <v>408</v>
      </c>
      <c r="D616" s="234"/>
      <c r="E616" s="234"/>
      <c r="F616" s="234"/>
      <c r="G616" s="11" t="s">
        <v>407</v>
      </c>
    </row>
    <row r="617" spans="1:7" s="4" customFormat="1" ht="30" x14ac:dyDescent="0.25">
      <c r="A617" s="15" t="s">
        <v>92</v>
      </c>
      <c r="B617" s="3" t="s">
        <v>2673</v>
      </c>
      <c r="C617" s="229" t="s">
        <v>333</v>
      </c>
      <c r="D617" s="230"/>
      <c r="E617" s="230"/>
      <c r="F617" s="231"/>
      <c r="G617" s="26" t="str">
        <f>IF(C617=Lists!$B$2,Controlemeldingen!$A$15,"")</f>
        <v xml:space="preserve">Please specify (obligatory) </v>
      </c>
    </row>
    <row r="618" spans="1:7" s="4" customFormat="1" x14ac:dyDescent="0.25">
      <c r="A618" s="15"/>
      <c r="B618" s="39"/>
      <c r="C618" s="133"/>
      <c r="D618" s="133"/>
      <c r="E618" s="133"/>
      <c r="F618" s="133"/>
      <c r="G618" s="39"/>
    </row>
    <row r="619" spans="1:7" s="4" customFormat="1" x14ac:dyDescent="0.25">
      <c r="A619" s="15"/>
      <c r="B619" s="15"/>
      <c r="C619" s="241" t="s">
        <v>444</v>
      </c>
      <c r="D619" s="241"/>
      <c r="E619" s="241"/>
      <c r="F619" s="241"/>
      <c r="G619" s="11" t="s">
        <v>407</v>
      </c>
    </row>
    <row r="620" spans="1:7" s="4" customFormat="1" x14ac:dyDescent="0.25">
      <c r="A620" s="15" t="s">
        <v>93</v>
      </c>
      <c r="B620" s="3" t="s">
        <v>2093</v>
      </c>
      <c r="C620" s="229"/>
      <c r="D620" s="230"/>
      <c r="E620" s="230"/>
      <c r="F620" s="231"/>
      <c r="G620" s="26" t="str">
        <f>IF(ISNUMBER(C620),"",Controlemeldingen!$A$9)</f>
        <v>Enter a number (or 0)</v>
      </c>
    </row>
    <row r="621" spans="1:7" s="4" customFormat="1" x14ac:dyDescent="0.25">
      <c r="A621" s="15"/>
      <c r="B621" s="70"/>
      <c r="C621" s="134"/>
      <c r="D621" s="134"/>
      <c r="E621" s="134"/>
      <c r="F621" s="134"/>
      <c r="G621" s="26"/>
    </row>
    <row r="622" spans="1:7" s="12" customFormat="1" x14ac:dyDescent="0.25">
      <c r="A622" s="15"/>
      <c r="B622" s="70"/>
      <c r="C622" s="241" t="s">
        <v>444</v>
      </c>
      <c r="D622" s="241"/>
      <c r="E622" s="241"/>
      <c r="F622" s="241"/>
      <c r="G622" s="11" t="s">
        <v>407</v>
      </c>
    </row>
    <row r="623" spans="1:7" s="4" customFormat="1" ht="20" x14ac:dyDescent="0.25">
      <c r="A623" s="15" t="s">
        <v>94</v>
      </c>
      <c r="B623" s="3" t="s">
        <v>1599</v>
      </c>
      <c r="C623" s="229"/>
      <c r="D623" s="230"/>
      <c r="E623" s="230"/>
      <c r="F623" s="231"/>
      <c r="G623" s="26" t="str">
        <f>IF(ISNUMBER(C623),"",Controlemeldingen!$A$9)</f>
        <v>Enter a number (or 0)</v>
      </c>
    </row>
    <row r="624" spans="1:7" s="4" customFormat="1" x14ac:dyDescent="0.25">
      <c r="A624" s="68"/>
      <c r="B624" s="71"/>
      <c r="C624" s="135"/>
      <c r="D624" s="135"/>
      <c r="E624" s="136"/>
      <c r="F624" s="136"/>
      <c r="G624" s="39"/>
    </row>
    <row r="625" spans="1:7" s="4" customFormat="1" x14ac:dyDescent="0.25">
      <c r="C625" s="234"/>
      <c r="D625" s="234"/>
      <c r="E625" s="17" t="s">
        <v>1600</v>
      </c>
      <c r="F625" s="17" t="s">
        <v>1601</v>
      </c>
      <c r="G625" s="27"/>
    </row>
    <row r="626" spans="1:7" s="4" customFormat="1" ht="45" customHeight="1" x14ac:dyDescent="0.25">
      <c r="A626" s="15" t="s">
        <v>95</v>
      </c>
      <c r="B626" s="3" t="s">
        <v>1888</v>
      </c>
      <c r="C626" s="122"/>
      <c r="D626" s="122"/>
      <c r="E626" s="103" t="s">
        <v>444</v>
      </c>
      <c r="F626" s="103" t="s">
        <v>476</v>
      </c>
      <c r="G626" s="126" t="s">
        <v>407</v>
      </c>
    </row>
    <row r="627" spans="1:7" s="4" customFormat="1" ht="19.5" customHeight="1" x14ac:dyDescent="0.25">
      <c r="A627" s="15" t="s">
        <v>1602</v>
      </c>
      <c r="B627" s="3" t="s">
        <v>1047</v>
      </c>
      <c r="C627" s="234"/>
      <c r="D627" s="234"/>
      <c r="E627" s="19"/>
      <c r="F627" s="19"/>
      <c r="G627" s="26" t="str">
        <f>IF(AND(ISNUMBER(E627),ISNUMBER(F627)),"",Controlemeldingen!$A$10)</f>
        <v>Enter amounts (or 0) in all cells</v>
      </c>
    </row>
    <row r="628" spans="1:7" s="4" customFormat="1" ht="19.5" customHeight="1" x14ac:dyDescent="0.25">
      <c r="A628" s="15" t="s">
        <v>1603</v>
      </c>
      <c r="B628" s="3" t="s">
        <v>1048</v>
      </c>
      <c r="C628" s="122"/>
      <c r="D628" s="122"/>
      <c r="E628" s="19"/>
      <c r="F628" s="19"/>
      <c r="G628" s="26" t="str">
        <f>IF(AND(ISNUMBER(E628),ISNUMBER(F628)),"",Controlemeldingen!$A$10)</f>
        <v>Enter amounts (or 0) in all cells</v>
      </c>
    </row>
    <row r="629" spans="1:7" s="4" customFormat="1" ht="19.5" customHeight="1" x14ac:dyDescent="0.25">
      <c r="A629" s="15" t="s">
        <v>1604</v>
      </c>
      <c r="B629" s="3" t="s">
        <v>1049</v>
      </c>
      <c r="C629" s="122"/>
      <c r="D629" s="122"/>
      <c r="E629" s="19"/>
      <c r="F629" s="19"/>
      <c r="G629" s="26" t="str">
        <f>IF(AND(ISNUMBER(E629),ISNUMBER(F629)),"",Controlemeldingen!$A$10)</f>
        <v>Enter amounts (or 0) in all cells</v>
      </c>
    </row>
    <row r="630" spans="1:7" s="4" customFormat="1" ht="19.5" customHeight="1" x14ac:dyDescent="0.25">
      <c r="A630" s="15" t="s">
        <v>1605</v>
      </c>
      <c r="B630" s="3" t="s">
        <v>1050</v>
      </c>
      <c r="C630" s="122"/>
      <c r="D630" s="122"/>
      <c r="E630" s="19"/>
      <c r="F630" s="19"/>
      <c r="G630" s="26" t="str">
        <f>IF(AND(ISNUMBER(E630),ISNUMBER(F630)),"",Controlemeldingen!$A$10)</f>
        <v>Enter amounts (or 0) in all cells</v>
      </c>
    </row>
    <row r="631" spans="1:7" s="4" customFormat="1" ht="19.5" customHeight="1" x14ac:dyDescent="0.25">
      <c r="A631" s="15" t="s">
        <v>1606</v>
      </c>
      <c r="B631" s="3" t="s">
        <v>1051</v>
      </c>
      <c r="C631" s="122"/>
      <c r="D631" s="122"/>
      <c r="E631" s="19"/>
      <c r="F631" s="19"/>
      <c r="G631" s="26" t="str">
        <f>IF(AND(ISNUMBER(E631),ISNUMBER(F631)),"",Controlemeldingen!$A$10)</f>
        <v>Enter amounts (or 0) in all cells</v>
      </c>
    </row>
    <row r="632" spans="1:7" s="4" customFormat="1" ht="19.5" customHeight="1" x14ac:dyDescent="0.25">
      <c r="A632" s="15" t="s">
        <v>1607</v>
      </c>
      <c r="B632" s="3" t="s">
        <v>1052</v>
      </c>
      <c r="C632" s="122"/>
      <c r="D632" s="122"/>
      <c r="E632" s="19"/>
      <c r="F632" s="19"/>
      <c r="G632" s="26" t="str">
        <f>IF(AND(ISNUMBER(E632),ISNUMBER(F632)),"",Controlemeldingen!$A$10)</f>
        <v>Enter amounts (or 0) in all cells</v>
      </c>
    </row>
    <row r="633" spans="1:7" s="4" customFormat="1" ht="19.5" customHeight="1" x14ac:dyDescent="0.25">
      <c r="A633" s="15" t="s">
        <v>1608</v>
      </c>
      <c r="B633" s="3" t="s">
        <v>1053</v>
      </c>
      <c r="C633" s="122"/>
      <c r="D633" s="122"/>
      <c r="E633" s="19"/>
      <c r="F633" s="19"/>
      <c r="G633" s="26" t="str">
        <f>IF(AND(ISNUMBER(E633),ISNUMBER(F633)),"",Controlemeldingen!$A$10)</f>
        <v>Enter amounts (or 0) in all cells</v>
      </c>
    </row>
    <row r="634" spans="1:7" s="4" customFormat="1" ht="19.5" customHeight="1" x14ac:dyDescent="0.25">
      <c r="A634" s="15" t="s">
        <v>1609</v>
      </c>
      <c r="B634" s="3" t="s">
        <v>1054</v>
      </c>
      <c r="C634" s="122"/>
      <c r="D634" s="122"/>
      <c r="E634" s="19"/>
      <c r="F634" s="19"/>
      <c r="G634" s="26" t="str">
        <f>IF(AND(ISNUMBER(E634),ISNUMBER(F634)),"",Controlemeldingen!$A$10)</f>
        <v>Enter amounts (or 0) in all cells</v>
      </c>
    </row>
    <row r="635" spans="1:7" s="4" customFormat="1" ht="19.5" customHeight="1" x14ac:dyDescent="0.25">
      <c r="A635" s="15" t="s">
        <v>1610</v>
      </c>
      <c r="B635" s="3" t="s">
        <v>1055</v>
      </c>
      <c r="C635" s="122"/>
      <c r="D635" s="122"/>
      <c r="E635" s="19"/>
      <c r="F635" s="19"/>
      <c r="G635" s="26" t="str">
        <f>IF(AND(ISNUMBER(E635),ISNUMBER(F635)),"",Controlemeldingen!$A$10)</f>
        <v>Enter amounts (or 0) in all cells</v>
      </c>
    </row>
    <row r="636" spans="1:7" s="4" customFormat="1" ht="19.5" customHeight="1" x14ac:dyDescent="0.25">
      <c r="A636" s="15" t="s">
        <v>1611</v>
      </c>
      <c r="B636" s="3" t="s">
        <v>1056</v>
      </c>
      <c r="C636" s="122"/>
      <c r="D636" s="122"/>
      <c r="E636" s="19"/>
      <c r="F636" s="19"/>
      <c r="G636" s="26" t="str">
        <f>IF(AND(ISNUMBER(E636),ISNUMBER(F636)),"",Controlemeldingen!$A$10)</f>
        <v>Enter amounts (or 0) in all cells</v>
      </c>
    </row>
    <row r="637" spans="1:7" s="4" customFormat="1" ht="19.5" customHeight="1" x14ac:dyDescent="0.25">
      <c r="A637" s="15" t="s">
        <v>1612</v>
      </c>
      <c r="B637" s="3" t="s">
        <v>1057</v>
      </c>
      <c r="C637" s="122"/>
      <c r="D637" s="122"/>
      <c r="E637" s="19"/>
      <c r="F637" s="19"/>
      <c r="G637" s="26" t="str">
        <f>IF(AND(ISNUMBER(E637),ISNUMBER(F637)),"",Controlemeldingen!$A$10)</f>
        <v>Enter amounts (or 0) in all cells</v>
      </c>
    </row>
    <row r="638" spans="1:7" s="4" customFormat="1" ht="19.5" customHeight="1" x14ac:dyDescent="0.25">
      <c r="A638" s="15" t="s">
        <v>1613</v>
      </c>
      <c r="B638" s="3" t="s">
        <v>1058</v>
      </c>
      <c r="C638" s="122"/>
      <c r="D638" s="122"/>
      <c r="E638" s="19"/>
      <c r="F638" s="19"/>
      <c r="G638" s="26" t="str">
        <f>IF(AND(ISNUMBER(E638),ISNUMBER(F638)),"",Controlemeldingen!$A$10)</f>
        <v>Enter amounts (or 0) in all cells</v>
      </c>
    </row>
    <row r="639" spans="1:7" s="4" customFormat="1" ht="19.5" customHeight="1" x14ac:dyDescent="0.25">
      <c r="A639" s="15" t="s">
        <v>1614</v>
      </c>
      <c r="B639" s="3" t="s">
        <v>1059</v>
      </c>
      <c r="C639" s="122"/>
      <c r="D639" s="122"/>
      <c r="E639" s="19"/>
      <c r="F639" s="19"/>
      <c r="G639" s="26" t="str">
        <f>IF(AND(ISNUMBER(E639),ISNUMBER(F639)),"",Controlemeldingen!$A$10)</f>
        <v>Enter amounts (or 0) in all cells</v>
      </c>
    </row>
    <row r="640" spans="1:7" s="4" customFormat="1" ht="19.5" customHeight="1" x14ac:dyDescent="0.25">
      <c r="A640" s="15" t="s">
        <v>1615</v>
      </c>
      <c r="B640" s="3" t="s">
        <v>1060</v>
      </c>
      <c r="C640" s="122"/>
      <c r="D640" s="122"/>
      <c r="E640" s="19"/>
      <c r="F640" s="19"/>
      <c r="G640" s="26" t="str">
        <f>IF(AND(ISNUMBER(E640),ISNUMBER(F640)),"",Controlemeldingen!$A$10)</f>
        <v>Enter amounts (or 0) in all cells</v>
      </c>
    </row>
    <row r="641" spans="1:7" s="4" customFormat="1" ht="19.5" customHeight="1" x14ac:dyDescent="0.25">
      <c r="A641" s="15" t="s">
        <v>1616</v>
      </c>
      <c r="B641" s="3" t="s">
        <v>1061</v>
      </c>
      <c r="C641" s="122"/>
      <c r="D641" s="122"/>
      <c r="E641" s="19"/>
      <c r="F641" s="19"/>
      <c r="G641" s="26" t="str">
        <f>IF(AND(ISNUMBER(E641),ISNUMBER(F641)),"",Controlemeldingen!$A$10)</f>
        <v>Enter amounts (or 0) in all cells</v>
      </c>
    </row>
    <row r="642" spans="1:7" s="4" customFormat="1" ht="19.5" customHeight="1" x14ac:dyDescent="0.25">
      <c r="A642" s="15" t="s">
        <v>1617</v>
      </c>
      <c r="B642" s="3" t="s">
        <v>1062</v>
      </c>
      <c r="C642" s="122"/>
      <c r="D642" s="122"/>
      <c r="E642" s="19"/>
      <c r="F642" s="19"/>
      <c r="G642" s="26" t="str">
        <f>IF(AND(ISNUMBER(E642),ISNUMBER(F642)),"",Controlemeldingen!$A$10)</f>
        <v>Enter amounts (or 0) in all cells</v>
      </c>
    </row>
    <row r="643" spans="1:7" s="4" customFormat="1" ht="19.5" customHeight="1" x14ac:dyDescent="0.25">
      <c r="A643" s="15" t="s">
        <v>1618</v>
      </c>
      <c r="B643" s="3" t="s">
        <v>1063</v>
      </c>
      <c r="C643" s="122"/>
      <c r="D643" s="122"/>
      <c r="E643" s="19"/>
      <c r="F643" s="19"/>
      <c r="G643" s="26" t="str">
        <f>IF(AND(ISNUMBER(E643),ISNUMBER(F643)),"",Controlemeldingen!$A$10)</f>
        <v>Enter amounts (or 0) in all cells</v>
      </c>
    </row>
    <row r="644" spans="1:7" s="4" customFormat="1" ht="19.5" customHeight="1" x14ac:dyDescent="0.25">
      <c r="A644" s="15" t="s">
        <v>1619</v>
      </c>
      <c r="B644" s="3" t="s">
        <v>1064</v>
      </c>
      <c r="C644" s="122"/>
      <c r="D644" s="122"/>
      <c r="E644" s="19"/>
      <c r="F644" s="19"/>
      <c r="G644" s="26" t="str">
        <f>IF(AND(ISNUMBER(E644),ISNUMBER(F644)),"",Controlemeldingen!$A$10)</f>
        <v>Enter amounts (or 0) in all cells</v>
      </c>
    </row>
    <row r="645" spans="1:7" s="4" customFormat="1" ht="19.5" customHeight="1" x14ac:dyDescent="0.25">
      <c r="A645" s="15" t="s">
        <v>1620</v>
      </c>
      <c r="B645" s="3" t="s">
        <v>1065</v>
      </c>
      <c r="C645" s="122"/>
      <c r="D645" s="122"/>
      <c r="E645" s="19"/>
      <c r="F645" s="19"/>
      <c r="G645" s="26" t="str">
        <f>IF(AND(ISNUMBER(E645),ISNUMBER(F645)),"",Controlemeldingen!$A$10)</f>
        <v>Enter amounts (or 0) in all cells</v>
      </c>
    </row>
    <row r="646" spans="1:7" s="4" customFormat="1" ht="19.5" customHeight="1" x14ac:dyDescent="0.25">
      <c r="A646" s="15" t="s">
        <v>1621</v>
      </c>
      <c r="B646" s="3" t="s">
        <v>1066</v>
      </c>
      <c r="C646" s="122"/>
      <c r="D646" s="122"/>
      <c r="E646" s="19"/>
      <c r="F646" s="19"/>
      <c r="G646" s="26" t="str">
        <f>IF(AND(ISNUMBER(E646),ISNUMBER(F646)),"",Controlemeldingen!$A$10)</f>
        <v>Enter amounts (or 0) in all cells</v>
      </c>
    </row>
    <row r="647" spans="1:7" s="4" customFormat="1" ht="19.5" customHeight="1" x14ac:dyDescent="0.25">
      <c r="A647" s="15" t="s">
        <v>1622</v>
      </c>
      <c r="B647" s="3" t="s">
        <v>1067</v>
      </c>
      <c r="C647" s="122"/>
      <c r="D647" s="122"/>
      <c r="E647" s="19"/>
      <c r="F647" s="19"/>
      <c r="G647" s="26" t="str">
        <f>IF(AND(ISNUMBER(E647),ISNUMBER(F647)),"",Controlemeldingen!$A$10)</f>
        <v>Enter amounts (or 0) in all cells</v>
      </c>
    </row>
    <row r="648" spans="1:7" s="4" customFormat="1" ht="19.5" customHeight="1" x14ac:dyDescent="0.25">
      <c r="A648" s="15" t="s">
        <v>1623</v>
      </c>
      <c r="B648" s="3" t="s">
        <v>1068</v>
      </c>
      <c r="C648" s="122"/>
      <c r="D648" s="122"/>
      <c r="E648" s="19"/>
      <c r="F648" s="19"/>
      <c r="G648" s="26" t="str">
        <f>IF(AND(ISNUMBER(E648),ISNUMBER(F648)),"",Controlemeldingen!$A$10)</f>
        <v>Enter amounts (or 0) in all cells</v>
      </c>
    </row>
    <row r="649" spans="1:7" s="4" customFormat="1" ht="19.5" customHeight="1" x14ac:dyDescent="0.25">
      <c r="A649" s="15" t="s">
        <v>1624</v>
      </c>
      <c r="B649" s="3" t="s">
        <v>1069</v>
      </c>
      <c r="C649" s="122"/>
      <c r="D649" s="122"/>
      <c r="E649" s="19"/>
      <c r="F649" s="19"/>
      <c r="G649" s="26" t="str">
        <f>IF(AND(ISNUMBER(E649),ISNUMBER(F649)),"",Controlemeldingen!$A$10)</f>
        <v>Enter amounts (or 0) in all cells</v>
      </c>
    </row>
    <row r="650" spans="1:7" s="4" customFormat="1" ht="19.5" customHeight="1" x14ac:dyDescent="0.25">
      <c r="A650" s="15" t="s">
        <v>1625</v>
      </c>
      <c r="B650" s="3" t="s">
        <v>1070</v>
      </c>
      <c r="C650" s="122"/>
      <c r="D650" s="122"/>
      <c r="E650" s="19"/>
      <c r="F650" s="19"/>
      <c r="G650" s="26" t="str">
        <f>IF(AND(ISNUMBER(E650),ISNUMBER(F650)),"",Controlemeldingen!$A$10)</f>
        <v>Enter amounts (or 0) in all cells</v>
      </c>
    </row>
    <row r="651" spans="1:7" s="4" customFormat="1" ht="19.5" customHeight="1" x14ac:dyDescent="0.25">
      <c r="A651" s="15" t="s">
        <v>1626</v>
      </c>
      <c r="B651" s="3" t="s">
        <v>1071</v>
      </c>
      <c r="C651" s="122"/>
      <c r="D651" s="122"/>
      <c r="E651" s="19"/>
      <c r="F651" s="19"/>
      <c r="G651" s="26" t="str">
        <f>IF(AND(ISNUMBER(E651),ISNUMBER(F651)),"",Controlemeldingen!$A$10)</f>
        <v>Enter amounts (or 0) in all cells</v>
      </c>
    </row>
    <row r="652" spans="1:7" s="4" customFormat="1" ht="19.5" customHeight="1" x14ac:dyDescent="0.25">
      <c r="A652" s="15" t="s">
        <v>1627</v>
      </c>
      <c r="B652" s="3" t="s">
        <v>1072</v>
      </c>
      <c r="C652" s="122"/>
      <c r="D652" s="122"/>
      <c r="E652" s="19"/>
      <c r="F652" s="19"/>
      <c r="G652" s="26" t="str">
        <f>IF(AND(ISNUMBER(E652),ISNUMBER(F652)),"",Controlemeldingen!$A$10)</f>
        <v>Enter amounts (or 0) in all cells</v>
      </c>
    </row>
    <row r="653" spans="1:7" s="4" customFormat="1" ht="19.5" customHeight="1" x14ac:dyDescent="0.25">
      <c r="A653" s="15" t="s">
        <v>1628</v>
      </c>
      <c r="B653" s="3" t="s">
        <v>1073</v>
      </c>
      <c r="C653" s="122"/>
      <c r="D653" s="122"/>
      <c r="E653" s="19"/>
      <c r="F653" s="19"/>
      <c r="G653" s="26" t="str">
        <f>IF(AND(ISNUMBER(E653),ISNUMBER(F653)),"",Controlemeldingen!$A$10)</f>
        <v>Enter amounts (or 0) in all cells</v>
      </c>
    </row>
    <row r="654" spans="1:7" s="4" customFormat="1" ht="19.5" customHeight="1" x14ac:dyDescent="0.25">
      <c r="A654" s="15" t="s">
        <v>1629</v>
      </c>
      <c r="B654" s="3" t="s">
        <v>1074</v>
      </c>
      <c r="C654" s="122"/>
      <c r="D654" s="122"/>
      <c r="E654" s="19"/>
      <c r="F654" s="19"/>
      <c r="G654" s="26" t="str">
        <f>IF(AND(ISNUMBER(E654),ISNUMBER(F654)),"",Controlemeldingen!$A$10)</f>
        <v>Enter amounts (or 0) in all cells</v>
      </c>
    </row>
    <row r="655" spans="1:7" s="4" customFormat="1" ht="19.5" customHeight="1" x14ac:dyDescent="0.25">
      <c r="A655" s="15" t="s">
        <v>1630</v>
      </c>
      <c r="B655" s="3" t="s">
        <v>1075</v>
      </c>
      <c r="C655" s="122"/>
      <c r="D655" s="122"/>
      <c r="E655" s="19"/>
      <c r="F655" s="19"/>
      <c r="G655" s="26" t="str">
        <f>IF(AND(ISNUMBER(E655),ISNUMBER(F655)),"",Controlemeldingen!$A$10)</f>
        <v>Enter amounts (or 0) in all cells</v>
      </c>
    </row>
    <row r="656" spans="1:7" s="4" customFormat="1" ht="19.5" customHeight="1" x14ac:dyDescent="0.25">
      <c r="A656" s="15" t="s">
        <v>1631</v>
      </c>
      <c r="B656" s="3" t="s">
        <v>1076</v>
      </c>
      <c r="C656" s="122"/>
      <c r="D656" s="122"/>
      <c r="E656" s="19"/>
      <c r="F656" s="19"/>
      <c r="G656" s="26" t="str">
        <f>IF(AND(ISNUMBER(E656),ISNUMBER(F656)),"",Controlemeldingen!$A$10)</f>
        <v>Enter amounts (or 0) in all cells</v>
      </c>
    </row>
    <row r="657" spans="1:7" s="4" customFormat="1" ht="19.5" customHeight="1" x14ac:dyDescent="0.25">
      <c r="A657" s="15" t="s">
        <v>1632</v>
      </c>
      <c r="B657" s="3" t="s">
        <v>1077</v>
      </c>
      <c r="C657" s="122"/>
      <c r="D657" s="122"/>
      <c r="E657" s="19"/>
      <c r="F657" s="19"/>
      <c r="G657" s="26" t="str">
        <f>IF(AND(ISNUMBER(E657),ISNUMBER(F657)),"",Controlemeldingen!$A$10)</f>
        <v>Enter amounts (or 0) in all cells</v>
      </c>
    </row>
    <row r="658" spans="1:7" s="4" customFormat="1" ht="19.5" customHeight="1" x14ac:dyDescent="0.25">
      <c r="A658" s="15" t="s">
        <v>1633</v>
      </c>
      <c r="B658" s="3" t="s">
        <v>1078</v>
      </c>
      <c r="C658" s="122"/>
      <c r="D658" s="122"/>
      <c r="E658" s="19"/>
      <c r="F658" s="19"/>
      <c r="G658" s="26" t="str">
        <f>IF(AND(ISNUMBER(E658),ISNUMBER(F658)),"",Controlemeldingen!$A$10)</f>
        <v>Enter amounts (or 0) in all cells</v>
      </c>
    </row>
    <row r="659" spans="1:7" s="4" customFormat="1" ht="19.5" customHeight="1" x14ac:dyDescent="0.25">
      <c r="A659" s="15" t="s">
        <v>1634</v>
      </c>
      <c r="B659" s="3" t="s">
        <v>1079</v>
      </c>
      <c r="C659" s="122"/>
      <c r="D659" s="122"/>
      <c r="E659" s="19"/>
      <c r="F659" s="19"/>
      <c r="G659" s="26" t="str">
        <f>IF(AND(ISNUMBER(E659),ISNUMBER(F659)),"",Controlemeldingen!$A$10)</f>
        <v>Enter amounts (or 0) in all cells</v>
      </c>
    </row>
    <row r="660" spans="1:7" s="4" customFormat="1" ht="19.5" customHeight="1" x14ac:dyDescent="0.25">
      <c r="A660" s="15" t="s">
        <v>1635</v>
      </c>
      <c r="B660" s="3" t="s">
        <v>1080</v>
      </c>
      <c r="C660" s="122"/>
      <c r="D660" s="122"/>
      <c r="E660" s="19"/>
      <c r="F660" s="19"/>
      <c r="G660" s="26" t="str">
        <f>IF(AND(ISNUMBER(E660),ISNUMBER(F660)),"",Controlemeldingen!$A$10)</f>
        <v>Enter amounts (or 0) in all cells</v>
      </c>
    </row>
    <row r="661" spans="1:7" s="4" customFormat="1" ht="19.5" customHeight="1" x14ac:dyDescent="0.25">
      <c r="A661" s="15" t="s">
        <v>1636</v>
      </c>
      <c r="B661" s="3" t="s">
        <v>1081</v>
      </c>
      <c r="C661" s="122"/>
      <c r="D661" s="122"/>
      <c r="E661" s="19"/>
      <c r="F661" s="19"/>
      <c r="G661" s="26" t="str">
        <f>IF(AND(ISNUMBER(E661),ISNUMBER(F661)),"",Controlemeldingen!$A$10)</f>
        <v>Enter amounts (or 0) in all cells</v>
      </c>
    </row>
    <row r="662" spans="1:7" s="4" customFormat="1" ht="19.5" customHeight="1" x14ac:dyDescent="0.25">
      <c r="A662" s="15" t="s">
        <v>1637</v>
      </c>
      <c r="B662" s="3" t="s">
        <v>1082</v>
      </c>
      <c r="C662" s="122"/>
      <c r="D662" s="122"/>
      <c r="E662" s="19"/>
      <c r="F662" s="19"/>
      <c r="G662" s="26" t="str">
        <f>IF(AND(ISNUMBER(E662),ISNUMBER(F662)),"",Controlemeldingen!$A$10)</f>
        <v>Enter amounts (or 0) in all cells</v>
      </c>
    </row>
    <row r="663" spans="1:7" s="4" customFormat="1" ht="19.5" customHeight="1" x14ac:dyDescent="0.25">
      <c r="A663" s="15" t="s">
        <v>1638</v>
      </c>
      <c r="B663" s="3" t="s">
        <v>1083</v>
      </c>
      <c r="C663" s="122"/>
      <c r="D663" s="122"/>
      <c r="E663" s="19"/>
      <c r="F663" s="19"/>
      <c r="G663" s="26" t="str">
        <f>IF(AND(ISNUMBER(E663),ISNUMBER(F663)),"",Controlemeldingen!$A$10)</f>
        <v>Enter amounts (or 0) in all cells</v>
      </c>
    </row>
    <row r="664" spans="1:7" s="4" customFormat="1" ht="19.5" customHeight="1" x14ac:dyDescent="0.25">
      <c r="A664" s="15" t="s">
        <v>1639</v>
      </c>
      <c r="B664" s="3" t="s">
        <v>1084</v>
      </c>
      <c r="C664" s="122"/>
      <c r="D664" s="122"/>
      <c r="E664" s="19"/>
      <c r="F664" s="19"/>
      <c r="G664" s="26" t="str">
        <f>IF(AND(ISNUMBER(E664),ISNUMBER(F664)),"",Controlemeldingen!$A$10)</f>
        <v>Enter amounts (or 0) in all cells</v>
      </c>
    </row>
    <row r="665" spans="1:7" s="4" customFormat="1" ht="19.5" customHeight="1" x14ac:dyDescent="0.25">
      <c r="A665" s="15" t="s">
        <v>1640</v>
      </c>
      <c r="B665" s="3" t="s">
        <v>1085</v>
      </c>
      <c r="C665" s="122"/>
      <c r="D665" s="122"/>
      <c r="E665" s="19"/>
      <c r="F665" s="19"/>
      <c r="G665" s="26" t="str">
        <f>IF(AND(ISNUMBER(E665),ISNUMBER(F665)),"",Controlemeldingen!$A$10)</f>
        <v>Enter amounts (or 0) in all cells</v>
      </c>
    </row>
    <row r="666" spans="1:7" s="4" customFormat="1" ht="19.5" customHeight="1" x14ac:dyDescent="0.25">
      <c r="A666" s="15" t="s">
        <v>1641</v>
      </c>
      <c r="B666" s="3" t="s">
        <v>1086</v>
      </c>
      <c r="C666" s="122"/>
      <c r="D666" s="122"/>
      <c r="E666" s="19"/>
      <c r="F666" s="19"/>
      <c r="G666" s="26" t="str">
        <f>IF(AND(ISNUMBER(E666),ISNUMBER(F666)),"",Controlemeldingen!$A$10)</f>
        <v>Enter amounts (or 0) in all cells</v>
      </c>
    </row>
    <row r="667" spans="1:7" s="4" customFormat="1" ht="19.5" customHeight="1" x14ac:dyDescent="0.25">
      <c r="A667" s="15" t="s">
        <v>1642</v>
      </c>
      <c r="B667" s="3" t="s">
        <v>1087</v>
      </c>
      <c r="C667" s="122"/>
      <c r="D667" s="122"/>
      <c r="E667" s="19"/>
      <c r="F667" s="19"/>
      <c r="G667" s="26" t="str">
        <f>IF(AND(ISNUMBER(E667),ISNUMBER(F667)),"",Controlemeldingen!$A$10)</f>
        <v>Enter amounts (or 0) in all cells</v>
      </c>
    </row>
    <row r="668" spans="1:7" s="4" customFormat="1" ht="19.5" customHeight="1" x14ac:dyDescent="0.25">
      <c r="A668" s="15" t="s">
        <v>1643</v>
      </c>
      <c r="B668" s="3" t="s">
        <v>1088</v>
      </c>
      <c r="C668" s="122"/>
      <c r="D668" s="122"/>
      <c r="E668" s="19"/>
      <c r="F668" s="19"/>
      <c r="G668" s="26" t="str">
        <f>IF(AND(ISNUMBER(E668),ISNUMBER(F668)),"",Controlemeldingen!$A$10)</f>
        <v>Enter amounts (or 0) in all cells</v>
      </c>
    </row>
    <row r="669" spans="1:7" s="4" customFormat="1" ht="19.5" customHeight="1" x14ac:dyDescent="0.25">
      <c r="A669" s="15" t="s">
        <v>1644</v>
      </c>
      <c r="B669" s="3" t="s">
        <v>1089</v>
      </c>
      <c r="C669" s="122"/>
      <c r="D669" s="122"/>
      <c r="E669" s="19"/>
      <c r="F669" s="19"/>
      <c r="G669" s="26" t="str">
        <f>IF(AND(ISNUMBER(E669),ISNUMBER(F669)),"",Controlemeldingen!$A$10)</f>
        <v>Enter amounts (or 0) in all cells</v>
      </c>
    </row>
    <row r="670" spans="1:7" s="4" customFormat="1" ht="19.5" customHeight="1" x14ac:dyDescent="0.25">
      <c r="A670" s="15" t="s">
        <v>1645</v>
      </c>
      <c r="B670" s="3" t="s">
        <v>1090</v>
      </c>
      <c r="C670" s="122"/>
      <c r="D670" s="122"/>
      <c r="E670" s="19"/>
      <c r="F670" s="19"/>
      <c r="G670" s="26" t="str">
        <f>IF(AND(ISNUMBER(E670),ISNUMBER(F670)),"",Controlemeldingen!$A$10)</f>
        <v>Enter amounts (or 0) in all cells</v>
      </c>
    </row>
    <row r="671" spans="1:7" s="4" customFormat="1" ht="19.5" customHeight="1" x14ac:dyDescent="0.25">
      <c r="A671" s="15" t="s">
        <v>1646</v>
      </c>
      <c r="B671" s="3" t="s">
        <v>1091</v>
      </c>
      <c r="C671" s="122"/>
      <c r="D671" s="122"/>
      <c r="E671" s="19"/>
      <c r="F671" s="19"/>
      <c r="G671" s="26" t="str">
        <f>IF(AND(ISNUMBER(E671),ISNUMBER(F671)),"",Controlemeldingen!$A$10)</f>
        <v>Enter amounts (or 0) in all cells</v>
      </c>
    </row>
    <row r="672" spans="1:7" s="4" customFormat="1" ht="19.5" customHeight="1" x14ac:dyDescent="0.25">
      <c r="A672" s="15" t="s">
        <v>1647</v>
      </c>
      <c r="B672" s="3" t="s">
        <v>1092</v>
      </c>
      <c r="C672" s="122"/>
      <c r="D672" s="122"/>
      <c r="E672" s="19"/>
      <c r="F672" s="19"/>
      <c r="G672" s="26" t="str">
        <f>IF(AND(ISNUMBER(E672),ISNUMBER(F672)),"",Controlemeldingen!$A$10)</f>
        <v>Enter amounts (or 0) in all cells</v>
      </c>
    </row>
    <row r="673" spans="1:7" s="4" customFormat="1" ht="19.5" customHeight="1" x14ac:dyDescent="0.25">
      <c r="A673" s="15" t="s">
        <v>1648</v>
      </c>
      <c r="B673" s="3" t="s">
        <v>1093</v>
      </c>
      <c r="C673" s="122"/>
      <c r="D673" s="122"/>
      <c r="E673" s="19"/>
      <c r="F673" s="19"/>
      <c r="G673" s="26" t="str">
        <f>IF(AND(ISNUMBER(E673),ISNUMBER(F673)),"",Controlemeldingen!$A$10)</f>
        <v>Enter amounts (or 0) in all cells</v>
      </c>
    </row>
    <row r="674" spans="1:7" s="4" customFormat="1" ht="19.5" customHeight="1" x14ac:dyDescent="0.25">
      <c r="A674" s="15" t="s">
        <v>1649</v>
      </c>
      <c r="B674" s="3" t="s">
        <v>1094</v>
      </c>
      <c r="C674" s="122"/>
      <c r="D674" s="122"/>
      <c r="E674" s="19"/>
      <c r="F674" s="19"/>
      <c r="G674" s="26" t="str">
        <f>IF(AND(ISNUMBER(E674),ISNUMBER(F674)),"",Controlemeldingen!$A$10)</f>
        <v>Enter amounts (or 0) in all cells</v>
      </c>
    </row>
    <row r="675" spans="1:7" s="4" customFormat="1" ht="19.5" customHeight="1" x14ac:dyDescent="0.25">
      <c r="A675" s="15" t="s">
        <v>1650</v>
      </c>
      <c r="B675" s="3" t="s">
        <v>1095</v>
      </c>
      <c r="C675" s="122"/>
      <c r="D675" s="122"/>
      <c r="E675" s="19"/>
      <c r="F675" s="19"/>
      <c r="G675" s="26" t="str">
        <f>IF(AND(ISNUMBER(E675),ISNUMBER(F675)),"",Controlemeldingen!$A$10)</f>
        <v>Enter amounts (or 0) in all cells</v>
      </c>
    </row>
    <row r="676" spans="1:7" s="4" customFormat="1" ht="19.5" customHeight="1" x14ac:dyDescent="0.25">
      <c r="A676" s="15" t="s">
        <v>1651</v>
      </c>
      <c r="B676" s="3" t="s">
        <v>1096</v>
      </c>
      <c r="C676" s="122"/>
      <c r="D676" s="122"/>
      <c r="E676" s="19"/>
      <c r="F676" s="19"/>
      <c r="G676" s="26" t="str">
        <f>IF(AND(ISNUMBER(E676),ISNUMBER(F676)),"",Controlemeldingen!$A$10)</f>
        <v>Enter amounts (or 0) in all cells</v>
      </c>
    </row>
    <row r="677" spans="1:7" s="4" customFormat="1" ht="19.5" customHeight="1" x14ac:dyDescent="0.25">
      <c r="A677" s="15" t="s">
        <v>1652</v>
      </c>
      <c r="B677" s="3" t="s">
        <v>1097</v>
      </c>
      <c r="C677" s="122"/>
      <c r="D677" s="122"/>
      <c r="E677" s="19"/>
      <c r="F677" s="19"/>
      <c r="G677" s="26" t="str">
        <f>IF(AND(ISNUMBER(E677),ISNUMBER(F677)),"",Controlemeldingen!$A$10)</f>
        <v>Enter amounts (or 0) in all cells</v>
      </c>
    </row>
    <row r="678" spans="1:7" s="4" customFormat="1" ht="19.5" customHeight="1" x14ac:dyDescent="0.25">
      <c r="A678" s="15" t="s">
        <v>1653</v>
      </c>
      <c r="B678" s="3" t="s">
        <v>1098</v>
      </c>
      <c r="C678" s="122"/>
      <c r="D678" s="122"/>
      <c r="E678" s="19"/>
      <c r="F678" s="19"/>
      <c r="G678" s="26" t="str">
        <f>IF(AND(ISNUMBER(E678),ISNUMBER(F678)),"",Controlemeldingen!$A$10)</f>
        <v>Enter amounts (or 0) in all cells</v>
      </c>
    </row>
    <row r="679" spans="1:7" s="4" customFormat="1" ht="19.5" customHeight="1" x14ac:dyDescent="0.25">
      <c r="A679" s="15" t="s">
        <v>1654</v>
      </c>
      <c r="B679" s="3" t="s">
        <v>1099</v>
      </c>
      <c r="C679" s="122"/>
      <c r="D679" s="122"/>
      <c r="E679" s="19"/>
      <c r="F679" s="19"/>
      <c r="G679" s="26" t="str">
        <f>IF(AND(ISNUMBER(E679),ISNUMBER(F679)),"",Controlemeldingen!$A$10)</f>
        <v>Enter amounts (or 0) in all cells</v>
      </c>
    </row>
    <row r="680" spans="1:7" s="4" customFormat="1" ht="19.5" customHeight="1" x14ac:dyDescent="0.25">
      <c r="A680" s="15" t="s">
        <v>1655</v>
      </c>
      <c r="B680" s="3" t="s">
        <v>1100</v>
      </c>
      <c r="C680" s="122"/>
      <c r="D680" s="122"/>
      <c r="E680" s="19"/>
      <c r="F680" s="19"/>
      <c r="G680" s="26" t="str">
        <f>IF(AND(ISNUMBER(E680),ISNUMBER(F680)),"",Controlemeldingen!$A$10)</f>
        <v>Enter amounts (or 0) in all cells</v>
      </c>
    </row>
    <row r="681" spans="1:7" s="4" customFormat="1" ht="19.5" customHeight="1" x14ac:dyDescent="0.25">
      <c r="A681" s="15" t="s">
        <v>1656</v>
      </c>
      <c r="B681" s="3" t="s">
        <v>1101</v>
      </c>
      <c r="C681" s="122"/>
      <c r="D681" s="122"/>
      <c r="E681" s="19"/>
      <c r="F681" s="19"/>
      <c r="G681" s="26" t="str">
        <f>IF(AND(ISNUMBER(E681),ISNUMBER(F681)),"",Controlemeldingen!$A$10)</f>
        <v>Enter amounts (or 0) in all cells</v>
      </c>
    </row>
    <row r="682" spans="1:7" s="4" customFormat="1" ht="19.5" customHeight="1" x14ac:dyDescent="0.25">
      <c r="A682" s="15" t="s">
        <v>1657</v>
      </c>
      <c r="B682" s="3" t="s">
        <v>1102</v>
      </c>
      <c r="C682" s="122"/>
      <c r="D682" s="122"/>
      <c r="E682" s="19"/>
      <c r="F682" s="19"/>
      <c r="G682" s="26" t="str">
        <f>IF(AND(ISNUMBER(E682),ISNUMBER(F682)),"",Controlemeldingen!$A$10)</f>
        <v>Enter amounts (or 0) in all cells</v>
      </c>
    </row>
    <row r="683" spans="1:7" s="4" customFormat="1" ht="19.5" customHeight="1" x14ac:dyDescent="0.25">
      <c r="A683" s="15" t="s">
        <v>1658</v>
      </c>
      <c r="B683" s="3" t="s">
        <v>1103</v>
      </c>
      <c r="C683" s="122"/>
      <c r="D683" s="122"/>
      <c r="E683" s="19"/>
      <c r="F683" s="19"/>
      <c r="G683" s="26" t="str">
        <f>IF(AND(ISNUMBER(E683),ISNUMBER(F683)),"",Controlemeldingen!$A$10)</f>
        <v>Enter amounts (or 0) in all cells</v>
      </c>
    </row>
    <row r="684" spans="1:7" s="4" customFormat="1" ht="19.5" customHeight="1" x14ac:dyDescent="0.25">
      <c r="A684" s="15" t="s">
        <v>1659</v>
      </c>
      <c r="B684" s="3" t="s">
        <v>1104</v>
      </c>
      <c r="C684" s="122"/>
      <c r="D684" s="122"/>
      <c r="E684" s="19"/>
      <c r="F684" s="19"/>
      <c r="G684" s="26" t="str">
        <f>IF(AND(ISNUMBER(E684),ISNUMBER(F684)),"",Controlemeldingen!$A$10)</f>
        <v>Enter amounts (or 0) in all cells</v>
      </c>
    </row>
    <row r="685" spans="1:7" s="4" customFormat="1" ht="19.5" customHeight="1" x14ac:dyDescent="0.25">
      <c r="A685" s="15" t="s">
        <v>1660</v>
      </c>
      <c r="B685" s="3" t="s">
        <v>1105</v>
      </c>
      <c r="C685" s="122"/>
      <c r="D685" s="122"/>
      <c r="E685" s="19"/>
      <c r="F685" s="19"/>
      <c r="G685" s="26" t="str">
        <f>IF(AND(ISNUMBER(E685),ISNUMBER(F685)),"",Controlemeldingen!$A$10)</f>
        <v>Enter amounts (or 0) in all cells</v>
      </c>
    </row>
    <row r="686" spans="1:7" s="4" customFormat="1" ht="19.5" customHeight="1" x14ac:dyDescent="0.25">
      <c r="A686" s="15" t="s">
        <v>1661</v>
      </c>
      <c r="B686" s="3" t="s">
        <v>1106</v>
      </c>
      <c r="C686" s="122"/>
      <c r="D686" s="122"/>
      <c r="E686" s="19"/>
      <c r="F686" s="19"/>
      <c r="G686" s="26" t="str">
        <f>IF(AND(ISNUMBER(E686),ISNUMBER(F686)),"",Controlemeldingen!$A$10)</f>
        <v>Enter amounts (or 0) in all cells</v>
      </c>
    </row>
    <row r="687" spans="1:7" s="4" customFormat="1" ht="19.5" customHeight="1" x14ac:dyDescent="0.25">
      <c r="A687" s="15" t="s">
        <v>1662</v>
      </c>
      <c r="B687" s="3" t="s">
        <v>1107</v>
      </c>
      <c r="C687" s="122"/>
      <c r="D687" s="122"/>
      <c r="E687" s="19"/>
      <c r="F687" s="19"/>
      <c r="G687" s="26" t="str">
        <f>IF(AND(ISNUMBER(E687),ISNUMBER(F687)),"",Controlemeldingen!$A$10)</f>
        <v>Enter amounts (or 0) in all cells</v>
      </c>
    </row>
    <row r="688" spans="1:7" s="4" customFormat="1" ht="19.5" customHeight="1" x14ac:dyDescent="0.25">
      <c r="A688" s="15" t="s">
        <v>1663</v>
      </c>
      <c r="B688" s="3" t="s">
        <v>1108</v>
      </c>
      <c r="C688" s="122"/>
      <c r="D688" s="122"/>
      <c r="E688" s="19"/>
      <c r="F688" s="19"/>
      <c r="G688" s="26" t="str">
        <f>IF(AND(ISNUMBER(E688),ISNUMBER(F688)),"",Controlemeldingen!$A$10)</f>
        <v>Enter amounts (or 0) in all cells</v>
      </c>
    </row>
    <row r="689" spans="1:7" s="4" customFormat="1" ht="19.5" customHeight="1" x14ac:dyDescent="0.25">
      <c r="A689" s="15" t="s">
        <v>1664</v>
      </c>
      <c r="B689" s="3" t="s">
        <v>1109</v>
      </c>
      <c r="C689" s="122"/>
      <c r="D689" s="122"/>
      <c r="E689" s="19"/>
      <c r="F689" s="19"/>
      <c r="G689" s="26" t="str">
        <f>IF(AND(ISNUMBER(E689),ISNUMBER(F689)),"",Controlemeldingen!$A$10)</f>
        <v>Enter amounts (or 0) in all cells</v>
      </c>
    </row>
    <row r="690" spans="1:7" s="4" customFormat="1" ht="19.5" customHeight="1" x14ac:dyDescent="0.25">
      <c r="A690" s="15" t="s">
        <v>1665</v>
      </c>
      <c r="B690" s="3" t="s">
        <v>1110</v>
      </c>
      <c r="C690" s="122"/>
      <c r="D690" s="122"/>
      <c r="E690" s="19"/>
      <c r="F690" s="19"/>
      <c r="G690" s="26" t="str">
        <f>IF(AND(ISNUMBER(E690),ISNUMBER(F690)),"",Controlemeldingen!$A$10)</f>
        <v>Enter amounts (or 0) in all cells</v>
      </c>
    </row>
    <row r="691" spans="1:7" s="4" customFormat="1" ht="19.5" customHeight="1" x14ac:dyDescent="0.25">
      <c r="A691" s="15" t="s">
        <v>1666</v>
      </c>
      <c r="B691" s="3" t="s">
        <v>1111</v>
      </c>
      <c r="C691" s="122"/>
      <c r="D691" s="122"/>
      <c r="E691" s="19"/>
      <c r="F691" s="19"/>
      <c r="G691" s="26" t="str">
        <f>IF(AND(ISNUMBER(E691),ISNUMBER(F691)),"",Controlemeldingen!$A$10)</f>
        <v>Enter amounts (or 0) in all cells</v>
      </c>
    </row>
    <row r="692" spans="1:7" s="4" customFormat="1" ht="19.5" customHeight="1" x14ac:dyDescent="0.25">
      <c r="A692" s="15" t="s">
        <v>1667</v>
      </c>
      <c r="B692" s="3" t="s">
        <v>1112</v>
      </c>
      <c r="C692" s="122"/>
      <c r="D692" s="122"/>
      <c r="E692" s="19"/>
      <c r="F692" s="19"/>
      <c r="G692" s="26" t="str">
        <f>IF(AND(ISNUMBER(E692),ISNUMBER(F692)),"",Controlemeldingen!$A$10)</f>
        <v>Enter amounts (or 0) in all cells</v>
      </c>
    </row>
    <row r="693" spans="1:7" s="4" customFormat="1" ht="19.5" customHeight="1" x14ac:dyDescent="0.25">
      <c r="A693" s="15" t="s">
        <v>1668</v>
      </c>
      <c r="B693" s="3" t="s">
        <v>1113</v>
      </c>
      <c r="C693" s="122"/>
      <c r="D693" s="122"/>
      <c r="E693" s="19"/>
      <c r="F693" s="19"/>
      <c r="G693" s="26" t="str">
        <f>IF(AND(ISNUMBER(E693),ISNUMBER(F693)),"",Controlemeldingen!$A$10)</f>
        <v>Enter amounts (or 0) in all cells</v>
      </c>
    </row>
    <row r="694" spans="1:7" s="4" customFormat="1" ht="19.5" customHeight="1" x14ac:dyDescent="0.25">
      <c r="A694" s="15" t="s">
        <v>1669</v>
      </c>
      <c r="B694" s="3" t="s">
        <v>1114</v>
      </c>
      <c r="C694" s="122"/>
      <c r="D694" s="122"/>
      <c r="E694" s="19"/>
      <c r="F694" s="19"/>
      <c r="G694" s="26" t="str">
        <f>IF(AND(ISNUMBER(E694),ISNUMBER(F694)),"",Controlemeldingen!$A$10)</f>
        <v>Enter amounts (or 0) in all cells</v>
      </c>
    </row>
    <row r="695" spans="1:7" s="4" customFormat="1" ht="19.5" customHeight="1" x14ac:dyDescent="0.25">
      <c r="A695" s="15" t="s">
        <v>1670</v>
      </c>
      <c r="B695" s="3" t="s">
        <v>1115</v>
      </c>
      <c r="C695" s="122"/>
      <c r="D695" s="122"/>
      <c r="E695" s="19"/>
      <c r="F695" s="19"/>
      <c r="G695" s="26" t="str">
        <f>IF(AND(ISNUMBER(E695),ISNUMBER(F695)),"",Controlemeldingen!$A$10)</f>
        <v>Enter amounts (or 0) in all cells</v>
      </c>
    </row>
    <row r="696" spans="1:7" s="4" customFormat="1" ht="19.5" customHeight="1" x14ac:dyDescent="0.25">
      <c r="A696" s="15" t="s">
        <v>1671</v>
      </c>
      <c r="B696" s="3" t="s">
        <v>1116</v>
      </c>
      <c r="C696" s="122"/>
      <c r="D696" s="122"/>
      <c r="E696" s="19"/>
      <c r="F696" s="19"/>
      <c r="G696" s="26" t="str">
        <f>IF(AND(ISNUMBER(E696),ISNUMBER(F696)),"",Controlemeldingen!$A$10)</f>
        <v>Enter amounts (or 0) in all cells</v>
      </c>
    </row>
    <row r="697" spans="1:7" s="4" customFormat="1" ht="19.5" customHeight="1" x14ac:dyDescent="0.25">
      <c r="A697" s="15" t="s">
        <v>1672</v>
      </c>
      <c r="B697" s="3" t="s">
        <v>1117</v>
      </c>
      <c r="C697" s="122"/>
      <c r="D697" s="122"/>
      <c r="E697" s="19"/>
      <c r="F697" s="19"/>
      <c r="G697" s="26" t="str">
        <f>IF(AND(ISNUMBER(E697),ISNUMBER(F697)),"",Controlemeldingen!$A$10)</f>
        <v>Enter amounts (or 0) in all cells</v>
      </c>
    </row>
    <row r="698" spans="1:7" s="4" customFormat="1" ht="19.5" customHeight="1" x14ac:dyDescent="0.25">
      <c r="A698" s="15" t="s">
        <v>1673</v>
      </c>
      <c r="B698" s="3" t="s">
        <v>1118</v>
      </c>
      <c r="C698" s="122"/>
      <c r="D698" s="122"/>
      <c r="E698" s="19"/>
      <c r="F698" s="19"/>
      <c r="G698" s="26" t="str">
        <f>IF(AND(ISNUMBER(E698),ISNUMBER(F698)),"",Controlemeldingen!$A$10)</f>
        <v>Enter amounts (or 0) in all cells</v>
      </c>
    </row>
    <row r="699" spans="1:7" s="4" customFormat="1" ht="19.5" customHeight="1" x14ac:dyDescent="0.25">
      <c r="A699" s="15" t="s">
        <v>1674</v>
      </c>
      <c r="B699" s="3" t="s">
        <v>1119</v>
      </c>
      <c r="C699" s="122"/>
      <c r="D699" s="122"/>
      <c r="E699" s="19"/>
      <c r="F699" s="19"/>
      <c r="G699" s="26" t="str">
        <f>IF(AND(ISNUMBER(E699),ISNUMBER(F699)),"",Controlemeldingen!$A$10)</f>
        <v>Enter amounts (or 0) in all cells</v>
      </c>
    </row>
    <row r="700" spans="1:7" s="4" customFormat="1" ht="19.5" customHeight="1" x14ac:dyDescent="0.25">
      <c r="A700" s="15" t="s">
        <v>1675</v>
      </c>
      <c r="B700" s="3" t="s">
        <v>1120</v>
      </c>
      <c r="C700" s="122"/>
      <c r="D700" s="122"/>
      <c r="E700" s="19"/>
      <c r="F700" s="19"/>
      <c r="G700" s="26" t="str">
        <f>IF(AND(ISNUMBER(E700),ISNUMBER(F700)),"",Controlemeldingen!$A$10)</f>
        <v>Enter amounts (or 0) in all cells</v>
      </c>
    </row>
    <row r="701" spans="1:7" s="4" customFormat="1" ht="19.5" customHeight="1" x14ac:dyDescent="0.25">
      <c r="A701" s="15" t="s">
        <v>1676</v>
      </c>
      <c r="B701" s="3" t="s">
        <v>1121</v>
      </c>
      <c r="C701" s="122"/>
      <c r="D701" s="122"/>
      <c r="E701" s="19"/>
      <c r="F701" s="19"/>
      <c r="G701" s="26" t="str">
        <f>IF(AND(ISNUMBER(E701),ISNUMBER(F701)),"",Controlemeldingen!$A$10)</f>
        <v>Enter amounts (or 0) in all cells</v>
      </c>
    </row>
    <row r="702" spans="1:7" s="4" customFormat="1" ht="19.5" customHeight="1" x14ac:dyDescent="0.25">
      <c r="A702" s="15" t="s">
        <v>1677</v>
      </c>
      <c r="B702" s="3" t="s">
        <v>1122</v>
      </c>
      <c r="C702" s="122"/>
      <c r="D702" s="122"/>
      <c r="E702" s="19"/>
      <c r="F702" s="19"/>
      <c r="G702" s="26" t="str">
        <f>IF(AND(ISNUMBER(E702),ISNUMBER(F702)),"",Controlemeldingen!$A$10)</f>
        <v>Enter amounts (or 0) in all cells</v>
      </c>
    </row>
    <row r="703" spans="1:7" s="4" customFormat="1" ht="19.5" customHeight="1" x14ac:dyDescent="0.25">
      <c r="A703" s="15" t="s">
        <v>1678</v>
      </c>
      <c r="B703" s="3" t="s">
        <v>1123</v>
      </c>
      <c r="C703" s="122"/>
      <c r="D703" s="122"/>
      <c r="E703" s="19"/>
      <c r="F703" s="19"/>
      <c r="G703" s="26" t="str">
        <f>IF(AND(ISNUMBER(E703),ISNUMBER(F703)),"",Controlemeldingen!$A$10)</f>
        <v>Enter amounts (or 0) in all cells</v>
      </c>
    </row>
    <row r="704" spans="1:7" s="4" customFormat="1" ht="19.5" customHeight="1" x14ac:dyDescent="0.25">
      <c r="A704" s="15" t="s">
        <v>1679</v>
      </c>
      <c r="B704" s="3" t="s">
        <v>1124</v>
      </c>
      <c r="C704" s="122"/>
      <c r="D704" s="122"/>
      <c r="E704" s="19"/>
      <c r="F704" s="19"/>
      <c r="G704" s="26" t="str">
        <f>IF(AND(ISNUMBER(E704),ISNUMBER(F704)),"",Controlemeldingen!$A$10)</f>
        <v>Enter amounts (or 0) in all cells</v>
      </c>
    </row>
    <row r="705" spans="1:7" s="4" customFormat="1" ht="19.5" customHeight="1" x14ac:dyDescent="0.25">
      <c r="A705" s="15" t="s">
        <v>1680</v>
      </c>
      <c r="B705" s="3" t="s">
        <v>1125</v>
      </c>
      <c r="C705" s="122"/>
      <c r="D705" s="122"/>
      <c r="E705" s="19"/>
      <c r="F705" s="19"/>
      <c r="G705" s="26" t="str">
        <f>IF(AND(ISNUMBER(E705),ISNUMBER(F705)),"",Controlemeldingen!$A$10)</f>
        <v>Enter amounts (or 0) in all cells</v>
      </c>
    </row>
    <row r="706" spans="1:7" s="4" customFormat="1" ht="19.5" customHeight="1" x14ac:dyDescent="0.25">
      <c r="A706" s="15" t="s">
        <v>1681</v>
      </c>
      <c r="B706" s="3" t="s">
        <v>1126</v>
      </c>
      <c r="C706" s="122"/>
      <c r="D706" s="122"/>
      <c r="E706" s="19"/>
      <c r="F706" s="19"/>
      <c r="G706" s="26" t="str">
        <f>IF(AND(ISNUMBER(E706),ISNUMBER(F706)),"",Controlemeldingen!$A$10)</f>
        <v>Enter amounts (or 0) in all cells</v>
      </c>
    </row>
    <row r="707" spans="1:7" s="4" customFormat="1" ht="19.5" customHeight="1" x14ac:dyDescent="0.25">
      <c r="A707" s="15" t="s">
        <v>1682</v>
      </c>
      <c r="B707" s="3" t="s">
        <v>1127</v>
      </c>
      <c r="C707" s="122"/>
      <c r="D707" s="122"/>
      <c r="E707" s="19"/>
      <c r="F707" s="19"/>
      <c r="G707" s="26" t="str">
        <f>IF(AND(ISNUMBER(E707),ISNUMBER(F707)),"",Controlemeldingen!$A$10)</f>
        <v>Enter amounts (or 0) in all cells</v>
      </c>
    </row>
    <row r="708" spans="1:7" s="4" customFormat="1" ht="19.5" customHeight="1" x14ac:dyDescent="0.25">
      <c r="A708" s="15" t="s">
        <v>1683</v>
      </c>
      <c r="B708" s="3" t="s">
        <v>1128</v>
      </c>
      <c r="C708" s="122"/>
      <c r="D708" s="122"/>
      <c r="E708" s="19"/>
      <c r="F708" s="19"/>
      <c r="G708" s="26" t="str">
        <f>IF(AND(ISNUMBER(E708),ISNUMBER(F708)),"",Controlemeldingen!$A$10)</f>
        <v>Enter amounts (or 0) in all cells</v>
      </c>
    </row>
    <row r="709" spans="1:7" s="4" customFormat="1" ht="19.5" customHeight="1" x14ac:dyDescent="0.25">
      <c r="A709" s="15" t="s">
        <v>1684</v>
      </c>
      <c r="B709" s="3" t="s">
        <v>1129</v>
      </c>
      <c r="C709" s="122"/>
      <c r="D709" s="122"/>
      <c r="E709" s="19"/>
      <c r="F709" s="19"/>
      <c r="G709" s="26" t="str">
        <f>IF(AND(ISNUMBER(E709),ISNUMBER(F709)),"",Controlemeldingen!$A$10)</f>
        <v>Enter amounts (or 0) in all cells</v>
      </c>
    </row>
    <row r="710" spans="1:7" s="4" customFormat="1" ht="19.5" customHeight="1" x14ac:dyDescent="0.25">
      <c r="A710" s="15" t="s">
        <v>1685</v>
      </c>
      <c r="B710" s="3" t="s">
        <v>1130</v>
      </c>
      <c r="C710" s="122"/>
      <c r="D710" s="122"/>
      <c r="E710" s="19"/>
      <c r="F710" s="19"/>
      <c r="G710" s="26" t="str">
        <f>IF(AND(ISNUMBER(E710),ISNUMBER(F710)),"",Controlemeldingen!$A$10)</f>
        <v>Enter amounts (or 0) in all cells</v>
      </c>
    </row>
    <row r="711" spans="1:7" s="4" customFormat="1" ht="19.5" customHeight="1" x14ac:dyDescent="0.25">
      <c r="A711" s="15" t="s">
        <v>1686</v>
      </c>
      <c r="B711" s="3" t="s">
        <v>1131</v>
      </c>
      <c r="C711" s="122"/>
      <c r="D711" s="122"/>
      <c r="E711" s="19"/>
      <c r="F711" s="19"/>
      <c r="G711" s="26" t="str">
        <f>IF(AND(ISNUMBER(E711),ISNUMBER(F711)),"",Controlemeldingen!$A$10)</f>
        <v>Enter amounts (or 0) in all cells</v>
      </c>
    </row>
    <row r="712" spans="1:7" s="4" customFormat="1" ht="19.5" customHeight="1" x14ac:dyDescent="0.25">
      <c r="A712" s="15" t="s">
        <v>1687</v>
      </c>
      <c r="B712" s="3" t="s">
        <v>1132</v>
      </c>
      <c r="C712" s="122"/>
      <c r="D712" s="122"/>
      <c r="E712" s="19"/>
      <c r="F712" s="19"/>
      <c r="G712" s="26" t="str">
        <f>IF(AND(ISNUMBER(E712),ISNUMBER(F712)),"",Controlemeldingen!$A$10)</f>
        <v>Enter amounts (or 0) in all cells</v>
      </c>
    </row>
    <row r="713" spans="1:7" s="4" customFormat="1" ht="19.5" customHeight="1" x14ac:dyDescent="0.25">
      <c r="A713" s="15" t="s">
        <v>1688</v>
      </c>
      <c r="B713" s="3" t="s">
        <v>1133</v>
      </c>
      <c r="C713" s="122"/>
      <c r="D713" s="122"/>
      <c r="E713" s="19"/>
      <c r="F713" s="19"/>
      <c r="G713" s="26" t="str">
        <f>IF(AND(ISNUMBER(E713),ISNUMBER(F713)),"",Controlemeldingen!$A$10)</f>
        <v>Enter amounts (or 0) in all cells</v>
      </c>
    </row>
    <row r="714" spans="1:7" s="4" customFormat="1" ht="19.5" customHeight="1" x14ac:dyDescent="0.25">
      <c r="A714" s="15" t="s">
        <v>1689</v>
      </c>
      <c r="B714" s="3" t="s">
        <v>1134</v>
      </c>
      <c r="C714" s="122"/>
      <c r="D714" s="122"/>
      <c r="E714" s="19"/>
      <c r="F714" s="19"/>
      <c r="G714" s="26" t="str">
        <f>IF(AND(ISNUMBER(E714),ISNUMBER(F714)),"",Controlemeldingen!$A$10)</f>
        <v>Enter amounts (or 0) in all cells</v>
      </c>
    </row>
    <row r="715" spans="1:7" s="4" customFormat="1" ht="19.5" customHeight="1" x14ac:dyDescent="0.25">
      <c r="A715" s="15" t="s">
        <v>1690</v>
      </c>
      <c r="B715" s="3" t="s">
        <v>1135</v>
      </c>
      <c r="C715" s="122"/>
      <c r="D715" s="122"/>
      <c r="E715" s="19"/>
      <c r="F715" s="19"/>
      <c r="G715" s="26" t="str">
        <f>IF(AND(ISNUMBER(E715),ISNUMBER(F715)),"",Controlemeldingen!$A$10)</f>
        <v>Enter amounts (or 0) in all cells</v>
      </c>
    </row>
    <row r="716" spans="1:7" s="4" customFormat="1" ht="19.5" customHeight="1" x14ac:dyDescent="0.25">
      <c r="A716" s="15" t="s">
        <v>1691</v>
      </c>
      <c r="B716" s="3" t="s">
        <v>1136</v>
      </c>
      <c r="C716" s="122"/>
      <c r="D716" s="122"/>
      <c r="E716" s="19"/>
      <c r="F716" s="19"/>
      <c r="G716" s="26" t="str">
        <f>IF(AND(ISNUMBER(E716),ISNUMBER(F716)),"",Controlemeldingen!$A$10)</f>
        <v>Enter amounts (or 0) in all cells</v>
      </c>
    </row>
    <row r="717" spans="1:7" s="4" customFormat="1" ht="19.5" customHeight="1" x14ac:dyDescent="0.25">
      <c r="A717" s="15" t="s">
        <v>1692</v>
      </c>
      <c r="B717" s="3" t="s">
        <v>1137</v>
      </c>
      <c r="C717" s="122"/>
      <c r="D717" s="122"/>
      <c r="E717" s="19"/>
      <c r="F717" s="19"/>
      <c r="G717" s="26" t="str">
        <f>IF(AND(ISNUMBER(E717),ISNUMBER(F717)),"",Controlemeldingen!$A$10)</f>
        <v>Enter amounts (or 0) in all cells</v>
      </c>
    </row>
    <row r="718" spans="1:7" s="4" customFormat="1" ht="19.5" customHeight="1" x14ac:dyDescent="0.25">
      <c r="A718" s="15" t="s">
        <v>1693</v>
      </c>
      <c r="B718" s="3" t="s">
        <v>1138</v>
      </c>
      <c r="C718" s="122"/>
      <c r="D718" s="122"/>
      <c r="E718" s="19"/>
      <c r="F718" s="19"/>
      <c r="G718" s="26" t="str">
        <f>IF(AND(ISNUMBER(E718),ISNUMBER(F718)),"",Controlemeldingen!$A$10)</f>
        <v>Enter amounts (or 0) in all cells</v>
      </c>
    </row>
    <row r="719" spans="1:7" s="4" customFormat="1" ht="19.5" customHeight="1" x14ac:dyDescent="0.25">
      <c r="A719" s="15" t="s">
        <v>1694</v>
      </c>
      <c r="B719" s="3" t="s">
        <v>1139</v>
      </c>
      <c r="C719" s="122"/>
      <c r="D719" s="122"/>
      <c r="E719" s="19"/>
      <c r="F719" s="19"/>
      <c r="G719" s="26" t="str">
        <f>IF(AND(ISNUMBER(E719),ISNUMBER(F719)),"",Controlemeldingen!$A$10)</f>
        <v>Enter amounts (or 0) in all cells</v>
      </c>
    </row>
    <row r="720" spans="1:7" s="4" customFormat="1" ht="19.5" customHeight="1" x14ac:dyDescent="0.25">
      <c r="A720" s="15" t="s">
        <v>1695</v>
      </c>
      <c r="B720" s="3" t="s">
        <v>1140</v>
      </c>
      <c r="C720" s="122"/>
      <c r="D720" s="122"/>
      <c r="E720" s="19"/>
      <c r="F720" s="19"/>
      <c r="G720" s="26" t="str">
        <f>IF(AND(ISNUMBER(E720),ISNUMBER(F720)),"",Controlemeldingen!$A$10)</f>
        <v>Enter amounts (or 0) in all cells</v>
      </c>
    </row>
    <row r="721" spans="1:7" s="4" customFormat="1" ht="19.5" customHeight="1" x14ac:dyDescent="0.25">
      <c r="A721" s="15" t="s">
        <v>1696</v>
      </c>
      <c r="B721" s="3" t="s">
        <v>1141</v>
      </c>
      <c r="C721" s="122"/>
      <c r="D721" s="122"/>
      <c r="E721" s="19"/>
      <c r="F721" s="19"/>
      <c r="G721" s="26" t="str">
        <f>IF(AND(ISNUMBER(E721),ISNUMBER(F721)),"",Controlemeldingen!$A$10)</f>
        <v>Enter amounts (or 0) in all cells</v>
      </c>
    </row>
    <row r="722" spans="1:7" s="4" customFormat="1" ht="19.5" customHeight="1" x14ac:dyDescent="0.25">
      <c r="A722" s="15" t="s">
        <v>1697</v>
      </c>
      <c r="B722" s="3" t="s">
        <v>1142</v>
      </c>
      <c r="C722" s="122"/>
      <c r="D722" s="122"/>
      <c r="E722" s="19"/>
      <c r="F722" s="19"/>
      <c r="G722" s="26" t="str">
        <f>IF(AND(ISNUMBER(E722),ISNUMBER(F722)),"",Controlemeldingen!$A$10)</f>
        <v>Enter amounts (or 0) in all cells</v>
      </c>
    </row>
    <row r="723" spans="1:7" s="4" customFormat="1" ht="19.5" customHeight="1" x14ac:dyDescent="0.25">
      <c r="A723" s="15" t="s">
        <v>1698</v>
      </c>
      <c r="B723" s="3" t="s">
        <v>1143</v>
      </c>
      <c r="C723" s="122"/>
      <c r="D723" s="122"/>
      <c r="E723" s="19"/>
      <c r="F723" s="19"/>
      <c r="G723" s="26" t="str">
        <f>IF(AND(ISNUMBER(E723),ISNUMBER(F723)),"",Controlemeldingen!$A$10)</f>
        <v>Enter amounts (or 0) in all cells</v>
      </c>
    </row>
    <row r="724" spans="1:7" s="4" customFormat="1" ht="19.5" customHeight="1" x14ac:dyDescent="0.25">
      <c r="A724" s="15" t="s">
        <v>1699</v>
      </c>
      <c r="B724" s="3" t="s">
        <v>1144</v>
      </c>
      <c r="C724" s="122"/>
      <c r="D724" s="122"/>
      <c r="E724" s="19"/>
      <c r="F724" s="19"/>
      <c r="G724" s="26" t="str">
        <f>IF(AND(ISNUMBER(E724),ISNUMBER(F724)),"",Controlemeldingen!$A$10)</f>
        <v>Enter amounts (or 0) in all cells</v>
      </c>
    </row>
    <row r="725" spans="1:7" s="4" customFormat="1" ht="19.5" customHeight="1" x14ac:dyDescent="0.25">
      <c r="A725" s="15" t="s">
        <v>1700</v>
      </c>
      <c r="B725" s="3" t="s">
        <v>1145</v>
      </c>
      <c r="C725" s="122"/>
      <c r="D725" s="122"/>
      <c r="E725" s="19"/>
      <c r="F725" s="19"/>
      <c r="G725" s="26" t="str">
        <f>IF(AND(ISNUMBER(E725),ISNUMBER(F725)),"",Controlemeldingen!$A$10)</f>
        <v>Enter amounts (or 0) in all cells</v>
      </c>
    </row>
    <row r="726" spans="1:7" s="4" customFormat="1" ht="19.5" customHeight="1" x14ac:dyDescent="0.25">
      <c r="A726" s="15" t="s">
        <v>1701</v>
      </c>
      <c r="B726" s="3" t="s">
        <v>1146</v>
      </c>
      <c r="C726" s="122"/>
      <c r="D726" s="122"/>
      <c r="E726" s="19"/>
      <c r="F726" s="19"/>
      <c r="G726" s="26" t="str">
        <f>IF(AND(ISNUMBER(E726),ISNUMBER(F726)),"",Controlemeldingen!$A$10)</f>
        <v>Enter amounts (or 0) in all cells</v>
      </c>
    </row>
    <row r="727" spans="1:7" s="4" customFormat="1" ht="19.5" customHeight="1" x14ac:dyDescent="0.25">
      <c r="A727" s="15" t="s">
        <v>1702</v>
      </c>
      <c r="B727" s="3" t="s">
        <v>1147</v>
      </c>
      <c r="C727" s="122"/>
      <c r="D727" s="122"/>
      <c r="E727" s="19"/>
      <c r="F727" s="19"/>
      <c r="G727" s="26" t="str">
        <f>IF(AND(ISNUMBER(E727),ISNUMBER(F727)),"",Controlemeldingen!$A$10)</f>
        <v>Enter amounts (or 0) in all cells</v>
      </c>
    </row>
    <row r="728" spans="1:7" s="4" customFormat="1" ht="19.5" customHeight="1" x14ac:dyDescent="0.25">
      <c r="A728" s="15" t="s">
        <v>1703</v>
      </c>
      <c r="B728" s="3" t="s">
        <v>1148</v>
      </c>
      <c r="C728" s="122"/>
      <c r="D728" s="122"/>
      <c r="E728" s="19"/>
      <c r="F728" s="19"/>
      <c r="G728" s="26" t="str">
        <f>IF(AND(ISNUMBER(E728),ISNUMBER(F728)),"",Controlemeldingen!$A$10)</f>
        <v>Enter amounts (or 0) in all cells</v>
      </c>
    </row>
    <row r="729" spans="1:7" s="4" customFormat="1" ht="19.5" customHeight="1" x14ac:dyDescent="0.25">
      <c r="A729" s="15" t="s">
        <v>1704</v>
      </c>
      <c r="B729" s="3" t="s">
        <v>1149</v>
      </c>
      <c r="C729" s="122"/>
      <c r="D729" s="122"/>
      <c r="E729" s="19"/>
      <c r="F729" s="19"/>
      <c r="G729" s="26" t="str">
        <f>IF(AND(ISNUMBER(E729),ISNUMBER(F729)),"",Controlemeldingen!$A$10)</f>
        <v>Enter amounts (or 0) in all cells</v>
      </c>
    </row>
    <row r="730" spans="1:7" s="4" customFormat="1" ht="19.5" customHeight="1" x14ac:dyDescent="0.25">
      <c r="A730" s="15" t="s">
        <v>1705</v>
      </c>
      <c r="B730" s="3" t="s">
        <v>1150</v>
      </c>
      <c r="C730" s="122"/>
      <c r="D730" s="122"/>
      <c r="E730" s="19"/>
      <c r="F730" s="19"/>
      <c r="G730" s="26" t="str">
        <f>IF(AND(ISNUMBER(E730),ISNUMBER(F730)),"",Controlemeldingen!$A$10)</f>
        <v>Enter amounts (or 0) in all cells</v>
      </c>
    </row>
    <row r="731" spans="1:7" s="4" customFormat="1" ht="19.5" customHeight="1" x14ac:dyDescent="0.25">
      <c r="A731" s="15" t="s">
        <v>1706</v>
      </c>
      <c r="B731" s="3" t="s">
        <v>1151</v>
      </c>
      <c r="C731" s="122"/>
      <c r="D731" s="122"/>
      <c r="E731" s="19"/>
      <c r="F731" s="19"/>
      <c r="G731" s="26" t="str">
        <f>IF(AND(ISNUMBER(E731),ISNUMBER(F731)),"",Controlemeldingen!$A$10)</f>
        <v>Enter amounts (or 0) in all cells</v>
      </c>
    </row>
    <row r="732" spans="1:7" s="4" customFormat="1" ht="19.5" customHeight="1" x14ac:dyDescent="0.25">
      <c r="A732" s="15" t="s">
        <v>1707</v>
      </c>
      <c r="B732" s="3" t="s">
        <v>1152</v>
      </c>
      <c r="C732" s="122"/>
      <c r="D732" s="122"/>
      <c r="E732" s="19"/>
      <c r="F732" s="19"/>
      <c r="G732" s="26" t="str">
        <f>IF(AND(ISNUMBER(E732),ISNUMBER(F732)),"",Controlemeldingen!$A$10)</f>
        <v>Enter amounts (or 0) in all cells</v>
      </c>
    </row>
    <row r="733" spans="1:7" s="4" customFormat="1" ht="19.5" customHeight="1" x14ac:dyDescent="0.25">
      <c r="A733" s="15" t="s">
        <v>1708</v>
      </c>
      <c r="B733" s="3" t="s">
        <v>1153</v>
      </c>
      <c r="C733" s="122"/>
      <c r="D733" s="122"/>
      <c r="E733" s="19"/>
      <c r="F733" s="19"/>
      <c r="G733" s="26" t="str">
        <f>IF(AND(ISNUMBER(E733),ISNUMBER(F733)),"",Controlemeldingen!$A$10)</f>
        <v>Enter amounts (or 0) in all cells</v>
      </c>
    </row>
    <row r="734" spans="1:7" s="4" customFormat="1" ht="19.5" customHeight="1" x14ac:dyDescent="0.25">
      <c r="A734" s="15" t="s">
        <v>1709</v>
      </c>
      <c r="B734" s="3" t="s">
        <v>1154</v>
      </c>
      <c r="C734" s="122"/>
      <c r="D734" s="122"/>
      <c r="E734" s="19"/>
      <c r="F734" s="19"/>
      <c r="G734" s="26" t="str">
        <f>IF(AND(ISNUMBER(E734),ISNUMBER(F734)),"",Controlemeldingen!$A$10)</f>
        <v>Enter amounts (or 0) in all cells</v>
      </c>
    </row>
    <row r="735" spans="1:7" s="4" customFormat="1" ht="19.5" customHeight="1" x14ac:dyDescent="0.25">
      <c r="A735" s="15" t="s">
        <v>1710</v>
      </c>
      <c r="B735" s="3" t="s">
        <v>1155</v>
      </c>
      <c r="C735" s="122"/>
      <c r="D735" s="122"/>
      <c r="E735" s="19"/>
      <c r="F735" s="19"/>
      <c r="G735" s="26" t="str">
        <f>IF(AND(ISNUMBER(E735),ISNUMBER(F735)),"",Controlemeldingen!$A$10)</f>
        <v>Enter amounts (or 0) in all cells</v>
      </c>
    </row>
    <row r="736" spans="1:7" s="4" customFormat="1" ht="19.5" customHeight="1" x14ac:dyDescent="0.25">
      <c r="A736" s="15" t="s">
        <v>1711</v>
      </c>
      <c r="B736" s="3" t="s">
        <v>1156</v>
      </c>
      <c r="C736" s="122"/>
      <c r="D736" s="122"/>
      <c r="E736" s="19"/>
      <c r="F736" s="19"/>
      <c r="G736" s="26" t="str">
        <f>IF(AND(ISNUMBER(E736),ISNUMBER(F736)),"",Controlemeldingen!$A$10)</f>
        <v>Enter amounts (or 0) in all cells</v>
      </c>
    </row>
    <row r="737" spans="1:7" s="4" customFormat="1" ht="19.5" customHeight="1" x14ac:dyDescent="0.25">
      <c r="A737" s="15" t="s">
        <v>1712</v>
      </c>
      <c r="B737" s="3" t="s">
        <v>1157</v>
      </c>
      <c r="C737" s="122"/>
      <c r="D737" s="122"/>
      <c r="E737" s="19"/>
      <c r="F737" s="19"/>
      <c r="G737" s="26" t="str">
        <f>IF(AND(ISNUMBER(E737),ISNUMBER(F737)),"",Controlemeldingen!$A$10)</f>
        <v>Enter amounts (or 0) in all cells</v>
      </c>
    </row>
    <row r="738" spans="1:7" s="4" customFormat="1" ht="19.5" customHeight="1" x14ac:dyDescent="0.25">
      <c r="A738" s="15" t="s">
        <v>1713</v>
      </c>
      <c r="B738" s="3" t="s">
        <v>1158</v>
      </c>
      <c r="C738" s="122"/>
      <c r="D738" s="122"/>
      <c r="E738" s="19"/>
      <c r="F738" s="19"/>
      <c r="G738" s="26" t="str">
        <f>IF(AND(ISNUMBER(E738),ISNUMBER(F738)),"",Controlemeldingen!$A$10)</f>
        <v>Enter amounts (or 0) in all cells</v>
      </c>
    </row>
    <row r="739" spans="1:7" s="4" customFormat="1" ht="19.5" customHeight="1" x14ac:dyDescent="0.25">
      <c r="A739" s="15" t="s">
        <v>1714</v>
      </c>
      <c r="B739" s="3" t="s">
        <v>1159</v>
      </c>
      <c r="C739" s="122"/>
      <c r="D739" s="122"/>
      <c r="E739" s="19"/>
      <c r="F739" s="19"/>
      <c r="G739" s="26" t="str">
        <f>IF(AND(ISNUMBER(E739),ISNUMBER(F739)),"",Controlemeldingen!$A$10)</f>
        <v>Enter amounts (or 0) in all cells</v>
      </c>
    </row>
    <row r="740" spans="1:7" s="4" customFormat="1" ht="19.5" customHeight="1" x14ac:dyDescent="0.25">
      <c r="A740" s="15" t="s">
        <v>1715</v>
      </c>
      <c r="B740" s="3" t="s">
        <v>1160</v>
      </c>
      <c r="C740" s="122"/>
      <c r="D740" s="122"/>
      <c r="E740" s="19"/>
      <c r="F740" s="19"/>
      <c r="G740" s="26" t="str">
        <f>IF(AND(ISNUMBER(E740),ISNUMBER(F740)),"",Controlemeldingen!$A$10)</f>
        <v>Enter amounts (or 0) in all cells</v>
      </c>
    </row>
    <row r="741" spans="1:7" s="4" customFormat="1" ht="19.5" customHeight="1" x14ac:dyDescent="0.25">
      <c r="A741" s="15" t="s">
        <v>1716</v>
      </c>
      <c r="B741" s="3" t="s">
        <v>1161</v>
      </c>
      <c r="C741" s="122"/>
      <c r="D741" s="122"/>
      <c r="E741" s="19"/>
      <c r="F741" s="19"/>
      <c r="G741" s="26" t="str">
        <f>IF(AND(ISNUMBER(E741),ISNUMBER(F741)),"",Controlemeldingen!$A$10)</f>
        <v>Enter amounts (or 0) in all cells</v>
      </c>
    </row>
    <row r="742" spans="1:7" s="4" customFormat="1" ht="19.5" customHeight="1" x14ac:dyDescent="0.25">
      <c r="A742" s="15" t="s">
        <v>1717</v>
      </c>
      <c r="B742" s="3" t="s">
        <v>1162</v>
      </c>
      <c r="C742" s="122"/>
      <c r="D742" s="122"/>
      <c r="E742" s="19"/>
      <c r="F742" s="19"/>
      <c r="G742" s="26" t="str">
        <f>IF(AND(ISNUMBER(E742),ISNUMBER(F742)),"",Controlemeldingen!$A$10)</f>
        <v>Enter amounts (or 0) in all cells</v>
      </c>
    </row>
    <row r="743" spans="1:7" s="4" customFormat="1" ht="19.5" customHeight="1" x14ac:dyDescent="0.25">
      <c r="A743" s="15" t="s">
        <v>1718</v>
      </c>
      <c r="B743" s="3" t="s">
        <v>1163</v>
      </c>
      <c r="C743" s="122"/>
      <c r="D743" s="122"/>
      <c r="E743" s="19"/>
      <c r="F743" s="19"/>
      <c r="G743" s="26" t="str">
        <f>IF(AND(ISNUMBER(E743),ISNUMBER(F743)),"",Controlemeldingen!$A$10)</f>
        <v>Enter amounts (or 0) in all cells</v>
      </c>
    </row>
    <row r="744" spans="1:7" s="4" customFormat="1" ht="19.5" customHeight="1" x14ac:dyDescent="0.25">
      <c r="A744" s="15" t="s">
        <v>1719</v>
      </c>
      <c r="B744" s="3" t="s">
        <v>1164</v>
      </c>
      <c r="C744" s="122"/>
      <c r="D744" s="122"/>
      <c r="E744" s="19"/>
      <c r="F744" s="19"/>
      <c r="G744" s="26" t="str">
        <f>IF(AND(ISNUMBER(E744),ISNUMBER(F744)),"",Controlemeldingen!$A$10)</f>
        <v>Enter amounts (or 0) in all cells</v>
      </c>
    </row>
    <row r="745" spans="1:7" s="4" customFormat="1" ht="19.5" customHeight="1" x14ac:dyDescent="0.25">
      <c r="A745" s="15" t="s">
        <v>1720</v>
      </c>
      <c r="B745" s="3" t="s">
        <v>1165</v>
      </c>
      <c r="C745" s="122"/>
      <c r="D745" s="122"/>
      <c r="E745" s="19"/>
      <c r="F745" s="19"/>
      <c r="G745" s="26" t="str">
        <f>IF(AND(ISNUMBER(E745),ISNUMBER(F745)),"",Controlemeldingen!$A$10)</f>
        <v>Enter amounts (or 0) in all cells</v>
      </c>
    </row>
    <row r="746" spans="1:7" s="4" customFormat="1" ht="19.5" customHeight="1" x14ac:dyDescent="0.25">
      <c r="A746" s="15" t="s">
        <v>1721</v>
      </c>
      <c r="B746" s="3" t="s">
        <v>1166</v>
      </c>
      <c r="C746" s="122"/>
      <c r="D746" s="122"/>
      <c r="E746" s="19"/>
      <c r="F746" s="19"/>
      <c r="G746" s="26" t="str">
        <f>IF(AND(ISNUMBER(E746),ISNUMBER(F746)),"",Controlemeldingen!$A$10)</f>
        <v>Enter amounts (or 0) in all cells</v>
      </c>
    </row>
    <row r="747" spans="1:7" s="4" customFormat="1" ht="19.5" customHeight="1" x14ac:dyDescent="0.25">
      <c r="A747" s="15" t="s">
        <v>1722</v>
      </c>
      <c r="B747" s="3" t="s">
        <v>1167</v>
      </c>
      <c r="C747" s="122"/>
      <c r="D747" s="122"/>
      <c r="E747" s="19"/>
      <c r="F747" s="19"/>
      <c r="G747" s="26" t="str">
        <f>IF(AND(ISNUMBER(E747),ISNUMBER(F747)),"",Controlemeldingen!$A$10)</f>
        <v>Enter amounts (or 0) in all cells</v>
      </c>
    </row>
    <row r="748" spans="1:7" s="4" customFormat="1" ht="19.5" customHeight="1" x14ac:dyDescent="0.25">
      <c r="A748" s="15" t="s">
        <v>1723</v>
      </c>
      <c r="B748" s="3" t="s">
        <v>1168</v>
      </c>
      <c r="C748" s="122"/>
      <c r="D748" s="122"/>
      <c r="E748" s="19"/>
      <c r="F748" s="19"/>
      <c r="G748" s="26" t="str">
        <f>IF(AND(ISNUMBER(E748),ISNUMBER(F748)),"",Controlemeldingen!$A$10)</f>
        <v>Enter amounts (or 0) in all cells</v>
      </c>
    </row>
    <row r="749" spans="1:7" s="4" customFormat="1" ht="19.5" customHeight="1" x14ac:dyDescent="0.25">
      <c r="A749" s="15" t="s">
        <v>1724</v>
      </c>
      <c r="B749" s="3" t="s">
        <v>1169</v>
      </c>
      <c r="C749" s="122"/>
      <c r="D749" s="122"/>
      <c r="E749" s="19"/>
      <c r="F749" s="19"/>
      <c r="G749" s="26" t="str">
        <f>IF(AND(ISNUMBER(E749),ISNUMBER(F749)),"",Controlemeldingen!$A$10)</f>
        <v>Enter amounts (or 0) in all cells</v>
      </c>
    </row>
    <row r="750" spans="1:7" s="4" customFormat="1" ht="19.5" customHeight="1" x14ac:dyDescent="0.25">
      <c r="A750" s="15" t="s">
        <v>1725</v>
      </c>
      <c r="B750" s="3" t="s">
        <v>1170</v>
      </c>
      <c r="C750" s="122"/>
      <c r="D750" s="122"/>
      <c r="E750" s="19"/>
      <c r="F750" s="19"/>
      <c r="G750" s="26" t="str">
        <f>IF(AND(ISNUMBER(E750),ISNUMBER(F750)),"",Controlemeldingen!$A$10)</f>
        <v>Enter amounts (or 0) in all cells</v>
      </c>
    </row>
    <row r="751" spans="1:7" s="4" customFormat="1" ht="19.5" customHeight="1" x14ac:dyDescent="0.25">
      <c r="A751" s="15" t="s">
        <v>1726</v>
      </c>
      <c r="B751" s="3" t="s">
        <v>1171</v>
      </c>
      <c r="C751" s="122"/>
      <c r="D751" s="122"/>
      <c r="E751" s="19"/>
      <c r="F751" s="19"/>
      <c r="G751" s="26" t="str">
        <f>IF(AND(ISNUMBER(E751),ISNUMBER(F751)),"",Controlemeldingen!$A$10)</f>
        <v>Enter amounts (or 0) in all cells</v>
      </c>
    </row>
    <row r="752" spans="1:7" s="4" customFormat="1" ht="19.5" customHeight="1" x14ac:dyDescent="0.25">
      <c r="A752" s="15" t="s">
        <v>1727</v>
      </c>
      <c r="B752" s="3" t="s">
        <v>1172</v>
      </c>
      <c r="C752" s="122"/>
      <c r="D752" s="122"/>
      <c r="E752" s="19"/>
      <c r="F752" s="19"/>
      <c r="G752" s="26" t="str">
        <f>IF(AND(ISNUMBER(E752),ISNUMBER(F752)),"",Controlemeldingen!$A$10)</f>
        <v>Enter amounts (or 0) in all cells</v>
      </c>
    </row>
    <row r="753" spans="1:7" s="4" customFormat="1" ht="19.5" customHeight="1" x14ac:dyDescent="0.25">
      <c r="A753" s="15" t="s">
        <v>1728</v>
      </c>
      <c r="B753" s="3" t="s">
        <v>1173</v>
      </c>
      <c r="C753" s="122"/>
      <c r="D753" s="122"/>
      <c r="E753" s="19"/>
      <c r="F753" s="19"/>
      <c r="G753" s="26" t="str">
        <f>IF(AND(ISNUMBER(E753),ISNUMBER(F753)),"",Controlemeldingen!$A$10)</f>
        <v>Enter amounts (or 0) in all cells</v>
      </c>
    </row>
    <row r="754" spans="1:7" s="4" customFormat="1" ht="19.5" customHeight="1" x14ac:dyDescent="0.25">
      <c r="A754" s="15" t="s">
        <v>1729</v>
      </c>
      <c r="B754" s="3" t="s">
        <v>1174</v>
      </c>
      <c r="C754" s="122"/>
      <c r="D754" s="122"/>
      <c r="E754" s="19"/>
      <c r="F754" s="19"/>
      <c r="G754" s="26" t="str">
        <f>IF(AND(ISNUMBER(E754),ISNUMBER(F754)),"",Controlemeldingen!$A$10)</f>
        <v>Enter amounts (or 0) in all cells</v>
      </c>
    </row>
    <row r="755" spans="1:7" s="4" customFormat="1" ht="19.5" customHeight="1" x14ac:dyDescent="0.25">
      <c r="A755" s="15" t="s">
        <v>1730</v>
      </c>
      <c r="B755" s="3" t="s">
        <v>1175</v>
      </c>
      <c r="C755" s="122"/>
      <c r="D755" s="122"/>
      <c r="E755" s="19"/>
      <c r="F755" s="19"/>
      <c r="G755" s="26" t="str">
        <f>IF(AND(ISNUMBER(E755),ISNUMBER(F755)),"",Controlemeldingen!$A$10)</f>
        <v>Enter amounts (or 0) in all cells</v>
      </c>
    </row>
    <row r="756" spans="1:7" s="4" customFormat="1" ht="19.5" customHeight="1" x14ac:dyDescent="0.25">
      <c r="A756" s="15" t="s">
        <v>1731</v>
      </c>
      <c r="B756" s="3" t="s">
        <v>1176</v>
      </c>
      <c r="C756" s="122"/>
      <c r="D756" s="122"/>
      <c r="E756" s="19"/>
      <c r="F756" s="19"/>
      <c r="G756" s="26" t="str">
        <f>IF(AND(ISNUMBER(E756),ISNUMBER(F756)),"",Controlemeldingen!$A$10)</f>
        <v>Enter amounts (or 0) in all cells</v>
      </c>
    </row>
    <row r="757" spans="1:7" s="4" customFormat="1" ht="19.5" customHeight="1" x14ac:dyDescent="0.25">
      <c r="A757" s="15" t="s">
        <v>1732</v>
      </c>
      <c r="B757" s="3" t="s">
        <v>1177</v>
      </c>
      <c r="C757" s="122"/>
      <c r="D757" s="122"/>
      <c r="E757" s="19"/>
      <c r="F757" s="19"/>
      <c r="G757" s="26" t="str">
        <f>IF(AND(ISNUMBER(E757),ISNUMBER(F757)),"",Controlemeldingen!$A$10)</f>
        <v>Enter amounts (or 0) in all cells</v>
      </c>
    </row>
    <row r="758" spans="1:7" s="4" customFormat="1" ht="19.5" customHeight="1" x14ac:dyDescent="0.25">
      <c r="A758" s="15" t="s">
        <v>1733</v>
      </c>
      <c r="B758" s="3" t="s">
        <v>1178</v>
      </c>
      <c r="C758" s="122"/>
      <c r="D758" s="122"/>
      <c r="E758" s="19"/>
      <c r="F758" s="19"/>
      <c r="G758" s="26" t="str">
        <f>IF(AND(ISNUMBER(E758),ISNUMBER(F758)),"",Controlemeldingen!$A$10)</f>
        <v>Enter amounts (or 0) in all cells</v>
      </c>
    </row>
    <row r="759" spans="1:7" s="4" customFormat="1" ht="19.5" customHeight="1" x14ac:dyDescent="0.25">
      <c r="A759" s="15" t="s">
        <v>1734</v>
      </c>
      <c r="B759" s="3" t="s">
        <v>1179</v>
      </c>
      <c r="C759" s="122"/>
      <c r="D759" s="122"/>
      <c r="E759" s="19"/>
      <c r="F759" s="19"/>
      <c r="G759" s="26" t="str">
        <f>IF(AND(ISNUMBER(E759),ISNUMBER(F759)),"",Controlemeldingen!$A$10)</f>
        <v>Enter amounts (or 0) in all cells</v>
      </c>
    </row>
    <row r="760" spans="1:7" s="4" customFormat="1" ht="19.5" customHeight="1" x14ac:dyDescent="0.25">
      <c r="A760" s="15" t="s">
        <v>1735</v>
      </c>
      <c r="B760" s="3" t="s">
        <v>1180</v>
      </c>
      <c r="C760" s="122"/>
      <c r="D760" s="122"/>
      <c r="E760" s="19"/>
      <c r="F760" s="19"/>
      <c r="G760" s="26" t="str">
        <f>IF(AND(ISNUMBER(E760),ISNUMBER(F760)),"",Controlemeldingen!$A$10)</f>
        <v>Enter amounts (or 0) in all cells</v>
      </c>
    </row>
    <row r="761" spans="1:7" s="4" customFormat="1" ht="19.5" customHeight="1" x14ac:dyDescent="0.25">
      <c r="A761" s="15" t="s">
        <v>1736</v>
      </c>
      <c r="B761" s="3" t="s">
        <v>1181</v>
      </c>
      <c r="C761" s="122"/>
      <c r="D761" s="122"/>
      <c r="E761" s="19"/>
      <c r="F761" s="19"/>
      <c r="G761" s="26" t="str">
        <f>IF(AND(ISNUMBER(E761),ISNUMBER(F761)),"",Controlemeldingen!$A$10)</f>
        <v>Enter amounts (or 0) in all cells</v>
      </c>
    </row>
    <row r="762" spans="1:7" s="4" customFormat="1" ht="19.5" customHeight="1" x14ac:dyDescent="0.25">
      <c r="A762" s="15" t="s">
        <v>1737</v>
      </c>
      <c r="B762" s="3" t="s">
        <v>1182</v>
      </c>
      <c r="C762" s="122"/>
      <c r="D762" s="122"/>
      <c r="E762" s="19"/>
      <c r="F762" s="19"/>
      <c r="G762" s="26" t="str">
        <f>IF(AND(ISNUMBER(E762),ISNUMBER(F762)),"",Controlemeldingen!$A$10)</f>
        <v>Enter amounts (or 0) in all cells</v>
      </c>
    </row>
    <row r="763" spans="1:7" s="4" customFormat="1" ht="19.5" customHeight="1" x14ac:dyDescent="0.25">
      <c r="A763" s="15" t="s">
        <v>1738</v>
      </c>
      <c r="B763" s="3" t="s">
        <v>1183</v>
      </c>
      <c r="C763" s="122"/>
      <c r="D763" s="122"/>
      <c r="E763" s="19"/>
      <c r="F763" s="19"/>
      <c r="G763" s="26" t="str">
        <f>IF(AND(ISNUMBER(E763),ISNUMBER(F763)),"",Controlemeldingen!$A$10)</f>
        <v>Enter amounts (or 0) in all cells</v>
      </c>
    </row>
    <row r="764" spans="1:7" s="4" customFormat="1" ht="19.5" customHeight="1" x14ac:dyDescent="0.25">
      <c r="A764" s="15" t="s">
        <v>1739</v>
      </c>
      <c r="B764" s="3" t="s">
        <v>1184</v>
      </c>
      <c r="C764" s="122"/>
      <c r="D764" s="122"/>
      <c r="E764" s="19"/>
      <c r="F764" s="19"/>
      <c r="G764" s="26" t="str">
        <f>IF(AND(ISNUMBER(E764),ISNUMBER(F764)),"",Controlemeldingen!$A$10)</f>
        <v>Enter amounts (or 0) in all cells</v>
      </c>
    </row>
    <row r="765" spans="1:7" s="4" customFormat="1" ht="19.5" customHeight="1" x14ac:dyDescent="0.25">
      <c r="A765" s="15" t="s">
        <v>1740</v>
      </c>
      <c r="B765" s="3" t="s">
        <v>1185</v>
      </c>
      <c r="C765" s="122"/>
      <c r="D765" s="122"/>
      <c r="E765" s="19"/>
      <c r="F765" s="19"/>
      <c r="G765" s="26" t="str">
        <f>IF(AND(ISNUMBER(E765),ISNUMBER(F765)),"",Controlemeldingen!$A$10)</f>
        <v>Enter amounts (or 0) in all cells</v>
      </c>
    </row>
    <row r="766" spans="1:7" s="4" customFormat="1" ht="19.5" customHeight="1" x14ac:dyDescent="0.25">
      <c r="A766" s="15" t="s">
        <v>1741</v>
      </c>
      <c r="B766" s="3" t="s">
        <v>1186</v>
      </c>
      <c r="C766" s="122"/>
      <c r="D766" s="122"/>
      <c r="E766" s="19"/>
      <c r="F766" s="19"/>
      <c r="G766" s="26" t="str">
        <f>IF(AND(ISNUMBER(E766),ISNUMBER(F766)),"",Controlemeldingen!$A$10)</f>
        <v>Enter amounts (or 0) in all cells</v>
      </c>
    </row>
    <row r="767" spans="1:7" s="4" customFormat="1" ht="19.5" customHeight="1" x14ac:dyDescent="0.25">
      <c r="A767" s="15" t="s">
        <v>1742</v>
      </c>
      <c r="B767" s="3" t="s">
        <v>1187</v>
      </c>
      <c r="C767" s="122"/>
      <c r="D767" s="122"/>
      <c r="E767" s="19"/>
      <c r="F767" s="19"/>
      <c r="G767" s="26" t="str">
        <f>IF(AND(ISNUMBER(E767),ISNUMBER(F767)),"",Controlemeldingen!$A$10)</f>
        <v>Enter amounts (or 0) in all cells</v>
      </c>
    </row>
    <row r="768" spans="1:7" s="4" customFormat="1" ht="19.5" customHeight="1" x14ac:dyDescent="0.25">
      <c r="A768" s="15" t="s">
        <v>1743</v>
      </c>
      <c r="B768" s="3" t="s">
        <v>1188</v>
      </c>
      <c r="C768" s="122"/>
      <c r="D768" s="122"/>
      <c r="E768" s="19"/>
      <c r="F768" s="19"/>
      <c r="G768" s="26" t="str">
        <f>IF(AND(ISNUMBER(E768),ISNUMBER(F768)),"",Controlemeldingen!$A$10)</f>
        <v>Enter amounts (or 0) in all cells</v>
      </c>
    </row>
    <row r="769" spans="1:7" s="4" customFormat="1" ht="19.5" customHeight="1" x14ac:dyDescent="0.25">
      <c r="A769" s="15" t="s">
        <v>1744</v>
      </c>
      <c r="B769" s="3" t="s">
        <v>1189</v>
      </c>
      <c r="C769" s="122"/>
      <c r="D769" s="122"/>
      <c r="E769" s="19"/>
      <c r="F769" s="19"/>
      <c r="G769" s="26" t="str">
        <f>IF(AND(ISNUMBER(E769),ISNUMBER(F769)),"",Controlemeldingen!$A$10)</f>
        <v>Enter amounts (or 0) in all cells</v>
      </c>
    </row>
    <row r="770" spans="1:7" s="4" customFormat="1" ht="19.5" customHeight="1" x14ac:dyDescent="0.25">
      <c r="A770" s="15" t="s">
        <v>1745</v>
      </c>
      <c r="B770" s="3" t="s">
        <v>1190</v>
      </c>
      <c r="C770" s="122"/>
      <c r="D770" s="122"/>
      <c r="E770" s="19"/>
      <c r="F770" s="19"/>
      <c r="G770" s="26" t="str">
        <f>IF(AND(ISNUMBER(E770),ISNUMBER(F770)),"",Controlemeldingen!$A$10)</f>
        <v>Enter amounts (or 0) in all cells</v>
      </c>
    </row>
    <row r="771" spans="1:7" s="4" customFormat="1" ht="19.5" customHeight="1" x14ac:dyDescent="0.25">
      <c r="A771" s="15" t="s">
        <v>1746</v>
      </c>
      <c r="B771" s="3" t="s">
        <v>1191</v>
      </c>
      <c r="C771" s="122"/>
      <c r="D771" s="122"/>
      <c r="E771" s="19"/>
      <c r="F771" s="19"/>
      <c r="G771" s="26" t="str">
        <f>IF(AND(ISNUMBER(E771),ISNUMBER(F771)),"",Controlemeldingen!$A$10)</f>
        <v>Enter amounts (or 0) in all cells</v>
      </c>
    </row>
    <row r="772" spans="1:7" s="4" customFormat="1" ht="19.5" customHeight="1" x14ac:dyDescent="0.25">
      <c r="A772" s="15" t="s">
        <v>1747</v>
      </c>
      <c r="B772" s="3" t="s">
        <v>1192</v>
      </c>
      <c r="C772" s="122"/>
      <c r="D772" s="122"/>
      <c r="E772" s="19"/>
      <c r="F772" s="19"/>
      <c r="G772" s="26" t="str">
        <f>IF(AND(ISNUMBER(E772),ISNUMBER(F772)),"",Controlemeldingen!$A$10)</f>
        <v>Enter amounts (or 0) in all cells</v>
      </c>
    </row>
    <row r="773" spans="1:7" s="4" customFormat="1" ht="19.5" customHeight="1" x14ac:dyDescent="0.25">
      <c r="A773" s="15" t="s">
        <v>1748</v>
      </c>
      <c r="B773" s="3" t="s">
        <v>1193</v>
      </c>
      <c r="C773" s="122"/>
      <c r="D773" s="122"/>
      <c r="E773" s="19"/>
      <c r="F773" s="19"/>
      <c r="G773" s="26" t="str">
        <f>IF(AND(ISNUMBER(E773),ISNUMBER(F773)),"",Controlemeldingen!$A$10)</f>
        <v>Enter amounts (or 0) in all cells</v>
      </c>
    </row>
    <row r="774" spans="1:7" s="4" customFormat="1" ht="19.5" customHeight="1" x14ac:dyDescent="0.25">
      <c r="A774" s="15" t="s">
        <v>1749</v>
      </c>
      <c r="B774" s="3" t="s">
        <v>1194</v>
      </c>
      <c r="C774" s="122"/>
      <c r="D774" s="122"/>
      <c r="E774" s="19"/>
      <c r="F774" s="19"/>
      <c r="G774" s="26" t="str">
        <f>IF(AND(ISNUMBER(E774),ISNUMBER(F774)),"",Controlemeldingen!$A$10)</f>
        <v>Enter amounts (or 0) in all cells</v>
      </c>
    </row>
    <row r="775" spans="1:7" s="4" customFormat="1" ht="19.5" customHeight="1" x14ac:dyDescent="0.25">
      <c r="A775" s="15" t="s">
        <v>1750</v>
      </c>
      <c r="B775" s="3" t="s">
        <v>1195</v>
      </c>
      <c r="C775" s="122"/>
      <c r="D775" s="122"/>
      <c r="E775" s="19"/>
      <c r="F775" s="19"/>
      <c r="G775" s="26" t="str">
        <f>IF(AND(ISNUMBER(E775),ISNUMBER(F775)),"",Controlemeldingen!$A$10)</f>
        <v>Enter amounts (or 0) in all cells</v>
      </c>
    </row>
    <row r="776" spans="1:7" s="4" customFormat="1" ht="19.5" customHeight="1" x14ac:dyDescent="0.25">
      <c r="A776" s="15" t="s">
        <v>1751</v>
      </c>
      <c r="B776" s="3" t="s">
        <v>1196</v>
      </c>
      <c r="C776" s="122"/>
      <c r="D776" s="122"/>
      <c r="E776" s="19"/>
      <c r="F776" s="19"/>
      <c r="G776" s="26" t="str">
        <f>IF(AND(ISNUMBER(E776),ISNUMBER(F776)),"",Controlemeldingen!$A$10)</f>
        <v>Enter amounts (or 0) in all cells</v>
      </c>
    </row>
    <row r="777" spans="1:7" s="4" customFormat="1" ht="19.5" customHeight="1" x14ac:dyDescent="0.25">
      <c r="A777" s="15" t="s">
        <v>1752</v>
      </c>
      <c r="B777" s="3" t="s">
        <v>1197</v>
      </c>
      <c r="C777" s="122"/>
      <c r="D777" s="122"/>
      <c r="E777" s="19"/>
      <c r="F777" s="19"/>
      <c r="G777" s="26" t="str">
        <f>IF(AND(ISNUMBER(E777),ISNUMBER(F777)),"",Controlemeldingen!$A$10)</f>
        <v>Enter amounts (or 0) in all cells</v>
      </c>
    </row>
    <row r="778" spans="1:7" s="4" customFormat="1" ht="19.5" customHeight="1" x14ac:dyDescent="0.25">
      <c r="A778" s="15" t="s">
        <v>1753</v>
      </c>
      <c r="B778" s="3" t="s">
        <v>1198</v>
      </c>
      <c r="C778" s="122"/>
      <c r="D778" s="122"/>
      <c r="E778" s="19"/>
      <c r="F778" s="19"/>
      <c r="G778" s="26" t="str">
        <f>IF(AND(ISNUMBER(E778),ISNUMBER(F778)),"",Controlemeldingen!$A$10)</f>
        <v>Enter amounts (or 0) in all cells</v>
      </c>
    </row>
    <row r="779" spans="1:7" s="4" customFormat="1" ht="19.5" customHeight="1" x14ac:dyDescent="0.25">
      <c r="A779" s="15" t="s">
        <v>1754</v>
      </c>
      <c r="B779" s="3" t="s">
        <v>1199</v>
      </c>
      <c r="C779" s="122"/>
      <c r="D779" s="122"/>
      <c r="E779" s="19"/>
      <c r="F779" s="19"/>
      <c r="G779" s="26" t="str">
        <f>IF(AND(ISNUMBER(E779),ISNUMBER(F779)),"",Controlemeldingen!$A$10)</f>
        <v>Enter amounts (or 0) in all cells</v>
      </c>
    </row>
    <row r="780" spans="1:7" s="4" customFormat="1" ht="19.5" customHeight="1" x14ac:dyDescent="0.25">
      <c r="A780" s="15" t="s">
        <v>1755</v>
      </c>
      <c r="B780" s="3" t="s">
        <v>1200</v>
      </c>
      <c r="C780" s="122"/>
      <c r="D780" s="122"/>
      <c r="E780" s="19"/>
      <c r="F780" s="19"/>
      <c r="G780" s="26" t="str">
        <f>IF(AND(ISNUMBER(E780),ISNUMBER(F780)),"",Controlemeldingen!$A$10)</f>
        <v>Enter amounts (or 0) in all cells</v>
      </c>
    </row>
    <row r="781" spans="1:7" s="4" customFormat="1" ht="19.5" customHeight="1" x14ac:dyDescent="0.25">
      <c r="A781" s="15" t="s">
        <v>1756</v>
      </c>
      <c r="B781" s="3" t="s">
        <v>1201</v>
      </c>
      <c r="C781" s="122"/>
      <c r="D781" s="122"/>
      <c r="E781" s="19"/>
      <c r="F781" s="19"/>
      <c r="G781" s="26" t="str">
        <f>IF(AND(ISNUMBER(E781),ISNUMBER(F781)),"",Controlemeldingen!$A$10)</f>
        <v>Enter amounts (or 0) in all cells</v>
      </c>
    </row>
    <row r="782" spans="1:7" s="4" customFormat="1" ht="19.5" customHeight="1" x14ac:dyDescent="0.25">
      <c r="A782" s="15" t="s">
        <v>1757</v>
      </c>
      <c r="B782" s="3" t="s">
        <v>1202</v>
      </c>
      <c r="C782" s="122"/>
      <c r="D782" s="122"/>
      <c r="E782" s="19"/>
      <c r="F782" s="19"/>
      <c r="G782" s="26" t="str">
        <f>IF(AND(ISNUMBER(E782),ISNUMBER(F782)),"",Controlemeldingen!$A$10)</f>
        <v>Enter amounts (or 0) in all cells</v>
      </c>
    </row>
    <row r="783" spans="1:7" s="4" customFormat="1" ht="19.5" customHeight="1" x14ac:dyDescent="0.25">
      <c r="A783" s="15" t="s">
        <v>1758</v>
      </c>
      <c r="B783" s="3" t="s">
        <v>1203</v>
      </c>
      <c r="C783" s="122"/>
      <c r="D783" s="122"/>
      <c r="E783" s="19"/>
      <c r="F783" s="19"/>
      <c r="G783" s="26" t="str">
        <f>IF(AND(ISNUMBER(E783),ISNUMBER(F783)),"",Controlemeldingen!$A$10)</f>
        <v>Enter amounts (or 0) in all cells</v>
      </c>
    </row>
    <row r="784" spans="1:7" s="4" customFormat="1" ht="19.5" customHeight="1" x14ac:dyDescent="0.25">
      <c r="A784" s="15" t="s">
        <v>1759</v>
      </c>
      <c r="B784" s="3" t="s">
        <v>1204</v>
      </c>
      <c r="C784" s="122"/>
      <c r="D784" s="122"/>
      <c r="E784" s="19"/>
      <c r="F784" s="19"/>
      <c r="G784" s="26" t="str">
        <f>IF(AND(ISNUMBER(E784),ISNUMBER(F784)),"",Controlemeldingen!$A$10)</f>
        <v>Enter amounts (or 0) in all cells</v>
      </c>
    </row>
    <row r="785" spans="1:7" s="4" customFormat="1" ht="19.5" customHeight="1" x14ac:dyDescent="0.25">
      <c r="A785" s="15" t="s">
        <v>1760</v>
      </c>
      <c r="B785" s="3" t="s">
        <v>1205</v>
      </c>
      <c r="C785" s="122"/>
      <c r="D785" s="122"/>
      <c r="E785" s="19"/>
      <c r="F785" s="19"/>
      <c r="G785" s="26" t="str">
        <f>IF(AND(ISNUMBER(E785),ISNUMBER(F785)),"",Controlemeldingen!$A$10)</f>
        <v>Enter amounts (or 0) in all cells</v>
      </c>
    </row>
    <row r="786" spans="1:7" s="4" customFormat="1" ht="19.5" customHeight="1" x14ac:dyDescent="0.25">
      <c r="A786" s="15" t="s">
        <v>1761</v>
      </c>
      <c r="B786" s="3" t="s">
        <v>1206</v>
      </c>
      <c r="C786" s="122"/>
      <c r="D786" s="122"/>
      <c r="E786" s="19"/>
      <c r="F786" s="19"/>
      <c r="G786" s="26" t="str">
        <f>IF(AND(ISNUMBER(E786),ISNUMBER(F786)),"",Controlemeldingen!$A$10)</f>
        <v>Enter amounts (or 0) in all cells</v>
      </c>
    </row>
    <row r="787" spans="1:7" s="4" customFormat="1" ht="19.5" customHeight="1" x14ac:dyDescent="0.25">
      <c r="A787" s="15" t="s">
        <v>1762</v>
      </c>
      <c r="B787" s="3" t="s">
        <v>1207</v>
      </c>
      <c r="C787" s="122"/>
      <c r="D787" s="122"/>
      <c r="E787" s="19"/>
      <c r="F787" s="19"/>
      <c r="G787" s="26" t="str">
        <f>IF(AND(ISNUMBER(E787),ISNUMBER(F787)),"",Controlemeldingen!$A$10)</f>
        <v>Enter amounts (or 0) in all cells</v>
      </c>
    </row>
    <row r="788" spans="1:7" s="4" customFormat="1" ht="19.5" customHeight="1" x14ac:dyDescent="0.25">
      <c r="A788" s="15" t="s">
        <v>1763</v>
      </c>
      <c r="B788" s="3" t="s">
        <v>1208</v>
      </c>
      <c r="C788" s="122"/>
      <c r="D788" s="122"/>
      <c r="E788" s="19"/>
      <c r="F788" s="19"/>
      <c r="G788" s="26" t="str">
        <f>IF(AND(ISNUMBER(E788),ISNUMBER(F788)),"",Controlemeldingen!$A$10)</f>
        <v>Enter amounts (or 0) in all cells</v>
      </c>
    </row>
    <row r="789" spans="1:7" s="4" customFormat="1" ht="19.5" customHeight="1" x14ac:dyDescent="0.25">
      <c r="A789" s="15" t="s">
        <v>1764</v>
      </c>
      <c r="B789" s="3" t="s">
        <v>1209</v>
      </c>
      <c r="C789" s="122"/>
      <c r="D789" s="122"/>
      <c r="E789" s="19"/>
      <c r="F789" s="19"/>
      <c r="G789" s="26" t="str">
        <f>IF(AND(ISNUMBER(E789),ISNUMBER(F789)),"",Controlemeldingen!$A$10)</f>
        <v>Enter amounts (or 0) in all cells</v>
      </c>
    </row>
    <row r="790" spans="1:7" s="4" customFormat="1" ht="19.5" customHeight="1" x14ac:dyDescent="0.25">
      <c r="A790" s="15" t="s">
        <v>1765</v>
      </c>
      <c r="B790" s="3" t="s">
        <v>1210</v>
      </c>
      <c r="C790" s="122"/>
      <c r="D790" s="122"/>
      <c r="E790" s="19"/>
      <c r="F790" s="19"/>
      <c r="G790" s="26" t="str">
        <f>IF(AND(ISNUMBER(E790),ISNUMBER(F790)),"",Controlemeldingen!$A$10)</f>
        <v>Enter amounts (or 0) in all cells</v>
      </c>
    </row>
    <row r="791" spans="1:7" s="4" customFormat="1" ht="19.5" customHeight="1" x14ac:dyDescent="0.25">
      <c r="A791" s="15" t="s">
        <v>1766</v>
      </c>
      <c r="B791" s="3" t="s">
        <v>1211</v>
      </c>
      <c r="C791" s="122"/>
      <c r="D791" s="122"/>
      <c r="E791" s="19"/>
      <c r="F791" s="19"/>
      <c r="G791" s="26" t="str">
        <f>IF(AND(ISNUMBER(E791),ISNUMBER(F791)),"",Controlemeldingen!$A$10)</f>
        <v>Enter amounts (or 0) in all cells</v>
      </c>
    </row>
    <row r="792" spans="1:7" s="4" customFormat="1" ht="19.5" customHeight="1" x14ac:dyDescent="0.25">
      <c r="A792" s="15" t="s">
        <v>1767</v>
      </c>
      <c r="B792" s="3" t="s">
        <v>1212</v>
      </c>
      <c r="C792" s="122"/>
      <c r="D792" s="122"/>
      <c r="E792" s="19"/>
      <c r="F792" s="19"/>
      <c r="G792" s="26" t="str">
        <f>IF(AND(ISNUMBER(E792),ISNUMBER(F792)),"",Controlemeldingen!$A$10)</f>
        <v>Enter amounts (or 0) in all cells</v>
      </c>
    </row>
    <row r="793" spans="1:7" s="4" customFormat="1" ht="19.5" customHeight="1" x14ac:dyDescent="0.25">
      <c r="A793" s="15" t="s">
        <v>1768</v>
      </c>
      <c r="B793" s="3" t="s">
        <v>1213</v>
      </c>
      <c r="C793" s="122"/>
      <c r="D793" s="122"/>
      <c r="E793" s="19"/>
      <c r="F793" s="19"/>
      <c r="G793" s="26" t="str">
        <f>IF(AND(ISNUMBER(E793),ISNUMBER(F793)),"",Controlemeldingen!$A$10)</f>
        <v>Enter amounts (or 0) in all cells</v>
      </c>
    </row>
    <row r="794" spans="1:7" s="4" customFormat="1" ht="19.5" customHeight="1" x14ac:dyDescent="0.25">
      <c r="A794" s="15" t="s">
        <v>1769</v>
      </c>
      <c r="B794" s="3" t="s">
        <v>1214</v>
      </c>
      <c r="C794" s="122"/>
      <c r="D794" s="122"/>
      <c r="E794" s="19"/>
      <c r="F794" s="19"/>
      <c r="G794" s="26" t="str">
        <f>IF(AND(ISNUMBER(E794),ISNUMBER(F794)),"",Controlemeldingen!$A$10)</f>
        <v>Enter amounts (or 0) in all cells</v>
      </c>
    </row>
    <row r="795" spans="1:7" s="4" customFormat="1" ht="19.5" customHeight="1" x14ac:dyDescent="0.25">
      <c r="A795" s="15" t="s">
        <v>1770</v>
      </c>
      <c r="B795" s="3" t="s">
        <v>1215</v>
      </c>
      <c r="C795" s="122"/>
      <c r="D795" s="122"/>
      <c r="E795" s="19"/>
      <c r="F795" s="19"/>
      <c r="G795" s="26" t="str">
        <f>IF(AND(ISNUMBER(E795),ISNUMBER(F795)),"",Controlemeldingen!$A$10)</f>
        <v>Enter amounts (or 0) in all cells</v>
      </c>
    </row>
    <row r="796" spans="1:7" s="4" customFormat="1" ht="19.5" customHeight="1" x14ac:dyDescent="0.25">
      <c r="A796" s="15" t="s">
        <v>1771</v>
      </c>
      <c r="B796" s="3" t="s">
        <v>1216</v>
      </c>
      <c r="C796" s="122"/>
      <c r="D796" s="122"/>
      <c r="E796" s="19"/>
      <c r="F796" s="19"/>
      <c r="G796" s="26" t="str">
        <f>IF(AND(ISNUMBER(E796),ISNUMBER(F796)),"",Controlemeldingen!$A$10)</f>
        <v>Enter amounts (or 0) in all cells</v>
      </c>
    </row>
    <row r="797" spans="1:7" s="4" customFormat="1" ht="19.5" customHeight="1" x14ac:dyDescent="0.25">
      <c r="A797" s="15" t="s">
        <v>1772</v>
      </c>
      <c r="B797" s="3" t="s">
        <v>1217</v>
      </c>
      <c r="C797" s="122"/>
      <c r="D797" s="122"/>
      <c r="E797" s="19"/>
      <c r="F797" s="19"/>
      <c r="G797" s="26" t="str">
        <f>IF(AND(ISNUMBER(E797),ISNUMBER(F797)),"",Controlemeldingen!$A$10)</f>
        <v>Enter amounts (or 0) in all cells</v>
      </c>
    </row>
    <row r="798" spans="1:7" s="4" customFormat="1" ht="19.5" customHeight="1" x14ac:dyDescent="0.25">
      <c r="A798" s="15" t="s">
        <v>1773</v>
      </c>
      <c r="B798" s="3" t="s">
        <v>1218</v>
      </c>
      <c r="C798" s="122"/>
      <c r="D798" s="122"/>
      <c r="E798" s="19"/>
      <c r="F798" s="19"/>
      <c r="G798" s="26" t="str">
        <f>IF(AND(ISNUMBER(E798),ISNUMBER(F798)),"",Controlemeldingen!$A$10)</f>
        <v>Enter amounts (or 0) in all cells</v>
      </c>
    </row>
    <row r="799" spans="1:7" s="4" customFormat="1" ht="19.5" customHeight="1" x14ac:dyDescent="0.25">
      <c r="A799" s="15" t="s">
        <v>1774</v>
      </c>
      <c r="B799" s="3" t="s">
        <v>1219</v>
      </c>
      <c r="C799" s="122"/>
      <c r="D799" s="122"/>
      <c r="E799" s="19"/>
      <c r="F799" s="19"/>
      <c r="G799" s="26" t="str">
        <f>IF(AND(ISNUMBER(E799),ISNUMBER(F799)),"",Controlemeldingen!$A$10)</f>
        <v>Enter amounts (or 0) in all cells</v>
      </c>
    </row>
    <row r="800" spans="1:7" s="4" customFormat="1" ht="19.5" customHeight="1" x14ac:dyDescent="0.25">
      <c r="A800" s="15" t="s">
        <v>1775</v>
      </c>
      <c r="B800" s="3" t="s">
        <v>1220</v>
      </c>
      <c r="C800" s="122"/>
      <c r="D800" s="122"/>
      <c r="E800" s="19"/>
      <c r="F800" s="19"/>
      <c r="G800" s="26" t="str">
        <f>IF(AND(ISNUMBER(E800),ISNUMBER(F800)),"",Controlemeldingen!$A$10)</f>
        <v>Enter amounts (or 0) in all cells</v>
      </c>
    </row>
    <row r="801" spans="1:7" s="4" customFormat="1" ht="19.5" customHeight="1" x14ac:dyDescent="0.25">
      <c r="A801" s="15" t="s">
        <v>1776</v>
      </c>
      <c r="B801" s="3" t="s">
        <v>1221</v>
      </c>
      <c r="C801" s="122"/>
      <c r="D801" s="122"/>
      <c r="E801" s="19"/>
      <c r="F801" s="19"/>
      <c r="G801" s="26" t="str">
        <f>IF(AND(ISNUMBER(E801),ISNUMBER(F801)),"",Controlemeldingen!$A$10)</f>
        <v>Enter amounts (or 0) in all cells</v>
      </c>
    </row>
    <row r="802" spans="1:7" s="4" customFormat="1" ht="19.5" customHeight="1" x14ac:dyDescent="0.25">
      <c r="A802" s="15" t="s">
        <v>1777</v>
      </c>
      <c r="B802" s="3" t="s">
        <v>1222</v>
      </c>
      <c r="C802" s="122"/>
      <c r="D802" s="122"/>
      <c r="E802" s="19"/>
      <c r="F802" s="19"/>
      <c r="G802" s="26" t="str">
        <f>IF(AND(ISNUMBER(E802),ISNUMBER(F802)),"",Controlemeldingen!$A$10)</f>
        <v>Enter amounts (or 0) in all cells</v>
      </c>
    </row>
    <row r="803" spans="1:7" s="4" customFormat="1" ht="19.5" customHeight="1" x14ac:dyDescent="0.25">
      <c r="A803" s="15" t="s">
        <v>1778</v>
      </c>
      <c r="B803" s="3" t="s">
        <v>1223</v>
      </c>
      <c r="C803" s="122"/>
      <c r="D803" s="122"/>
      <c r="E803" s="19"/>
      <c r="F803" s="19"/>
      <c r="G803" s="26" t="str">
        <f>IF(AND(ISNUMBER(E803),ISNUMBER(F803)),"",Controlemeldingen!$A$10)</f>
        <v>Enter amounts (or 0) in all cells</v>
      </c>
    </row>
    <row r="804" spans="1:7" s="4" customFormat="1" ht="19.5" customHeight="1" x14ac:dyDescent="0.25">
      <c r="A804" s="15" t="s">
        <v>1779</v>
      </c>
      <c r="B804" s="3" t="s">
        <v>1224</v>
      </c>
      <c r="C804" s="122"/>
      <c r="D804" s="122"/>
      <c r="E804" s="19"/>
      <c r="F804" s="19"/>
      <c r="G804" s="26" t="str">
        <f>IF(AND(ISNUMBER(E804),ISNUMBER(F804)),"",Controlemeldingen!$A$10)</f>
        <v>Enter amounts (or 0) in all cells</v>
      </c>
    </row>
    <row r="805" spans="1:7" s="4" customFormat="1" ht="19.5" customHeight="1" x14ac:dyDescent="0.25">
      <c r="A805" s="15" t="s">
        <v>1780</v>
      </c>
      <c r="B805" s="3" t="s">
        <v>1225</v>
      </c>
      <c r="C805" s="122"/>
      <c r="D805" s="122"/>
      <c r="E805" s="19"/>
      <c r="F805" s="19"/>
      <c r="G805" s="26" t="str">
        <f>IF(AND(ISNUMBER(E805),ISNUMBER(F805)),"",Controlemeldingen!$A$10)</f>
        <v>Enter amounts (or 0) in all cells</v>
      </c>
    </row>
    <row r="806" spans="1:7" s="4" customFormat="1" ht="19.5" customHeight="1" x14ac:dyDescent="0.25">
      <c r="A806" s="15" t="s">
        <v>1781</v>
      </c>
      <c r="B806" s="3" t="s">
        <v>1226</v>
      </c>
      <c r="C806" s="122"/>
      <c r="D806" s="122"/>
      <c r="E806" s="19"/>
      <c r="F806" s="19"/>
      <c r="G806" s="26" t="str">
        <f>IF(AND(ISNUMBER(E806),ISNUMBER(F806)),"",Controlemeldingen!$A$10)</f>
        <v>Enter amounts (or 0) in all cells</v>
      </c>
    </row>
    <row r="807" spans="1:7" s="4" customFormat="1" ht="19.5" customHeight="1" x14ac:dyDescent="0.25">
      <c r="A807" s="15" t="s">
        <v>1782</v>
      </c>
      <c r="B807" s="3" t="s">
        <v>1227</v>
      </c>
      <c r="C807" s="122"/>
      <c r="D807" s="122"/>
      <c r="E807" s="19"/>
      <c r="F807" s="19"/>
      <c r="G807" s="26" t="str">
        <f>IF(AND(ISNUMBER(E807),ISNUMBER(F807)),"",Controlemeldingen!$A$10)</f>
        <v>Enter amounts (or 0) in all cells</v>
      </c>
    </row>
    <row r="808" spans="1:7" s="4" customFormat="1" ht="19.5" customHeight="1" x14ac:dyDescent="0.25">
      <c r="A808" s="15" t="s">
        <v>1783</v>
      </c>
      <c r="B808" s="3" t="s">
        <v>1228</v>
      </c>
      <c r="C808" s="122"/>
      <c r="D808" s="122"/>
      <c r="E808" s="19"/>
      <c r="F808" s="19"/>
      <c r="G808" s="26" t="str">
        <f>IF(AND(ISNUMBER(E808),ISNUMBER(F808)),"",Controlemeldingen!$A$10)</f>
        <v>Enter amounts (or 0) in all cells</v>
      </c>
    </row>
    <row r="809" spans="1:7" s="4" customFormat="1" ht="19.5" customHeight="1" x14ac:dyDescent="0.25">
      <c r="A809" s="15" t="s">
        <v>1784</v>
      </c>
      <c r="B809" s="3" t="s">
        <v>1229</v>
      </c>
      <c r="C809" s="122"/>
      <c r="D809" s="122"/>
      <c r="E809" s="19"/>
      <c r="F809" s="19"/>
      <c r="G809" s="26" t="str">
        <f>IF(AND(ISNUMBER(E809),ISNUMBER(F809)),"",Controlemeldingen!$A$10)</f>
        <v>Enter amounts (or 0) in all cells</v>
      </c>
    </row>
    <row r="810" spans="1:7" s="4" customFormat="1" ht="19.5" customHeight="1" x14ac:dyDescent="0.25">
      <c r="A810" s="15" t="s">
        <v>1785</v>
      </c>
      <c r="B810" s="3" t="s">
        <v>1230</v>
      </c>
      <c r="C810" s="122"/>
      <c r="D810" s="122"/>
      <c r="E810" s="19"/>
      <c r="F810" s="19"/>
      <c r="G810" s="26" t="str">
        <f>IF(AND(ISNUMBER(E810),ISNUMBER(F810)),"",Controlemeldingen!$A$10)</f>
        <v>Enter amounts (or 0) in all cells</v>
      </c>
    </row>
    <row r="811" spans="1:7" s="4" customFormat="1" ht="19.5" customHeight="1" x14ac:dyDescent="0.25">
      <c r="A811" s="15" t="s">
        <v>1786</v>
      </c>
      <c r="B811" s="3" t="s">
        <v>1231</v>
      </c>
      <c r="C811" s="122"/>
      <c r="D811" s="122"/>
      <c r="E811" s="19"/>
      <c r="F811" s="19"/>
      <c r="G811" s="26" t="str">
        <f>IF(AND(ISNUMBER(E811),ISNUMBER(F811)),"",Controlemeldingen!$A$10)</f>
        <v>Enter amounts (or 0) in all cells</v>
      </c>
    </row>
    <row r="812" spans="1:7" s="4" customFormat="1" ht="19.5" customHeight="1" x14ac:dyDescent="0.25">
      <c r="A812" s="15" t="s">
        <v>1787</v>
      </c>
      <c r="B812" s="3" t="s">
        <v>1232</v>
      </c>
      <c r="C812" s="122"/>
      <c r="D812" s="122"/>
      <c r="E812" s="19"/>
      <c r="F812" s="19"/>
      <c r="G812" s="26" t="str">
        <f>IF(AND(ISNUMBER(E812),ISNUMBER(F812)),"",Controlemeldingen!$A$10)</f>
        <v>Enter amounts (or 0) in all cells</v>
      </c>
    </row>
    <row r="813" spans="1:7" s="4" customFormat="1" ht="19.5" customHeight="1" x14ac:dyDescent="0.25">
      <c r="A813" s="15" t="s">
        <v>1788</v>
      </c>
      <c r="B813" s="3" t="s">
        <v>1233</v>
      </c>
      <c r="C813" s="122"/>
      <c r="D813" s="122"/>
      <c r="E813" s="19"/>
      <c r="F813" s="19"/>
      <c r="G813" s="26" t="str">
        <f>IF(AND(ISNUMBER(E813),ISNUMBER(F813)),"",Controlemeldingen!$A$10)</f>
        <v>Enter amounts (or 0) in all cells</v>
      </c>
    </row>
    <row r="814" spans="1:7" s="4" customFormat="1" ht="19.5" customHeight="1" x14ac:dyDescent="0.25">
      <c r="A814" s="15" t="s">
        <v>1789</v>
      </c>
      <c r="B814" s="3" t="s">
        <v>1234</v>
      </c>
      <c r="C814" s="122"/>
      <c r="D814" s="122"/>
      <c r="E814" s="19"/>
      <c r="F814" s="19"/>
      <c r="G814" s="26" t="str">
        <f>IF(AND(ISNUMBER(E814),ISNUMBER(F814)),"",Controlemeldingen!$A$10)</f>
        <v>Enter amounts (or 0) in all cells</v>
      </c>
    </row>
    <row r="815" spans="1:7" s="4" customFormat="1" ht="19.5" customHeight="1" x14ac:dyDescent="0.25">
      <c r="A815" s="15" t="s">
        <v>1790</v>
      </c>
      <c r="B815" s="3" t="s">
        <v>1235</v>
      </c>
      <c r="C815" s="122"/>
      <c r="D815" s="122"/>
      <c r="E815" s="19"/>
      <c r="F815" s="19"/>
      <c r="G815" s="26" t="str">
        <f>IF(AND(ISNUMBER(E815),ISNUMBER(F815)),"",Controlemeldingen!$A$10)</f>
        <v>Enter amounts (or 0) in all cells</v>
      </c>
    </row>
    <row r="816" spans="1:7" s="4" customFormat="1" ht="19.5" customHeight="1" x14ac:dyDescent="0.25">
      <c r="A816" s="15" t="s">
        <v>1791</v>
      </c>
      <c r="B816" s="3" t="s">
        <v>1236</v>
      </c>
      <c r="C816" s="122"/>
      <c r="D816" s="122"/>
      <c r="E816" s="19"/>
      <c r="F816" s="19"/>
      <c r="G816" s="26" t="str">
        <f>IF(AND(ISNUMBER(E816),ISNUMBER(F816)),"",Controlemeldingen!$A$10)</f>
        <v>Enter amounts (or 0) in all cells</v>
      </c>
    </row>
    <row r="817" spans="1:7" s="4" customFormat="1" ht="19.5" customHeight="1" x14ac:dyDescent="0.25">
      <c r="A817" s="15" t="s">
        <v>1792</v>
      </c>
      <c r="B817" s="3" t="s">
        <v>1237</v>
      </c>
      <c r="C817" s="122"/>
      <c r="D817" s="122"/>
      <c r="E817" s="19"/>
      <c r="F817" s="19"/>
      <c r="G817" s="26" t="str">
        <f>IF(AND(ISNUMBER(E817),ISNUMBER(F817)),"",Controlemeldingen!$A$10)</f>
        <v>Enter amounts (or 0) in all cells</v>
      </c>
    </row>
    <row r="818" spans="1:7" s="4" customFormat="1" ht="19.5" customHeight="1" x14ac:dyDescent="0.25">
      <c r="A818" s="15" t="s">
        <v>1793</v>
      </c>
      <c r="B818" s="3" t="s">
        <v>1238</v>
      </c>
      <c r="C818" s="122"/>
      <c r="D818" s="122"/>
      <c r="E818" s="19"/>
      <c r="F818" s="19"/>
      <c r="G818" s="26" t="str">
        <f>IF(AND(ISNUMBER(E818),ISNUMBER(F818)),"",Controlemeldingen!$A$10)</f>
        <v>Enter amounts (or 0) in all cells</v>
      </c>
    </row>
    <row r="819" spans="1:7" s="4" customFormat="1" ht="19.5" customHeight="1" x14ac:dyDescent="0.25">
      <c r="A819" s="15" t="s">
        <v>1794</v>
      </c>
      <c r="B819" s="3" t="s">
        <v>1239</v>
      </c>
      <c r="C819" s="122"/>
      <c r="D819" s="122"/>
      <c r="E819" s="19"/>
      <c r="F819" s="19"/>
      <c r="G819" s="26" t="str">
        <f>IF(AND(ISNUMBER(E819),ISNUMBER(F819)),"",Controlemeldingen!$A$10)</f>
        <v>Enter amounts (or 0) in all cells</v>
      </c>
    </row>
    <row r="820" spans="1:7" s="4" customFormat="1" ht="19.5" customHeight="1" x14ac:dyDescent="0.25">
      <c r="A820" s="15" t="s">
        <v>1795</v>
      </c>
      <c r="B820" s="3" t="s">
        <v>1240</v>
      </c>
      <c r="C820" s="122"/>
      <c r="D820" s="122"/>
      <c r="E820" s="19"/>
      <c r="F820" s="19"/>
      <c r="G820" s="26" t="str">
        <f>IF(AND(ISNUMBER(E820),ISNUMBER(F820)),"",Controlemeldingen!$A$10)</f>
        <v>Enter amounts (or 0) in all cells</v>
      </c>
    </row>
    <row r="821" spans="1:7" s="4" customFormat="1" ht="19.5" customHeight="1" x14ac:dyDescent="0.25">
      <c r="A821" s="15" t="s">
        <v>1796</v>
      </c>
      <c r="B821" s="3" t="s">
        <v>1241</v>
      </c>
      <c r="C821" s="122"/>
      <c r="D821" s="122"/>
      <c r="E821" s="19"/>
      <c r="F821" s="19"/>
      <c r="G821" s="26" t="str">
        <f>IF(AND(ISNUMBER(E821),ISNUMBER(F821)),"",Controlemeldingen!$A$10)</f>
        <v>Enter amounts (or 0) in all cells</v>
      </c>
    </row>
    <row r="822" spans="1:7" s="4" customFormat="1" ht="19.5" customHeight="1" x14ac:dyDescent="0.25">
      <c r="A822" s="15" t="s">
        <v>1797</v>
      </c>
      <c r="B822" s="3" t="s">
        <v>1242</v>
      </c>
      <c r="C822" s="122"/>
      <c r="D822" s="122"/>
      <c r="E822" s="19"/>
      <c r="F822" s="19"/>
      <c r="G822" s="26" t="str">
        <f>IF(AND(ISNUMBER(E822),ISNUMBER(F822)),"",Controlemeldingen!$A$10)</f>
        <v>Enter amounts (or 0) in all cells</v>
      </c>
    </row>
    <row r="823" spans="1:7" s="4" customFormat="1" ht="19.5" customHeight="1" x14ac:dyDescent="0.25">
      <c r="A823" s="15" t="s">
        <v>1798</v>
      </c>
      <c r="B823" s="3" t="s">
        <v>1243</v>
      </c>
      <c r="C823" s="122"/>
      <c r="D823" s="122"/>
      <c r="E823" s="19"/>
      <c r="F823" s="19"/>
      <c r="G823" s="26" t="str">
        <f>IF(AND(ISNUMBER(E823),ISNUMBER(F823)),"",Controlemeldingen!$A$10)</f>
        <v>Enter amounts (or 0) in all cells</v>
      </c>
    </row>
    <row r="824" spans="1:7" s="4" customFormat="1" ht="19.5" customHeight="1" x14ac:dyDescent="0.25">
      <c r="A824" s="15" t="s">
        <v>1799</v>
      </c>
      <c r="B824" s="3" t="s">
        <v>1244</v>
      </c>
      <c r="C824" s="122"/>
      <c r="D824" s="122"/>
      <c r="E824" s="19"/>
      <c r="F824" s="19"/>
      <c r="G824" s="26" t="str">
        <f>IF(AND(ISNUMBER(E824),ISNUMBER(F824)),"",Controlemeldingen!$A$10)</f>
        <v>Enter amounts (or 0) in all cells</v>
      </c>
    </row>
    <row r="825" spans="1:7" s="4" customFormat="1" ht="19.5" customHeight="1" x14ac:dyDescent="0.25">
      <c r="A825" s="15" t="s">
        <v>1800</v>
      </c>
      <c r="B825" s="3" t="s">
        <v>1245</v>
      </c>
      <c r="C825" s="122"/>
      <c r="D825" s="122"/>
      <c r="E825" s="19"/>
      <c r="F825" s="19"/>
      <c r="G825" s="26" t="str">
        <f>IF(AND(ISNUMBER(E825),ISNUMBER(F825)),"",Controlemeldingen!$A$10)</f>
        <v>Enter amounts (or 0) in all cells</v>
      </c>
    </row>
    <row r="826" spans="1:7" s="4" customFormat="1" ht="19.5" customHeight="1" x14ac:dyDescent="0.25">
      <c r="A826" s="15" t="s">
        <v>1801</v>
      </c>
      <c r="B826" s="3" t="s">
        <v>1246</v>
      </c>
      <c r="C826" s="122"/>
      <c r="D826" s="122"/>
      <c r="E826" s="19"/>
      <c r="F826" s="19"/>
      <c r="G826" s="26" t="str">
        <f>IF(AND(ISNUMBER(E826),ISNUMBER(F826)),"",Controlemeldingen!$A$10)</f>
        <v>Enter amounts (or 0) in all cells</v>
      </c>
    </row>
    <row r="827" spans="1:7" s="4" customFormat="1" ht="19.5" customHeight="1" x14ac:dyDescent="0.25">
      <c r="A827" s="15" t="s">
        <v>1802</v>
      </c>
      <c r="B827" s="3" t="s">
        <v>1247</v>
      </c>
      <c r="C827" s="122"/>
      <c r="D827" s="122"/>
      <c r="E827" s="19"/>
      <c r="F827" s="19"/>
      <c r="G827" s="26" t="str">
        <f>IF(AND(ISNUMBER(E827),ISNUMBER(F827)),"",Controlemeldingen!$A$10)</f>
        <v>Enter amounts (or 0) in all cells</v>
      </c>
    </row>
    <row r="828" spans="1:7" s="4" customFormat="1" ht="19.5" customHeight="1" x14ac:dyDescent="0.25">
      <c r="A828" s="15" t="s">
        <v>1803</v>
      </c>
      <c r="B828" s="3" t="s">
        <v>1248</v>
      </c>
      <c r="C828" s="122"/>
      <c r="D828" s="122"/>
      <c r="E828" s="19"/>
      <c r="F828" s="19"/>
      <c r="G828" s="26" t="str">
        <f>IF(AND(ISNUMBER(E828),ISNUMBER(F828)),"",Controlemeldingen!$A$10)</f>
        <v>Enter amounts (or 0) in all cells</v>
      </c>
    </row>
    <row r="829" spans="1:7" s="4" customFormat="1" ht="19.5" customHeight="1" x14ac:dyDescent="0.25">
      <c r="A829" s="15" t="s">
        <v>1804</v>
      </c>
      <c r="B829" s="3" t="s">
        <v>1249</v>
      </c>
      <c r="C829" s="122"/>
      <c r="D829" s="122"/>
      <c r="E829" s="19"/>
      <c r="F829" s="19"/>
      <c r="G829" s="26" t="str">
        <f>IF(AND(ISNUMBER(E829),ISNUMBER(F829)),"",Controlemeldingen!$A$10)</f>
        <v>Enter amounts (or 0) in all cells</v>
      </c>
    </row>
    <row r="830" spans="1:7" s="4" customFormat="1" ht="19.5" customHeight="1" x14ac:dyDescent="0.25">
      <c r="A830" s="15" t="s">
        <v>1805</v>
      </c>
      <c r="B830" s="3" t="s">
        <v>1250</v>
      </c>
      <c r="C830" s="122"/>
      <c r="D830" s="122"/>
      <c r="E830" s="19"/>
      <c r="F830" s="19"/>
      <c r="G830" s="26" t="str">
        <f>IF(AND(ISNUMBER(E830),ISNUMBER(F830)),"",Controlemeldingen!$A$10)</f>
        <v>Enter amounts (or 0) in all cells</v>
      </c>
    </row>
    <row r="831" spans="1:7" s="4" customFormat="1" ht="19.5" customHeight="1" x14ac:dyDescent="0.25">
      <c r="A831" s="15" t="s">
        <v>1806</v>
      </c>
      <c r="B831" s="3" t="s">
        <v>1251</v>
      </c>
      <c r="C831" s="122"/>
      <c r="D831" s="122"/>
      <c r="E831" s="19"/>
      <c r="F831" s="19"/>
      <c r="G831" s="26" t="str">
        <f>IF(AND(ISNUMBER(E831),ISNUMBER(F831)),"",Controlemeldingen!$A$10)</f>
        <v>Enter amounts (or 0) in all cells</v>
      </c>
    </row>
    <row r="832" spans="1:7" s="4" customFormat="1" ht="19.5" customHeight="1" x14ac:dyDescent="0.25">
      <c r="A832" s="15" t="s">
        <v>1807</v>
      </c>
      <c r="B832" s="3" t="s">
        <v>1252</v>
      </c>
      <c r="C832" s="122"/>
      <c r="D832" s="122"/>
      <c r="E832" s="19"/>
      <c r="F832" s="19"/>
      <c r="G832" s="26" t="str">
        <f>IF(AND(ISNUMBER(E832),ISNUMBER(F832)),"",Controlemeldingen!$A$10)</f>
        <v>Enter amounts (or 0) in all cells</v>
      </c>
    </row>
    <row r="833" spans="1:7" s="4" customFormat="1" ht="19.5" customHeight="1" x14ac:dyDescent="0.25">
      <c r="A833" s="15" t="s">
        <v>1808</v>
      </c>
      <c r="B833" s="3" t="s">
        <v>1253</v>
      </c>
      <c r="C833" s="122"/>
      <c r="D833" s="122"/>
      <c r="E833" s="19"/>
      <c r="F833" s="19"/>
      <c r="G833" s="26" t="str">
        <f>IF(AND(ISNUMBER(E833),ISNUMBER(F833)),"",Controlemeldingen!$A$10)</f>
        <v>Enter amounts (or 0) in all cells</v>
      </c>
    </row>
    <row r="834" spans="1:7" s="4" customFormat="1" ht="19.5" customHeight="1" x14ac:dyDescent="0.25">
      <c r="A834" s="15" t="s">
        <v>1809</v>
      </c>
      <c r="B834" s="3" t="s">
        <v>1254</v>
      </c>
      <c r="C834" s="122"/>
      <c r="D834" s="122"/>
      <c r="E834" s="19"/>
      <c r="F834" s="19"/>
      <c r="G834" s="26" t="str">
        <f>IF(AND(ISNUMBER(E834),ISNUMBER(F834)),"",Controlemeldingen!$A$10)</f>
        <v>Enter amounts (or 0) in all cells</v>
      </c>
    </row>
    <row r="835" spans="1:7" s="4" customFormat="1" ht="19.5" customHeight="1" x14ac:dyDescent="0.25">
      <c r="A835" s="15" t="s">
        <v>1810</v>
      </c>
      <c r="B835" s="3" t="s">
        <v>1255</v>
      </c>
      <c r="C835" s="122"/>
      <c r="D835" s="122"/>
      <c r="E835" s="19"/>
      <c r="F835" s="19"/>
      <c r="G835" s="26" t="str">
        <f>IF(AND(ISNUMBER(E835),ISNUMBER(F835)),"",Controlemeldingen!$A$10)</f>
        <v>Enter amounts (or 0) in all cells</v>
      </c>
    </row>
    <row r="836" spans="1:7" s="4" customFormat="1" ht="19.5" customHeight="1" x14ac:dyDescent="0.25">
      <c r="A836" s="15" t="s">
        <v>1811</v>
      </c>
      <c r="B836" s="3" t="s">
        <v>1256</v>
      </c>
      <c r="C836" s="122"/>
      <c r="D836" s="122"/>
      <c r="E836" s="19"/>
      <c r="F836" s="19"/>
      <c r="G836" s="26" t="str">
        <f>IF(AND(ISNUMBER(E836),ISNUMBER(F836)),"",Controlemeldingen!$A$10)</f>
        <v>Enter amounts (or 0) in all cells</v>
      </c>
    </row>
    <row r="837" spans="1:7" s="4" customFormat="1" ht="19.5" customHeight="1" x14ac:dyDescent="0.25">
      <c r="A837" s="15" t="s">
        <v>1812</v>
      </c>
      <c r="B837" s="3" t="s">
        <v>1257</v>
      </c>
      <c r="C837" s="122"/>
      <c r="D837" s="122"/>
      <c r="E837" s="19"/>
      <c r="F837" s="19"/>
      <c r="G837" s="26" t="str">
        <f>IF(AND(ISNUMBER(E837),ISNUMBER(F837)),"",Controlemeldingen!$A$10)</f>
        <v>Enter amounts (or 0) in all cells</v>
      </c>
    </row>
    <row r="838" spans="1:7" s="4" customFormat="1" ht="19.5" customHeight="1" x14ac:dyDescent="0.25">
      <c r="A838" s="15" t="s">
        <v>1813</v>
      </c>
      <c r="B838" s="3" t="s">
        <v>1258</v>
      </c>
      <c r="C838" s="122"/>
      <c r="D838" s="122"/>
      <c r="E838" s="19"/>
      <c r="F838" s="19"/>
      <c r="G838" s="26" t="str">
        <f>IF(AND(ISNUMBER(E838),ISNUMBER(F838)),"",Controlemeldingen!$A$10)</f>
        <v>Enter amounts (or 0) in all cells</v>
      </c>
    </row>
    <row r="839" spans="1:7" s="4" customFormat="1" ht="19.5" customHeight="1" x14ac:dyDescent="0.25">
      <c r="A839" s="15" t="s">
        <v>1814</v>
      </c>
      <c r="B839" s="3" t="s">
        <v>1259</v>
      </c>
      <c r="C839" s="122"/>
      <c r="D839" s="122"/>
      <c r="E839" s="19"/>
      <c r="F839" s="19"/>
      <c r="G839" s="26" t="str">
        <f>IF(AND(ISNUMBER(E839),ISNUMBER(F839)),"",Controlemeldingen!$A$10)</f>
        <v>Enter amounts (or 0) in all cells</v>
      </c>
    </row>
    <row r="840" spans="1:7" s="4" customFormat="1" ht="19.5" customHeight="1" x14ac:dyDescent="0.25">
      <c r="A840" s="15" t="s">
        <v>1815</v>
      </c>
      <c r="B840" s="3" t="s">
        <v>1260</v>
      </c>
      <c r="C840" s="122"/>
      <c r="D840" s="122"/>
      <c r="E840" s="19"/>
      <c r="F840" s="19"/>
      <c r="G840" s="26" t="str">
        <f>IF(AND(ISNUMBER(E840),ISNUMBER(F840)),"",Controlemeldingen!$A$10)</f>
        <v>Enter amounts (or 0) in all cells</v>
      </c>
    </row>
    <row r="841" spans="1:7" s="4" customFormat="1" ht="19.5" customHeight="1" x14ac:dyDescent="0.25">
      <c r="A841" s="15" t="s">
        <v>1816</v>
      </c>
      <c r="B841" s="3" t="s">
        <v>1261</v>
      </c>
      <c r="C841" s="122"/>
      <c r="D841" s="122"/>
      <c r="E841" s="19"/>
      <c r="F841" s="19"/>
      <c r="G841" s="26" t="str">
        <f>IF(AND(ISNUMBER(E841),ISNUMBER(F841)),"",Controlemeldingen!$A$10)</f>
        <v>Enter amounts (or 0) in all cells</v>
      </c>
    </row>
    <row r="842" spans="1:7" s="4" customFormat="1" ht="19.5" customHeight="1" x14ac:dyDescent="0.25">
      <c r="A842" s="15" t="s">
        <v>1817</v>
      </c>
      <c r="B842" s="3" t="s">
        <v>1262</v>
      </c>
      <c r="C842" s="122"/>
      <c r="D842" s="122"/>
      <c r="E842" s="19"/>
      <c r="F842" s="19"/>
      <c r="G842" s="26" t="str">
        <f>IF(AND(ISNUMBER(E842),ISNUMBER(F842)),"",Controlemeldingen!$A$10)</f>
        <v>Enter amounts (or 0) in all cells</v>
      </c>
    </row>
    <row r="843" spans="1:7" s="4" customFormat="1" ht="19.5" customHeight="1" x14ac:dyDescent="0.25">
      <c r="A843" s="15" t="s">
        <v>1818</v>
      </c>
      <c r="B843" s="3" t="s">
        <v>1263</v>
      </c>
      <c r="C843" s="122"/>
      <c r="D843" s="122"/>
      <c r="E843" s="19"/>
      <c r="F843" s="19"/>
      <c r="G843" s="26" t="str">
        <f>IF(AND(ISNUMBER(E843),ISNUMBER(F843)),"",Controlemeldingen!$A$10)</f>
        <v>Enter amounts (or 0) in all cells</v>
      </c>
    </row>
    <row r="844" spans="1:7" s="4" customFormat="1" ht="19.5" customHeight="1" x14ac:dyDescent="0.25">
      <c r="A844" s="15" t="s">
        <v>1819</v>
      </c>
      <c r="B844" s="3" t="s">
        <v>1264</v>
      </c>
      <c r="C844" s="122"/>
      <c r="D844" s="122"/>
      <c r="E844" s="19"/>
      <c r="F844" s="19"/>
      <c r="G844" s="26" t="str">
        <f>IF(AND(ISNUMBER(E844),ISNUMBER(F844)),"",Controlemeldingen!$A$10)</f>
        <v>Enter amounts (or 0) in all cells</v>
      </c>
    </row>
    <row r="845" spans="1:7" s="4" customFormat="1" ht="19.5" customHeight="1" x14ac:dyDescent="0.25">
      <c r="A845" s="15" t="s">
        <v>1820</v>
      </c>
      <c r="B845" s="3" t="s">
        <v>1265</v>
      </c>
      <c r="C845" s="122"/>
      <c r="D845" s="122"/>
      <c r="E845" s="19"/>
      <c r="F845" s="19"/>
      <c r="G845" s="26" t="str">
        <f>IF(AND(ISNUMBER(E845),ISNUMBER(F845)),"",Controlemeldingen!$A$10)</f>
        <v>Enter amounts (or 0) in all cells</v>
      </c>
    </row>
    <row r="846" spans="1:7" s="4" customFormat="1" ht="19.5" customHeight="1" x14ac:dyDescent="0.25">
      <c r="A846" s="15" t="s">
        <v>1821</v>
      </c>
      <c r="B846" s="3" t="s">
        <v>1266</v>
      </c>
      <c r="C846" s="122"/>
      <c r="D846" s="122"/>
      <c r="E846" s="19"/>
      <c r="F846" s="19"/>
      <c r="G846" s="26" t="str">
        <f>IF(AND(ISNUMBER(E846),ISNUMBER(F846)),"",Controlemeldingen!$A$10)</f>
        <v>Enter amounts (or 0) in all cells</v>
      </c>
    </row>
    <row r="847" spans="1:7" s="4" customFormat="1" ht="19.5" customHeight="1" x14ac:dyDescent="0.25">
      <c r="A847" s="15" t="s">
        <v>1822</v>
      </c>
      <c r="B847" s="3" t="s">
        <v>1267</v>
      </c>
      <c r="C847" s="122"/>
      <c r="D847" s="122"/>
      <c r="E847" s="19"/>
      <c r="F847" s="19"/>
      <c r="G847" s="26" t="str">
        <f>IF(AND(ISNUMBER(E847),ISNUMBER(F847)),"",Controlemeldingen!$A$10)</f>
        <v>Enter amounts (or 0) in all cells</v>
      </c>
    </row>
    <row r="848" spans="1:7" s="4" customFormat="1" ht="19.5" customHeight="1" x14ac:dyDescent="0.25">
      <c r="A848" s="15" t="s">
        <v>1823</v>
      </c>
      <c r="B848" s="3" t="s">
        <v>1268</v>
      </c>
      <c r="C848" s="122"/>
      <c r="D848" s="122"/>
      <c r="E848" s="19"/>
      <c r="F848" s="19"/>
      <c r="G848" s="26" t="str">
        <f>IF(AND(ISNUMBER(E848),ISNUMBER(F848)),"",Controlemeldingen!$A$10)</f>
        <v>Enter amounts (or 0) in all cells</v>
      </c>
    </row>
    <row r="849" spans="1:7" s="4" customFormat="1" ht="19.5" customHeight="1" x14ac:dyDescent="0.25">
      <c r="A849" s="15" t="s">
        <v>1824</v>
      </c>
      <c r="B849" s="3" t="s">
        <v>1269</v>
      </c>
      <c r="C849" s="122"/>
      <c r="D849" s="122"/>
      <c r="E849" s="19"/>
      <c r="F849" s="19"/>
      <c r="G849" s="26" t="str">
        <f>IF(AND(ISNUMBER(E849),ISNUMBER(F849)),"",Controlemeldingen!$A$10)</f>
        <v>Enter amounts (or 0) in all cells</v>
      </c>
    </row>
    <row r="850" spans="1:7" s="4" customFormat="1" ht="19.5" customHeight="1" x14ac:dyDescent="0.25">
      <c r="A850" s="15" t="s">
        <v>1825</v>
      </c>
      <c r="B850" s="3" t="s">
        <v>1270</v>
      </c>
      <c r="C850" s="122"/>
      <c r="D850" s="122"/>
      <c r="E850" s="19"/>
      <c r="F850" s="19"/>
      <c r="G850" s="26" t="str">
        <f>IF(AND(ISNUMBER(E850),ISNUMBER(F850)),"",Controlemeldingen!$A$10)</f>
        <v>Enter amounts (or 0) in all cells</v>
      </c>
    </row>
    <row r="851" spans="1:7" s="4" customFormat="1" ht="19.5" customHeight="1" x14ac:dyDescent="0.25">
      <c r="A851" s="15" t="s">
        <v>1826</v>
      </c>
      <c r="B851" s="3" t="s">
        <v>1271</v>
      </c>
      <c r="C851" s="122"/>
      <c r="D851" s="122"/>
      <c r="E851" s="19"/>
      <c r="F851" s="19"/>
      <c r="G851" s="26" t="str">
        <f>IF(AND(ISNUMBER(E851),ISNUMBER(F851)),"",Controlemeldingen!$A$10)</f>
        <v>Enter amounts (or 0) in all cells</v>
      </c>
    </row>
    <row r="852" spans="1:7" s="4" customFormat="1" ht="19.5" customHeight="1" x14ac:dyDescent="0.25">
      <c r="A852" s="15" t="s">
        <v>1827</v>
      </c>
      <c r="B852" s="3" t="s">
        <v>1272</v>
      </c>
      <c r="C852" s="122"/>
      <c r="D852" s="122"/>
      <c r="E852" s="19"/>
      <c r="F852" s="19"/>
      <c r="G852" s="26" t="str">
        <f>IF(AND(ISNUMBER(E852),ISNUMBER(F852)),"",Controlemeldingen!$A$10)</f>
        <v>Enter amounts (or 0) in all cells</v>
      </c>
    </row>
    <row r="853" spans="1:7" s="4" customFormat="1" ht="19.5" customHeight="1" x14ac:dyDescent="0.25">
      <c r="A853" s="15" t="s">
        <v>1828</v>
      </c>
      <c r="B853" s="3" t="s">
        <v>1273</v>
      </c>
      <c r="C853" s="122"/>
      <c r="D853" s="122"/>
      <c r="E853" s="19"/>
      <c r="F853" s="19"/>
      <c r="G853" s="26" t="str">
        <f>IF(AND(ISNUMBER(E853),ISNUMBER(F853)),"",Controlemeldingen!$A$10)</f>
        <v>Enter amounts (or 0) in all cells</v>
      </c>
    </row>
    <row r="854" spans="1:7" s="4" customFormat="1" ht="19.5" customHeight="1" x14ac:dyDescent="0.25">
      <c r="A854" s="15" t="s">
        <v>1829</v>
      </c>
      <c r="B854" s="3" t="s">
        <v>1274</v>
      </c>
      <c r="C854" s="122"/>
      <c r="D854" s="122"/>
      <c r="E854" s="19"/>
      <c r="F854" s="19"/>
      <c r="G854" s="26" t="str">
        <f>IF(AND(ISNUMBER(E854),ISNUMBER(F854)),"",Controlemeldingen!$A$10)</f>
        <v>Enter amounts (or 0) in all cells</v>
      </c>
    </row>
    <row r="855" spans="1:7" s="4" customFormat="1" ht="19.5" customHeight="1" x14ac:dyDescent="0.25">
      <c r="A855" s="15" t="s">
        <v>1830</v>
      </c>
      <c r="B855" s="3" t="s">
        <v>1275</v>
      </c>
      <c r="C855" s="122"/>
      <c r="D855" s="122"/>
      <c r="E855" s="19"/>
      <c r="F855" s="19"/>
      <c r="G855" s="26" t="str">
        <f>IF(AND(ISNUMBER(E855),ISNUMBER(F855)),"",Controlemeldingen!$A$10)</f>
        <v>Enter amounts (or 0) in all cells</v>
      </c>
    </row>
    <row r="856" spans="1:7" s="4" customFormat="1" ht="19.5" customHeight="1" x14ac:dyDescent="0.25">
      <c r="A856" s="15" t="s">
        <v>1831</v>
      </c>
      <c r="B856" s="3" t="s">
        <v>1276</v>
      </c>
      <c r="C856" s="122"/>
      <c r="D856" s="122"/>
      <c r="E856" s="19"/>
      <c r="F856" s="19"/>
      <c r="G856" s="26" t="str">
        <f>IF(AND(ISNUMBER(E856),ISNUMBER(F856)),"",Controlemeldingen!$A$10)</f>
        <v>Enter amounts (or 0) in all cells</v>
      </c>
    </row>
    <row r="857" spans="1:7" s="4" customFormat="1" ht="19.5" customHeight="1" x14ac:dyDescent="0.25">
      <c r="A857" s="15" t="s">
        <v>1832</v>
      </c>
      <c r="B857" s="3" t="s">
        <v>1277</v>
      </c>
      <c r="C857" s="122"/>
      <c r="D857" s="122"/>
      <c r="E857" s="19"/>
      <c r="F857" s="19"/>
      <c r="G857" s="26" t="str">
        <f>IF(AND(ISNUMBER(E857),ISNUMBER(F857)),"",Controlemeldingen!$A$10)</f>
        <v>Enter amounts (or 0) in all cells</v>
      </c>
    </row>
    <row r="858" spans="1:7" s="4" customFormat="1" ht="19.5" customHeight="1" x14ac:dyDescent="0.25">
      <c r="A858" s="15" t="s">
        <v>1833</v>
      </c>
      <c r="B858" s="3" t="s">
        <v>1278</v>
      </c>
      <c r="C858" s="122"/>
      <c r="D858" s="122"/>
      <c r="E858" s="19"/>
      <c r="F858" s="19"/>
      <c r="G858" s="26" t="str">
        <f>IF(AND(ISNUMBER(E858),ISNUMBER(F858)),"",Controlemeldingen!$A$10)</f>
        <v>Enter amounts (or 0) in all cells</v>
      </c>
    </row>
    <row r="859" spans="1:7" s="4" customFormat="1" ht="19.5" customHeight="1" x14ac:dyDescent="0.25">
      <c r="A859" s="15" t="s">
        <v>1834</v>
      </c>
      <c r="B859" s="3" t="s">
        <v>1279</v>
      </c>
      <c r="C859" s="122"/>
      <c r="D859" s="122"/>
      <c r="E859" s="19"/>
      <c r="F859" s="19"/>
      <c r="G859" s="26" t="str">
        <f>IF(AND(ISNUMBER(E859),ISNUMBER(F859)),"",Controlemeldingen!$A$10)</f>
        <v>Enter amounts (or 0) in all cells</v>
      </c>
    </row>
    <row r="860" spans="1:7" s="4" customFormat="1" ht="19.5" customHeight="1" x14ac:dyDescent="0.25">
      <c r="A860" s="15" t="s">
        <v>1835</v>
      </c>
      <c r="B860" s="3" t="s">
        <v>1280</v>
      </c>
      <c r="C860" s="122"/>
      <c r="D860" s="122"/>
      <c r="E860" s="19"/>
      <c r="F860" s="19"/>
      <c r="G860" s="26" t="str">
        <f>IF(AND(ISNUMBER(E860),ISNUMBER(F860)),"",Controlemeldingen!$A$10)</f>
        <v>Enter amounts (or 0) in all cells</v>
      </c>
    </row>
    <row r="861" spans="1:7" s="4" customFormat="1" ht="19.5" customHeight="1" x14ac:dyDescent="0.25">
      <c r="A861" s="15" t="s">
        <v>1836</v>
      </c>
      <c r="B861" s="3" t="s">
        <v>1281</v>
      </c>
      <c r="C861" s="122"/>
      <c r="D861" s="122"/>
      <c r="E861" s="19"/>
      <c r="F861" s="19"/>
      <c r="G861" s="26" t="str">
        <f>IF(AND(ISNUMBER(E861),ISNUMBER(F861)),"",Controlemeldingen!$A$10)</f>
        <v>Enter amounts (or 0) in all cells</v>
      </c>
    </row>
    <row r="862" spans="1:7" s="4" customFormat="1" ht="19.5" customHeight="1" x14ac:dyDescent="0.25">
      <c r="A862" s="15" t="s">
        <v>1837</v>
      </c>
      <c r="B862" s="3" t="s">
        <v>1282</v>
      </c>
      <c r="C862" s="122"/>
      <c r="D862" s="122"/>
      <c r="E862" s="19"/>
      <c r="F862" s="19"/>
      <c r="G862" s="26" t="str">
        <f>IF(AND(ISNUMBER(E862),ISNUMBER(F862)),"",Controlemeldingen!$A$10)</f>
        <v>Enter amounts (or 0) in all cells</v>
      </c>
    </row>
    <row r="863" spans="1:7" s="4" customFormat="1" ht="19.5" customHeight="1" x14ac:dyDescent="0.25">
      <c r="A863" s="15" t="s">
        <v>1838</v>
      </c>
      <c r="B863" s="18" t="s">
        <v>1283</v>
      </c>
      <c r="C863" s="122"/>
      <c r="D863" s="122"/>
      <c r="E863" s="19"/>
      <c r="F863" s="19"/>
      <c r="G863" s="26" t="str">
        <f>IF(AND(ISNUMBER(E863),ISNUMBER(F863)),"",Controlemeldingen!$A$10)</f>
        <v>Enter amounts (or 0) in all cells</v>
      </c>
    </row>
    <row r="864" spans="1:7" s="4" customFormat="1" ht="19.5" customHeight="1" x14ac:dyDescent="0.25">
      <c r="A864" s="15" t="s">
        <v>1839</v>
      </c>
      <c r="B864" s="3" t="s">
        <v>1284</v>
      </c>
      <c r="C864" s="122"/>
      <c r="D864" s="122"/>
      <c r="E864" s="19"/>
      <c r="F864" s="19"/>
      <c r="G864" s="26" t="str">
        <f>IF(AND(ISNUMBER(E864),ISNUMBER(F864)),"",Controlemeldingen!$A$10)</f>
        <v>Enter amounts (or 0) in all cells</v>
      </c>
    </row>
    <row r="865" spans="1:8" s="4" customFormat="1" ht="19.5" customHeight="1" x14ac:dyDescent="0.25">
      <c r="A865" s="15" t="s">
        <v>1840</v>
      </c>
      <c r="B865" s="3" t="s">
        <v>1285</v>
      </c>
      <c r="C865" s="122"/>
      <c r="D865" s="122"/>
      <c r="E865" s="19"/>
      <c r="F865" s="19"/>
      <c r="G865" s="26" t="str">
        <f>IF(AND(ISNUMBER(E865),ISNUMBER(F865)),"",Controlemeldingen!$A$10)</f>
        <v>Enter amounts (or 0) in all cells</v>
      </c>
    </row>
    <row r="866" spans="1:8" s="4" customFormat="1" ht="19.5" customHeight="1" x14ac:dyDescent="0.25">
      <c r="A866" s="15" t="s">
        <v>1841</v>
      </c>
      <c r="B866" s="3" t="s">
        <v>1286</v>
      </c>
      <c r="C866" s="122"/>
      <c r="D866" s="122"/>
      <c r="E866" s="19"/>
      <c r="F866" s="19"/>
      <c r="G866" s="26" t="str">
        <f>IF(AND(ISNUMBER(E866),ISNUMBER(F866)),"",Controlemeldingen!$A$10)</f>
        <v>Enter amounts (or 0) in all cells</v>
      </c>
    </row>
    <row r="867" spans="1:8" s="4" customFormat="1" ht="19.5" customHeight="1" x14ac:dyDescent="0.25">
      <c r="A867" s="15" t="s">
        <v>1842</v>
      </c>
      <c r="B867" s="3" t="s">
        <v>1287</v>
      </c>
      <c r="C867" s="122"/>
      <c r="D867" s="122"/>
      <c r="E867" s="19"/>
      <c r="F867" s="19"/>
      <c r="G867" s="26" t="str">
        <f>IF(AND(ISNUMBER(E867),ISNUMBER(F867)),"",Controlemeldingen!$A$10)</f>
        <v>Enter amounts (or 0) in all cells</v>
      </c>
    </row>
    <row r="868" spans="1:8" s="4" customFormat="1" ht="19.5" customHeight="1" x14ac:dyDescent="0.25">
      <c r="A868" s="15" t="s">
        <v>1843</v>
      </c>
      <c r="B868" s="3" t="s">
        <v>1288</v>
      </c>
      <c r="C868" s="122"/>
      <c r="D868" s="122"/>
      <c r="E868" s="19"/>
      <c r="F868" s="19"/>
      <c r="G868" s="26" t="str">
        <f>IF(AND(ISNUMBER(E868),ISNUMBER(F868)),"",Controlemeldingen!$A$10)</f>
        <v>Enter amounts (or 0) in all cells</v>
      </c>
    </row>
    <row r="869" spans="1:8" s="4" customFormat="1" ht="19.5" customHeight="1" x14ac:dyDescent="0.25">
      <c r="A869" s="15" t="s">
        <v>1844</v>
      </c>
      <c r="B869" s="3" t="s">
        <v>1289</v>
      </c>
      <c r="C869" s="122"/>
      <c r="D869" s="122"/>
      <c r="E869" s="19"/>
      <c r="F869" s="19"/>
      <c r="G869" s="26" t="str">
        <f>IF(AND(ISNUMBER(E869),ISNUMBER(F869)),"",Controlemeldingen!$A$10)</f>
        <v>Enter amounts (or 0) in all cells</v>
      </c>
    </row>
    <row r="870" spans="1:8" s="4" customFormat="1" ht="19.5" customHeight="1" x14ac:dyDescent="0.25">
      <c r="A870" s="15" t="s">
        <v>1845</v>
      </c>
      <c r="B870" s="3" t="s">
        <v>1290</v>
      </c>
      <c r="C870" s="122"/>
      <c r="D870" s="122"/>
      <c r="E870" s="19"/>
      <c r="F870" s="19"/>
      <c r="G870" s="26" t="str">
        <f>IF(AND(ISNUMBER(E870),ISNUMBER(F870)),"",Controlemeldingen!$A$10)</f>
        <v>Enter amounts (or 0) in all cells</v>
      </c>
    </row>
    <row r="871" spans="1:8" s="4" customFormat="1" ht="19.5" customHeight="1" x14ac:dyDescent="0.25">
      <c r="A871" s="15" t="s">
        <v>1846</v>
      </c>
      <c r="B871" s="3" t="s">
        <v>1291</v>
      </c>
      <c r="C871" s="234"/>
      <c r="D871" s="234"/>
      <c r="E871" s="19"/>
      <c r="F871" s="19"/>
      <c r="G871" s="26" t="str">
        <f>IF(AND(ISNUMBER(E871),ISNUMBER(F871)),"",Controlemeldingen!$A$10)</f>
        <v>Enter amounts (or 0) in all cells</v>
      </c>
    </row>
    <row r="872" spans="1:8" s="4" customFormat="1" ht="19.5" customHeight="1" x14ac:dyDescent="0.25">
      <c r="A872" s="15" t="s">
        <v>1847</v>
      </c>
      <c r="B872" s="3" t="s">
        <v>1292</v>
      </c>
      <c r="C872" s="122"/>
      <c r="D872" s="122"/>
      <c r="E872" s="19"/>
      <c r="F872" s="19"/>
      <c r="G872" s="26" t="str">
        <f>IF(AND(ISNUMBER(E872),ISNUMBER(F872)),"",Controlemeldingen!$A$10)</f>
        <v>Enter amounts (or 0) in all cells</v>
      </c>
    </row>
    <row r="873" spans="1:8" s="4" customFormat="1" ht="19.5" customHeight="1" x14ac:dyDescent="0.25">
      <c r="A873" s="15" t="s">
        <v>1848</v>
      </c>
      <c r="B873" s="3" t="s">
        <v>1293</v>
      </c>
      <c r="C873" s="122"/>
      <c r="D873" s="122"/>
      <c r="E873" s="19"/>
      <c r="F873" s="19"/>
      <c r="G873" s="26" t="str">
        <f>IF(AND(ISNUMBER(E873),ISNUMBER(F873)),"",Controlemeldingen!$A$10)</f>
        <v>Enter amounts (or 0) in all cells</v>
      </c>
    </row>
    <row r="874" spans="1:8" s="4" customFormat="1" ht="19.5" customHeight="1" x14ac:dyDescent="0.25">
      <c r="A874" s="15" t="s">
        <v>1849</v>
      </c>
      <c r="B874" s="3" t="s">
        <v>1294</v>
      </c>
      <c r="C874" s="234"/>
      <c r="D874" s="234"/>
      <c r="E874" s="19"/>
      <c r="F874" s="19"/>
      <c r="G874" s="26" t="str">
        <f>IF(AND(ISNUMBER(E874),ISNUMBER(F874)),"",Controlemeldingen!$A$10)</f>
        <v>Enter amounts (or 0) in all cells</v>
      </c>
    </row>
    <row r="875" spans="1:8" s="4" customFormat="1" ht="19.5" customHeight="1" x14ac:dyDescent="0.25">
      <c r="A875" s="15" t="s">
        <v>1850</v>
      </c>
      <c r="B875" s="3" t="s">
        <v>1295</v>
      </c>
      <c r="C875" s="234"/>
      <c r="D875" s="234"/>
      <c r="E875" s="19"/>
      <c r="F875" s="19"/>
      <c r="G875" s="26" t="str">
        <f>IF(AND(ISNUMBER(E875),ISNUMBER(F875)),"",Controlemeldingen!$A$10)</f>
        <v>Enter amounts (or 0) in all cells</v>
      </c>
    </row>
    <row r="876" spans="1:8" s="4" customFormat="1" x14ac:dyDescent="0.25">
      <c r="A876" s="15"/>
      <c r="B876" s="15"/>
      <c r="C876" s="15"/>
      <c r="D876" s="15"/>
      <c r="E876" s="15"/>
      <c r="F876" s="15"/>
      <c r="G876" s="15"/>
    </row>
    <row r="877" spans="1:8" customFormat="1" ht="21.5" customHeight="1" x14ac:dyDescent="0.35">
      <c r="A877" s="15" t="s">
        <v>96</v>
      </c>
      <c r="B877" s="3" t="s">
        <v>2640</v>
      </c>
      <c r="F877" s="142" t="s">
        <v>2119</v>
      </c>
      <c r="G877" s="143" t="s">
        <v>1944</v>
      </c>
      <c r="H877" s="144"/>
    </row>
    <row r="878" spans="1:8" customFormat="1" ht="21.5" customHeight="1" x14ac:dyDescent="0.35">
      <c r="A878" s="15" t="s">
        <v>1852</v>
      </c>
      <c r="B878" s="3" t="s">
        <v>2641</v>
      </c>
      <c r="F878" s="141" t="s">
        <v>334</v>
      </c>
      <c r="G878" s="26" t="str">
        <f>IF(OR(F878=Lists!$B$4,ISBLANK(F878)),Controlemeldingen!$A$8,"")</f>
        <v>Make a selection from the drop-down menu</v>
      </c>
      <c r="H878" s="144"/>
    </row>
    <row r="879" spans="1:8" customFormat="1" ht="21.5" customHeight="1" x14ac:dyDescent="0.35">
      <c r="A879" s="15" t="s">
        <v>1854</v>
      </c>
      <c r="B879" s="3" t="s">
        <v>2642</v>
      </c>
      <c r="F879" s="141" t="s">
        <v>334</v>
      </c>
      <c r="G879" s="26" t="str">
        <f>IF(OR(F879=Lists!$B$4,ISBLANK(F879)),Controlemeldingen!$A$8,"")</f>
        <v>Make a selection from the drop-down menu</v>
      </c>
      <c r="H879" s="144"/>
    </row>
    <row r="880" spans="1:8" customFormat="1" ht="21.5" customHeight="1" x14ac:dyDescent="0.35">
      <c r="A880" s="15" t="s">
        <v>1855</v>
      </c>
      <c r="B880" s="3" t="s">
        <v>2643</v>
      </c>
      <c r="F880" s="141" t="s">
        <v>334</v>
      </c>
      <c r="G880" s="26" t="str">
        <f>IF(OR(F880=Lists!$B$4,ISBLANK(F880)),Controlemeldingen!$A$8,"")</f>
        <v>Make a selection from the drop-down menu</v>
      </c>
      <c r="H880" s="144"/>
    </row>
    <row r="881" spans="1:8" customFormat="1" ht="21.5" customHeight="1" x14ac:dyDescent="0.35">
      <c r="A881" s="15" t="s">
        <v>1856</v>
      </c>
      <c r="B881" s="3" t="s">
        <v>2644</v>
      </c>
      <c r="F881" s="141" t="s">
        <v>334</v>
      </c>
      <c r="G881" s="26" t="str">
        <f>IF(OR(F881=Lists!$B$4,ISBLANK(F881)),Controlemeldingen!$A$8,"")</f>
        <v>Make a selection from the drop-down menu</v>
      </c>
      <c r="H881" s="144"/>
    </row>
    <row r="882" spans="1:8" customFormat="1" ht="21.5" customHeight="1" x14ac:dyDescent="0.35">
      <c r="A882" s="15" t="s">
        <v>1857</v>
      </c>
      <c r="B882" s="3" t="s">
        <v>2645</v>
      </c>
      <c r="F882" s="141" t="s">
        <v>334</v>
      </c>
      <c r="G882" s="26" t="str">
        <f>IF(OR(F882=Lists!$B$4,ISBLANK(F882)),Controlemeldingen!$A$8,"")</f>
        <v>Make a selection from the drop-down menu</v>
      </c>
      <c r="H882" s="144"/>
    </row>
    <row r="883" spans="1:8" customFormat="1" ht="21.5" customHeight="1" x14ac:dyDescent="0.35">
      <c r="A883" s="15" t="s">
        <v>1858</v>
      </c>
      <c r="B883" s="3" t="s">
        <v>2646</v>
      </c>
      <c r="C883" s="229" t="s">
        <v>333</v>
      </c>
      <c r="D883" s="230"/>
      <c r="E883" s="230"/>
      <c r="F883" s="231"/>
      <c r="G883" s="26" t="str">
        <f>IF(OR(C883=Controlemeldingen!$B$14,ISBLANK(C883)),Controlemeldingen!$A$14,"")</f>
        <v>Make a selection from the drop-down menu/add comments</v>
      </c>
      <c r="H883" s="144"/>
    </row>
    <row r="884" spans="1:8" customFormat="1" ht="21.5" customHeight="1" x14ac:dyDescent="0.35">
      <c r="A884" s="15" t="s">
        <v>1859</v>
      </c>
      <c r="B884" s="3" t="s">
        <v>2647</v>
      </c>
      <c r="C884" s="232" t="s">
        <v>334</v>
      </c>
      <c r="D884" s="232"/>
      <c r="E884" s="232"/>
      <c r="F884" s="233"/>
      <c r="G884" s="26" t="str">
        <f>IF(OR(C884=Lists!$B$4,ISBLANK(C884)),Controlemeldingen!$A$8,"")</f>
        <v>Make a selection from the drop-down menu</v>
      </c>
      <c r="H884" s="144"/>
    </row>
    <row r="885" spans="1:8" customFormat="1" ht="21.5" customHeight="1" x14ac:dyDescent="0.35">
      <c r="A885" s="15" t="s">
        <v>1860</v>
      </c>
      <c r="B885" s="3" t="s">
        <v>2648</v>
      </c>
      <c r="F885" s="19"/>
      <c r="G885" s="26" t="str">
        <f>IF(ISNUMBER(F885),"",Controlemeldingen!$A$10)</f>
        <v>Enter amounts (or 0) in all cells</v>
      </c>
      <c r="H885" s="144"/>
    </row>
    <row r="886" spans="1:8" customFormat="1" ht="21.5" customHeight="1" x14ac:dyDescent="0.35">
      <c r="A886" s="15" t="s">
        <v>1861</v>
      </c>
      <c r="B886" s="3" t="s">
        <v>2649</v>
      </c>
      <c r="F886" s="141" t="s">
        <v>334</v>
      </c>
      <c r="G886" s="26" t="str">
        <f>IF(OR(F886=Lists!$B$4,ISBLANK(F886)),Controlemeldingen!$A$8,"")</f>
        <v>Make a selection from the drop-down menu</v>
      </c>
      <c r="H886" s="144"/>
    </row>
    <row r="887" spans="1:8" s="144" customFormat="1" ht="21.5" customHeight="1" x14ac:dyDescent="0.35">
      <c r="B887" s="70" t="s">
        <v>2650</v>
      </c>
    </row>
    <row r="888" spans="1:8" s="4" customFormat="1" x14ac:dyDescent="0.25">
      <c r="A888" s="15"/>
      <c r="B888" s="15"/>
      <c r="C888" s="15"/>
      <c r="D888" s="15"/>
      <c r="E888" s="15"/>
      <c r="F888" s="15"/>
      <c r="G888" s="15"/>
    </row>
    <row r="889" spans="1:8" x14ac:dyDescent="0.25">
      <c r="D889" s="17" t="s">
        <v>2120</v>
      </c>
      <c r="E889" s="17" t="s">
        <v>2121</v>
      </c>
      <c r="F889" s="17" t="s">
        <v>2122</v>
      </c>
      <c r="G889" s="27"/>
    </row>
    <row r="890" spans="1:8" ht="51.5" customHeight="1" x14ac:dyDescent="0.25">
      <c r="A890" s="15" t="s">
        <v>97</v>
      </c>
      <c r="B890" s="3" t="s">
        <v>1853</v>
      </c>
      <c r="D890" s="103" t="s">
        <v>1851</v>
      </c>
      <c r="E890" s="103" t="s">
        <v>444</v>
      </c>
      <c r="F890" s="103" t="s">
        <v>576</v>
      </c>
      <c r="G890" s="11" t="s">
        <v>407</v>
      </c>
    </row>
    <row r="891" spans="1:8" s="4" customFormat="1" ht="30" x14ac:dyDescent="0.25">
      <c r="A891" s="15" t="s">
        <v>2123</v>
      </c>
      <c r="B891" s="3" t="s">
        <v>2674</v>
      </c>
      <c r="D891" s="121" t="s">
        <v>334</v>
      </c>
      <c r="E891" s="19"/>
      <c r="F891" s="20"/>
      <c r="G891" s="26" t="str">
        <f>IF(AND(ISNUMBER(E891),ISNUMBER(F891)),"",Controlemeldingen!$A$13)</f>
        <v>Enter the number and the amount to the nearest whole euros</v>
      </c>
    </row>
    <row r="892" spans="1:8" s="4" customFormat="1" ht="30" x14ac:dyDescent="0.25">
      <c r="A892" s="15" t="s">
        <v>2124</v>
      </c>
      <c r="B892" s="3" t="s">
        <v>479</v>
      </c>
      <c r="D892" s="121" t="s">
        <v>334</v>
      </c>
      <c r="E892" s="19"/>
      <c r="F892" s="20"/>
      <c r="G892" s="26" t="str">
        <f>IF(AND(ISNUMBER(E892),ISNUMBER(F892)),"",Controlemeldingen!$A$13)</f>
        <v>Enter the number and the amount to the nearest whole euros</v>
      </c>
    </row>
    <row r="893" spans="1:8" s="4" customFormat="1" ht="30" x14ac:dyDescent="0.25">
      <c r="A893" s="15" t="s">
        <v>2125</v>
      </c>
      <c r="B893" s="3" t="s">
        <v>480</v>
      </c>
      <c r="D893" s="121" t="s">
        <v>334</v>
      </c>
      <c r="E893" s="19"/>
      <c r="F893" s="20"/>
      <c r="G893" s="26" t="str">
        <f>IF(AND(ISNUMBER(E893),ISNUMBER(F893)),"",Controlemeldingen!$A$13)</f>
        <v>Enter the number and the amount to the nearest whole euros</v>
      </c>
    </row>
    <row r="894" spans="1:8" s="4" customFormat="1" ht="30" x14ac:dyDescent="0.25">
      <c r="A894" s="15" t="s">
        <v>2126</v>
      </c>
      <c r="B894" s="3" t="s">
        <v>481</v>
      </c>
      <c r="D894" s="121" t="s">
        <v>334</v>
      </c>
      <c r="E894" s="19"/>
      <c r="F894" s="20"/>
      <c r="G894" s="26" t="str">
        <f>IF(AND(ISNUMBER(E894),ISNUMBER(F894)),"",Controlemeldingen!$A$13)</f>
        <v>Enter the number and the amount to the nearest whole euros</v>
      </c>
    </row>
    <row r="895" spans="1:8" s="4" customFormat="1" ht="30" x14ac:dyDescent="0.25">
      <c r="A895" s="15" t="s">
        <v>2127</v>
      </c>
      <c r="B895" s="3" t="s">
        <v>491</v>
      </c>
      <c r="D895" s="121" t="s">
        <v>334</v>
      </c>
      <c r="E895" s="19"/>
      <c r="F895" s="20"/>
      <c r="G895" s="26" t="str">
        <f>IF(AND(ISNUMBER(E895),ISNUMBER(F895)),"",Controlemeldingen!$A$13)</f>
        <v>Enter the number and the amount to the nearest whole euros</v>
      </c>
    </row>
    <row r="896" spans="1:8" s="4" customFormat="1" ht="30" x14ac:dyDescent="0.25">
      <c r="A896" s="15" t="s">
        <v>2128</v>
      </c>
      <c r="B896" s="3" t="s">
        <v>482</v>
      </c>
      <c r="D896" s="121" t="s">
        <v>334</v>
      </c>
      <c r="E896" s="19"/>
      <c r="F896" s="20"/>
      <c r="G896" s="26" t="str">
        <f>IF(AND(ISNUMBER(E896),ISNUMBER(F896)),"",Controlemeldingen!$A$13)</f>
        <v>Enter the number and the amount to the nearest whole euros</v>
      </c>
    </row>
    <row r="897" spans="1:7" s="4" customFormat="1" ht="30" x14ac:dyDescent="0.25">
      <c r="A897" s="15" t="s">
        <v>2129</v>
      </c>
      <c r="B897" s="3" t="s">
        <v>483</v>
      </c>
      <c r="D897" s="121" t="s">
        <v>334</v>
      </c>
      <c r="E897" s="19"/>
      <c r="F897" s="20"/>
      <c r="G897" s="26" t="str">
        <f>IF(AND(ISNUMBER(E897),ISNUMBER(F897)),"",Controlemeldingen!$A$13)</f>
        <v>Enter the number and the amount to the nearest whole euros</v>
      </c>
    </row>
    <row r="898" spans="1:7" s="4" customFormat="1" ht="30" x14ac:dyDescent="0.25">
      <c r="A898" s="15" t="s">
        <v>2130</v>
      </c>
      <c r="B898" s="3" t="s">
        <v>484</v>
      </c>
      <c r="D898" s="121" t="s">
        <v>334</v>
      </c>
      <c r="E898" s="19"/>
      <c r="F898" s="20"/>
      <c r="G898" s="26" t="str">
        <f>IF(AND(ISNUMBER(E898),ISNUMBER(F898)),"",Controlemeldingen!$A$13)</f>
        <v>Enter the number and the amount to the nearest whole euros</v>
      </c>
    </row>
    <row r="899" spans="1:7" s="4" customFormat="1" ht="30" customHeight="1" x14ac:dyDescent="0.25">
      <c r="A899" s="15" t="s">
        <v>2131</v>
      </c>
      <c r="B899" s="3" t="s">
        <v>2099</v>
      </c>
      <c r="D899" s="139" t="s">
        <v>334</v>
      </c>
      <c r="E899" s="19"/>
      <c r="F899" s="20"/>
      <c r="G899" s="26" t="str">
        <f>IF(AND(ISNUMBER(E899),ISNUMBER(F899)),"",Controlemeldingen!$A$13)</f>
        <v>Enter the number and the amount to the nearest whole euros</v>
      </c>
    </row>
    <row r="900" spans="1:7" s="4" customFormat="1" ht="29.5" customHeight="1" x14ac:dyDescent="0.25">
      <c r="A900" s="15" t="s">
        <v>2132</v>
      </c>
      <c r="B900" s="3" t="s">
        <v>1862</v>
      </c>
      <c r="D900" s="121" t="s">
        <v>334</v>
      </c>
      <c r="E900" s="19"/>
      <c r="F900" s="20"/>
      <c r="G900" s="26" t="str">
        <f>IF(AND(ISNUMBER(E900),ISNUMBER(F900)),"",Controlemeldingen!$A$13)</f>
        <v>Enter the number and the amount to the nearest whole euros</v>
      </c>
    </row>
    <row r="901" spans="1:7" s="4" customFormat="1" ht="30" x14ac:dyDescent="0.25">
      <c r="A901" s="15" t="s">
        <v>2133</v>
      </c>
      <c r="B901" s="3" t="s">
        <v>1863</v>
      </c>
      <c r="D901" s="121" t="s">
        <v>334</v>
      </c>
      <c r="E901" s="19"/>
      <c r="F901" s="20"/>
      <c r="G901" s="26" t="str">
        <f>IF(AND(ISNUMBER(E901),ISNUMBER(F901)),"",Controlemeldingen!$A$13)</f>
        <v>Enter the number and the amount to the nearest whole euros</v>
      </c>
    </row>
    <row r="902" spans="1:7" s="4" customFormat="1" ht="30" x14ac:dyDescent="0.25">
      <c r="A902" s="15" t="s">
        <v>2134</v>
      </c>
      <c r="B902" s="3" t="s">
        <v>490</v>
      </c>
      <c r="D902" s="121" t="s">
        <v>334</v>
      </c>
      <c r="E902" s="19"/>
      <c r="F902" s="20"/>
      <c r="G902" s="26" t="str">
        <f>IF(AND(ISNUMBER(E902),ISNUMBER(F902)),"",Controlemeldingen!$A$13)</f>
        <v>Enter the number and the amount to the nearest whole euros</v>
      </c>
    </row>
    <row r="903" spans="1:7" s="4" customFormat="1" ht="30" x14ac:dyDescent="0.25">
      <c r="A903" s="15" t="s">
        <v>2135</v>
      </c>
      <c r="B903" s="3" t="s">
        <v>485</v>
      </c>
      <c r="D903" s="121" t="s">
        <v>334</v>
      </c>
      <c r="E903" s="19"/>
      <c r="F903" s="20"/>
      <c r="G903" s="26" t="str">
        <f>IF(AND(ISNUMBER(E903),ISNUMBER(F903)),"",Controlemeldingen!$A$13)</f>
        <v>Enter the number and the amount to the nearest whole euros</v>
      </c>
    </row>
    <row r="904" spans="1:7" s="4" customFormat="1" ht="30" x14ac:dyDescent="0.25">
      <c r="A904" s="15" t="s">
        <v>2136</v>
      </c>
      <c r="B904" s="3" t="s">
        <v>12</v>
      </c>
      <c r="D904" s="121" t="s">
        <v>334</v>
      </c>
      <c r="E904" s="19"/>
      <c r="F904" s="20"/>
      <c r="G904" s="26" t="str">
        <f>IF(AND(ISNUMBER(E904),ISNUMBER(F904)),"",Controlemeldingen!$A$13)</f>
        <v>Enter the number and the amount to the nearest whole euros</v>
      </c>
    </row>
    <row r="905" spans="1:7" s="4" customFormat="1" ht="30" x14ac:dyDescent="0.25">
      <c r="A905" s="15" t="s">
        <v>2137</v>
      </c>
      <c r="B905" s="3" t="s">
        <v>1864</v>
      </c>
      <c r="D905" s="121" t="s">
        <v>334</v>
      </c>
      <c r="E905" s="19"/>
      <c r="F905" s="20"/>
      <c r="G905" s="26" t="str">
        <f>IF(AND(ISNUMBER(E905),ISNUMBER(F905)),"",Controlemeldingen!$A$13)</f>
        <v>Enter the number and the amount to the nearest whole euros</v>
      </c>
    </row>
    <row r="906" spans="1:7" s="4" customFormat="1" ht="30" x14ac:dyDescent="0.25">
      <c r="A906" s="15" t="s">
        <v>2138</v>
      </c>
      <c r="B906" s="3" t="s">
        <v>486</v>
      </c>
      <c r="D906" s="121" t="s">
        <v>334</v>
      </c>
      <c r="E906" s="19"/>
      <c r="F906" s="20"/>
      <c r="G906" s="26" t="str">
        <f>IF(AND(ISNUMBER(E906),ISNUMBER(F906)),"",Controlemeldingen!$A$13)</f>
        <v>Enter the number and the amount to the nearest whole euros</v>
      </c>
    </row>
    <row r="907" spans="1:7" s="4" customFormat="1" ht="30" x14ac:dyDescent="0.25">
      <c r="A907" s="15" t="s">
        <v>2139</v>
      </c>
      <c r="B907" s="3" t="s">
        <v>487</v>
      </c>
      <c r="D907" s="121" t="s">
        <v>334</v>
      </c>
      <c r="E907" s="19"/>
      <c r="F907" s="20"/>
      <c r="G907" s="26" t="str">
        <f>IF(AND(ISNUMBER(E907),ISNUMBER(F907)),"",Controlemeldingen!$A$13)</f>
        <v>Enter the number and the amount to the nearest whole euros</v>
      </c>
    </row>
    <row r="908" spans="1:7" s="4" customFormat="1" ht="30" x14ac:dyDescent="0.25">
      <c r="A908" s="15" t="s">
        <v>2140</v>
      </c>
      <c r="B908" s="3" t="s">
        <v>2153</v>
      </c>
      <c r="D908" s="121" t="s">
        <v>334</v>
      </c>
      <c r="E908" s="19"/>
      <c r="F908" s="20"/>
      <c r="G908" s="26" t="str">
        <f>IF(AND(ISNUMBER(E908),ISNUMBER(F908)),"",Controlemeldingen!$A$13)</f>
        <v>Enter the number and the amount to the nearest whole euros</v>
      </c>
    </row>
    <row r="909" spans="1:7" s="4" customFormat="1" ht="30" x14ac:dyDescent="0.25">
      <c r="A909" s="15" t="s">
        <v>2141</v>
      </c>
      <c r="B909" s="3" t="s">
        <v>2655</v>
      </c>
      <c r="D909" s="121" t="s">
        <v>334</v>
      </c>
      <c r="E909" s="19"/>
      <c r="F909" s="20"/>
      <c r="G909" s="26" t="str">
        <f>IF(AND(ISNUMBER(E909),ISNUMBER(F909)),"",Controlemeldingen!$A$13)</f>
        <v>Enter the number and the amount to the nearest whole euros</v>
      </c>
    </row>
    <row r="910" spans="1:7" s="4" customFormat="1" ht="30.5" customHeight="1" x14ac:dyDescent="0.25">
      <c r="A910" s="15" t="s">
        <v>2142</v>
      </c>
      <c r="B910" s="3" t="s">
        <v>488</v>
      </c>
      <c r="D910" s="121" t="s">
        <v>334</v>
      </c>
      <c r="E910" s="19"/>
      <c r="F910" s="20"/>
      <c r="G910" s="26" t="str">
        <f>IF(AND(ISNUMBER(E910),ISNUMBER(F910)),"",Controlemeldingen!$A$13)</f>
        <v>Enter the number and the amount to the nearest whole euros</v>
      </c>
    </row>
    <row r="911" spans="1:7" s="4" customFormat="1" ht="30.5" customHeight="1" x14ac:dyDescent="0.25">
      <c r="A911" s="15" t="s">
        <v>2143</v>
      </c>
      <c r="B911" s="3" t="s">
        <v>489</v>
      </c>
      <c r="D911" s="121" t="s">
        <v>334</v>
      </c>
      <c r="E911" s="19"/>
      <c r="F911" s="20"/>
      <c r="G911" s="26" t="str">
        <f>IF(AND(ISNUMBER(E911),ISNUMBER(F911)),"",Controlemeldingen!$A$13)</f>
        <v>Enter the number and the amount to the nearest whole euros</v>
      </c>
    </row>
    <row r="912" spans="1:7" s="4" customFormat="1" ht="30" x14ac:dyDescent="0.25">
      <c r="A912" s="15" t="s">
        <v>2144</v>
      </c>
      <c r="B912" s="3" t="s">
        <v>2154</v>
      </c>
      <c r="D912" s="141" t="s">
        <v>334</v>
      </c>
      <c r="E912" s="19"/>
      <c r="F912" s="20"/>
      <c r="G912" s="26" t="str">
        <f>IF(AND(ISNUMBER(E912),ISNUMBER(F912)),"",Controlemeldingen!$A$13)</f>
        <v>Enter the number and the amount to the nearest whole euros</v>
      </c>
    </row>
    <row r="913" spans="1:7" s="4" customFormat="1" ht="30" x14ac:dyDescent="0.25">
      <c r="A913" s="15" t="s">
        <v>2145</v>
      </c>
      <c r="B913" s="3" t="s">
        <v>2656</v>
      </c>
      <c r="D913" s="141" t="s">
        <v>334</v>
      </c>
      <c r="E913" s="19"/>
      <c r="F913" s="20"/>
      <c r="G913" s="26" t="str">
        <f>IF(AND(ISNUMBER(E913),ISNUMBER(F913)),"",Controlemeldingen!$A$13)</f>
        <v>Enter the number and the amount to the nearest whole euros</v>
      </c>
    </row>
    <row r="914" spans="1:7" s="4" customFormat="1" ht="30.5" customHeight="1" x14ac:dyDescent="0.25">
      <c r="A914" s="15" t="s">
        <v>2146</v>
      </c>
      <c r="B914" s="3" t="s">
        <v>492</v>
      </c>
      <c r="D914" s="121" t="s">
        <v>334</v>
      </c>
      <c r="E914" s="19"/>
      <c r="F914" s="20"/>
      <c r="G914" s="26" t="str">
        <f>IF(AND(ISNUMBER(E914),ISNUMBER(F914)),"",Controlemeldingen!$A$13)</f>
        <v>Enter the number and the amount to the nearest whole euros</v>
      </c>
    </row>
    <row r="915" spans="1:7" s="4" customFormat="1" ht="30.5" customHeight="1" x14ac:dyDescent="0.25">
      <c r="A915" s="15" t="s">
        <v>2147</v>
      </c>
      <c r="B915" s="3" t="s">
        <v>493</v>
      </c>
      <c r="D915" s="121" t="s">
        <v>334</v>
      </c>
      <c r="E915" s="19"/>
      <c r="F915" s="20"/>
      <c r="G915" s="26" t="str">
        <f>IF(AND(ISNUMBER(E915),ISNUMBER(F915)),"",Controlemeldingen!$A$13)</f>
        <v>Enter the number and the amount to the nearest whole euros</v>
      </c>
    </row>
    <row r="916" spans="1:7" s="4" customFormat="1" ht="30.5" customHeight="1" x14ac:dyDescent="0.25">
      <c r="A916" s="15" t="s">
        <v>2148</v>
      </c>
      <c r="B916" s="3" t="s">
        <v>13</v>
      </c>
      <c r="D916" s="121" t="s">
        <v>334</v>
      </c>
      <c r="E916" s="19"/>
      <c r="F916" s="20"/>
      <c r="G916" s="26" t="str">
        <f>IF(AND(ISNUMBER(E916),ISNUMBER(F916)),"",Controlemeldingen!$A$13)</f>
        <v>Enter the number and the amount to the nearest whole euros</v>
      </c>
    </row>
    <row r="917" spans="1:7" s="4" customFormat="1" ht="30.5" customHeight="1" x14ac:dyDescent="0.25">
      <c r="A917" s="15" t="s">
        <v>2149</v>
      </c>
      <c r="B917" s="3" t="s">
        <v>477</v>
      </c>
      <c r="D917" s="121" t="s">
        <v>334</v>
      </c>
      <c r="E917" s="19"/>
      <c r="F917" s="20"/>
      <c r="G917" s="26" t="str">
        <f>IF(AND(ISNUMBER(E917),ISNUMBER(F917)),"",Controlemeldingen!$A$13)</f>
        <v>Enter the number and the amount to the nearest whole euros</v>
      </c>
    </row>
    <row r="918" spans="1:7" s="4" customFormat="1" ht="30.5" customHeight="1" x14ac:dyDescent="0.25">
      <c r="A918" s="15" t="s">
        <v>2150</v>
      </c>
      <c r="B918" s="3" t="s">
        <v>1865</v>
      </c>
      <c r="D918" s="121" t="s">
        <v>334</v>
      </c>
      <c r="E918" s="19"/>
      <c r="F918" s="20"/>
      <c r="G918" s="26" t="str">
        <f>IF(AND(ISNUMBER(E918),ISNUMBER(F918)),"",Controlemeldingen!$A$13)</f>
        <v>Enter the number and the amount to the nearest whole euros</v>
      </c>
    </row>
    <row r="919" spans="1:7" s="4" customFormat="1" ht="30" x14ac:dyDescent="0.25">
      <c r="A919" s="15" t="s">
        <v>2151</v>
      </c>
      <c r="B919" s="3" t="s">
        <v>1866</v>
      </c>
      <c r="D919" s="121" t="s">
        <v>334</v>
      </c>
      <c r="E919" s="19"/>
      <c r="F919" s="20"/>
      <c r="G919" s="26" t="str">
        <f>IF(AND(ISNUMBER(E919),ISNUMBER(F919)),"",Controlemeldingen!$A$13)</f>
        <v>Enter the number and the amount to the nearest whole euros</v>
      </c>
    </row>
    <row r="920" spans="1:7" s="4" customFormat="1" ht="30" x14ac:dyDescent="0.25">
      <c r="A920" s="15" t="s">
        <v>2152</v>
      </c>
      <c r="B920" s="3" t="s">
        <v>1867</v>
      </c>
      <c r="D920" s="121" t="s">
        <v>334</v>
      </c>
      <c r="E920" s="19"/>
      <c r="F920" s="20"/>
      <c r="G920" s="26" t="str">
        <f>IF(AND(ISNUMBER(E920),ISNUMBER(F920)),"",Controlemeldingen!$A$13)</f>
        <v>Enter the number and the amount to the nearest whole euros</v>
      </c>
    </row>
    <row r="921" spans="1:7" s="4" customFormat="1" ht="30" x14ac:dyDescent="0.25">
      <c r="A921" s="15" t="s">
        <v>2155</v>
      </c>
      <c r="B921" s="3" t="s">
        <v>1868</v>
      </c>
      <c r="D921" s="121" t="s">
        <v>334</v>
      </c>
      <c r="E921" s="19"/>
      <c r="F921" s="20"/>
      <c r="G921" s="26" t="str">
        <f>IF(AND(ISNUMBER(E921),ISNUMBER(F921)),"",Controlemeldingen!$A$13)</f>
        <v>Enter the number and the amount to the nearest whole euros</v>
      </c>
    </row>
    <row r="922" spans="1:7" s="4" customFormat="1" ht="30" x14ac:dyDescent="0.25">
      <c r="A922" s="15" t="s">
        <v>2156</v>
      </c>
      <c r="B922" s="3" t="s">
        <v>2675</v>
      </c>
      <c r="D922" s="121" t="s">
        <v>334</v>
      </c>
      <c r="E922" s="19"/>
      <c r="F922" s="20"/>
      <c r="G922" s="26" t="str">
        <f>IF(AND(ISNUMBER(E922),ISNUMBER(F922)),"",Controlemeldingen!$A$13)</f>
        <v>Enter the number and the amount to the nearest whole euros</v>
      </c>
    </row>
    <row r="923" spans="1:7" s="4" customFormat="1" ht="30" x14ac:dyDescent="0.25">
      <c r="A923" s="15" t="s">
        <v>2157</v>
      </c>
      <c r="B923" s="3" t="s">
        <v>2657</v>
      </c>
      <c r="D923" s="141" t="s">
        <v>334</v>
      </c>
      <c r="E923" s="19"/>
      <c r="F923" s="20"/>
      <c r="G923" s="26" t="str">
        <f>IF(AND(ISNUMBER(E923),ISNUMBER(F923)),"",Controlemeldingen!$A$13)</f>
        <v>Enter the number and the amount to the nearest whole euros</v>
      </c>
    </row>
    <row r="924" spans="1:7" s="4" customFormat="1" ht="30" x14ac:dyDescent="0.25">
      <c r="A924" s="15" t="s">
        <v>2158</v>
      </c>
      <c r="B924" s="3" t="s">
        <v>2658</v>
      </c>
      <c r="D924" s="141" t="s">
        <v>334</v>
      </c>
      <c r="E924" s="19"/>
      <c r="F924" s="20"/>
      <c r="G924" s="26" t="str">
        <f>IF(AND(ISNUMBER(E924),ISNUMBER(F924)),"",Controlemeldingen!$A$13)</f>
        <v>Enter the number and the amount to the nearest whole euros</v>
      </c>
    </row>
    <row r="925" spans="1:7" s="4" customFormat="1" ht="30" x14ac:dyDescent="0.25">
      <c r="A925" s="15" t="s">
        <v>2159</v>
      </c>
      <c r="B925" s="3" t="s">
        <v>2659</v>
      </c>
      <c r="D925" s="141" t="s">
        <v>334</v>
      </c>
      <c r="E925" s="19"/>
      <c r="F925" s="20"/>
      <c r="G925" s="26" t="str">
        <f>IF(AND(ISNUMBER(E925),ISNUMBER(F925)),"",Controlemeldingen!$A$13)</f>
        <v>Enter the number and the amount to the nearest whole euros</v>
      </c>
    </row>
    <row r="927" spans="1:7" x14ac:dyDescent="0.25">
      <c r="E927" s="234" t="s">
        <v>444</v>
      </c>
      <c r="F927" s="234"/>
      <c r="G927" s="11" t="s">
        <v>407</v>
      </c>
    </row>
    <row r="928" spans="1:7" s="4" customFormat="1" ht="34.5" customHeight="1" x14ac:dyDescent="0.25">
      <c r="A928" s="15" t="s">
        <v>2160</v>
      </c>
      <c r="B928" s="3" t="s">
        <v>1870</v>
      </c>
      <c r="D928" s="122"/>
      <c r="E928" s="237"/>
      <c r="F928" s="238"/>
      <c r="G928" s="26" t="str">
        <f>IF(ISNUMBER(E928),"",Controlemeldingen!$A$9)</f>
        <v>Enter a number (or 0)</v>
      </c>
    </row>
    <row r="930" spans="1:7" x14ac:dyDescent="0.25">
      <c r="E930" s="234" t="s">
        <v>444</v>
      </c>
      <c r="F930" s="234"/>
      <c r="G930" s="11" t="s">
        <v>407</v>
      </c>
    </row>
    <row r="931" spans="1:7" s="4" customFormat="1" ht="39" customHeight="1" x14ac:dyDescent="0.25">
      <c r="A931" s="15" t="s">
        <v>98</v>
      </c>
      <c r="B931" s="3" t="s">
        <v>577</v>
      </c>
      <c r="D931" s="122"/>
      <c r="E931" s="237"/>
      <c r="F931" s="238"/>
      <c r="G931" s="26" t="str">
        <f>IF(ISNUMBER(E931),"",Controlemeldingen!$A$9)</f>
        <v>Enter a number (or 0)</v>
      </c>
    </row>
    <row r="932" spans="1:7" s="4" customFormat="1" ht="30" x14ac:dyDescent="0.25">
      <c r="A932" s="15" t="s">
        <v>99</v>
      </c>
      <c r="B932" s="3" t="s">
        <v>1871</v>
      </c>
      <c r="C932" s="229" t="s">
        <v>333</v>
      </c>
      <c r="D932" s="230"/>
      <c r="E932" s="230"/>
      <c r="F932" s="231"/>
      <c r="G932" s="26" t="str">
        <f>IF(C932=Lists!$B$3,Controlemeldingen!$A$11,"")</f>
        <v>Add comments (optional)</v>
      </c>
    </row>
    <row r="933" spans="1:7" s="4" customFormat="1" x14ac:dyDescent="0.25">
      <c r="A933" s="15"/>
      <c r="B933" s="15"/>
      <c r="C933" s="15"/>
      <c r="D933" s="15"/>
      <c r="E933" s="15"/>
      <c r="F933" s="15"/>
      <c r="G933" s="15"/>
    </row>
    <row r="934" spans="1:7" x14ac:dyDescent="0.25">
      <c r="E934" s="234" t="s">
        <v>444</v>
      </c>
      <c r="F934" s="234"/>
      <c r="G934" s="11" t="s">
        <v>407</v>
      </c>
    </row>
    <row r="935" spans="1:7" s="4" customFormat="1" ht="34.5" customHeight="1" x14ac:dyDescent="0.25">
      <c r="A935" s="15" t="s">
        <v>100</v>
      </c>
      <c r="B935" s="3" t="s">
        <v>578</v>
      </c>
      <c r="D935" s="122"/>
      <c r="E935" s="237"/>
      <c r="F935" s="238"/>
      <c r="G935" s="26" t="str">
        <f>IF(ISNUMBER(E935),"",Controlemeldingen!$A$9)</f>
        <v>Enter a number (or 0)</v>
      </c>
    </row>
    <row r="936" spans="1:7" s="4" customFormat="1" ht="30" x14ac:dyDescent="0.25">
      <c r="A936" s="15" t="s">
        <v>101</v>
      </c>
      <c r="B936" s="3" t="s">
        <v>2164</v>
      </c>
      <c r="C936" s="229" t="s">
        <v>333</v>
      </c>
      <c r="D936" s="230"/>
      <c r="E936" s="230"/>
      <c r="F936" s="231"/>
      <c r="G936" s="26" t="str">
        <f>IF(C936=Lists!$B$3,Controlemeldingen!$A$11,"")</f>
        <v>Add comments (optional)</v>
      </c>
    </row>
    <row r="937" spans="1:7" s="4" customFormat="1" x14ac:dyDescent="0.25">
      <c r="A937" s="15"/>
      <c r="B937" s="15"/>
      <c r="C937" s="15"/>
      <c r="D937" s="15"/>
      <c r="E937" s="15"/>
      <c r="F937" s="15"/>
      <c r="G937" s="15"/>
    </row>
    <row r="938" spans="1:7" x14ac:dyDescent="0.25">
      <c r="E938" s="234" t="s">
        <v>476</v>
      </c>
      <c r="F938" s="234"/>
      <c r="G938" s="11" t="s">
        <v>407</v>
      </c>
    </row>
    <row r="939" spans="1:7" s="4" customFormat="1" ht="46.5" customHeight="1" x14ac:dyDescent="0.25">
      <c r="A939" s="15" t="s">
        <v>1872</v>
      </c>
      <c r="B939" s="3" t="s">
        <v>2094</v>
      </c>
      <c r="D939" s="122"/>
      <c r="E939" s="237"/>
      <c r="F939" s="238"/>
      <c r="G939" s="26" t="str">
        <f>IF(ISNUMBER(E939),"",Controlemeldingen!$A$9)</f>
        <v>Enter a number (or 0)</v>
      </c>
    </row>
    <row r="940" spans="1:7" s="4" customFormat="1" ht="24.75" customHeight="1" x14ac:dyDescent="0.25">
      <c r="A940" s="15" t="s">
        <v>1873</v>
      </c>
      <c r="B940" s="3" t="s">
        <v>579</v>
      </c>
      <c r="D940" s="122"/>
      <c r="E940" s="237"/>
      <c r="F940" s="238"/>
      <c r="G940" s="26" t="str">
        <f>IF(ISNUMBER(E940),"",Controlemeldingen!$A$9)</f>
        <v>Enter a number (or 0)</v>
      </c>
    </row>
    <row r="941" spans="1:7" s="4" customFormat="1" x14ac:dyDescent="0.25">
      <c r="A941" s="15"/>
      <c r="B941" s="15"/>
      <c r="C941" s="15"/>
      <c r="D941" s="15"/>
      <c r="E941" s="15"/>
      <c r="F941" s="15"/>
      <c r="G941" s="15"/>
    </row>
    <row r="942" spans="1:7" x14ac:dyDescent="0.25">
      <c r="B942" s="94"/>
    </row>
    <row r="943" spans="1:7" s="4" customFormat="1" x14ac:dyDescent="0.25">
      <c r="A943" s="15" t="s">
        <v>1874</v>
      </c>
      <c r="B943" s="3" t="s">
        <v>2100</v>
      </c>
      <c r="D943" s="122"/>
      <c r="E943" s="234" t="s">
        <v>444</v>
      </c>
      <c r="F943" s="234"/>
      <c r="G943" s="11" t="s">
        <v>407</v>
      </c>
    </row>
    <row r="944" spans="1:7" s="4" customFormat="1" x14ac:dyDescent="0.25">
      <c r="A944" s="15" t="s">
        <v>2161</v>
      </c>
      <c r="B944" s="3" t="s">
        <v>580</v>
      </c>
      <c r="D944" s="122"/>
      <c r="E944" s="235"/>
      <c r="F944" s="236"/>
      <c r="G944" s="26" t="str">
        <f>IF(ISNUMBER(E944),"",Controlemeldingen!$A$9)</f>
        <v>Enter a number (or 0)</v>
      </c>
    </row>
    <row r="945" spans="1:8" s="4" customFormat="1" ht="20" x14ac:dyDescent="0.25">
      <c r="A945" s="15" t="s">
        <v>2162</v>
      </c>
      <c r="B945" s="3" t="s">
        <v>581</v>
      </c>
      <c r="D945" s="122"/>
      <c r="E945" s="235"/>
      <c r="F945" s="236"/>
      <c r="G945" s="26" t="str">
        <f>IF(ISNUMBER(E945),"",Controlemeldingen!$A$9)</f>
        <v>Enter a number (or 0)</v>
      </c>
    </row>
    <row r="947" spans="1:8" s="4" customFormat="1" x14ac:dyDescent="0.25">
      <c r="A947" s="15"/>
      <c r="C947" s="234" t="s">
        <v>408</v>
      </c>
      <c r="D947" s="234"/>
      <c r="E947" s="234"/>
      <c r="F947" s="234"/>
      <c r="G947" s="11" t="s">
        <v>407</v>
      </c>
    </row>
    <row r="948" spans="1:8" s="4" customFormat="1" ht="19.5" customHeight="1" x14ac:dyDescent="0.25">
      <c r="A948" s="15" t="s">
        <v>2163</v>
      </c>
      <c r="B948" s="3" t="s">
        <v>582</v>
      </c>
      <c r="C948" s="229" t="s">
        <v>333</v>
      </c>
      <c r="D948" s="230"/>
      <c r="E948" s="230"/>
      <c r="F948" s="231"/>
      <c r="G948" s="26" t="str">
        <f>IF(C948=Lists!$B$3,Controlemeldingen!$A$11,"")</f>
        <v>Add comments (optional)</v>
      </c>
    </row>
    <row r="950" spans="1:8" s="4" customFormat="1" ht="20" x14ac:dyDescent="0.25">
      <c r="A950" s="15" t="s">
        <v>2165</v>
      </c>
      <c r="B950" s="47" t="s">
        <v>2660</v>
      </c>
      <c r="F950" s="145" t="s">
        <v>334</v>
      </c>
      <c r="G950" s="26" t="str">
        <f>IF(OR(F950=Lists!$B$4,ISBLANK(F950)),Controlemeldingen!$A$8,"")</f>
        <v>Make a selection from the drop-down menu</v>
      </c>
      <c r="H950" s="12"/>
    </row>
    <row r="951" spans="1:8" s="4" customFormat="1" ht="20" x14ac:dyDescent="0.25">
      <c r="A951" s="15" t="s">
        <v>2166</v>
      </c>
      <c r="B951" s="47" t="s">
        <v>2661</v>
      </c>
      <c r="F951" s="145" t="s">
        <v>334</v>
      </c>
      <c r="G951" s="26" t="str">
        <f>IF(OR(F951=Lists!$B$4,ISBLANK(F951)),Controlemeldingen!$A$8,"")</f>
        <v>Make a selection from the drop-down menu</v>
      </c>
      <c r="H951" s="12"/>
    </row>
    <row r="952" spans="1:8" s="4" customFormat="1" x14ac:dyDescent="0.25"/>
    <row r="953" spans="1:8" s="4" customFormat="1" x14ac:dyDescent="0.25"/>
    <row r="954" spans="1:8" s="4" customFormat="1" x14ac:dyDescent="0.25"/>
    <row r="955" spans="1:8" s="4" customFormat="1" x14ac:dyDescent="0.25"/>
    <row r="956" spans="1:8" s="4" customFormat="1" x14ac:dyDescent="0.25"/>
    <row r="957" spans="1:8" s="4" customFormat="1" x14ac:dyDescent="0.25"/>
    <row r="958" spans="1:8" s="4" customFormat="1" x14ac:dyDescent="0.25"/>
    <row r="959" spans="1:8" s="4" customFormat="1" x14ac:dyDescent="0.25"/>
    <row r="960" spans="1:8"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ht="34.5" customHeigh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ht="30" customHeigh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ht="32.25" customHeigh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ht="36" customHeigh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ht="39.75" customHeigh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ht="28.5" customHeigh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ht="28.5" customHeigh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ht="36" customHeigh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ht="25.5" customHeight="1" x14ac:dyDescent="0.25"/>
    <row r="1074" s="4" customFormat="1" ht="36" customHeight="1" x14ac:dyDescent="0.25"/>
    <row r="1075" s="4" customFormat="1" x14ac:dyDescent="0.25"/>
    <row r="1076" s="4" customFormat="1" x14ac:dyDescent="0.25"/>
    <row r="1077" s="4" customFormat="1" x14ac:dyDescent="0.25"/>
    <row r="1078" s="4" customFormat="1" ht="14.25" customHeight="1" x14ac:dyDescent="0.25"/>
    <row r="1079" s="4" customFormat="1" ht="14.25" customHeight="1" x14ac:dyDescent="0.25"/>
    <row r="1080" s="4" customFormat="1" ht="14.25" customHeight="1" x14ac:dyDescent="0.25"/>
    <row r="1081" s="4" customFormat="1" ht="14.25" customHeight="1" x14ac:dyDescent="0.25"/>
    <row r="1082" s="4" customFormat="1" ht="14.25" customHeight="1" x14ac:dyDescent="0.25"/>
    <row r="1083" s="4" customFormat="1" ht="14.25" customHeight="1" x14ac:dyDescent="0.25"/>
    <row r="1084" s="4" customFormat="1" ht="14.25" customHeight="1" x14ac:dyDescent="0.25"/>
    <row r="1085" s="4" customFormat="1" ht="14.25" customHeight="1" x14ac:dyDescent="0.25"/>
    <row r="1086" s="4" customFormat="1" x14ac:dyDescent="0.25"/>
    <row r="1087" s="4" customFormat="1" x14ac:dyDescent="0.25"/>
    <row r="1088" s="4" customFormat="1" x14ac:dyDescent="0.25"/>
    <row r="1089" s="4" customFormat="1" ht="36" customHeight="1" x14ac:dyDescent="0.25"/>
    <row r="1090" s="4" customFormat="1" x14ac:dyDescent="0.25"/>
    <row r="1091" s="4" customFormat="1" x14ac:dyDescent="0.25"/>
    <row r="1092" s="4" customFormat="1" ht="28.5" customHeight="1" x14ac:dyDescent="0.25"/>
    <row r="1093" s="4" customFormat="1" x14ac:dyDescent="0.25"/>
    <row r="1094" s="4" customFormat="1" ht="13.5" customHeight="1" x14ac:dyDescent="0.25"/>
    <row r="1095" s="4" customFormat="1" ht="36" customHeight="1" x14ac:dyDescent="0.25"/>
    <row r="1096" s="4" customFormat="1" x14ac:dyDescent="0.25"/>
    <row r="1097" s="4" customFormat="1" x14ac:dyDescent="0.25"/>
    <row r="1098" s="4" customFormat="1" ht="28.5" customHeight="1" x14ac:dyDescent="0.25"/>
    <row r="1099" s="4" customFormat="1" x14ac:dyDescent="0.25"/>
    <row r="1100" s="4" customFormat="1" x14ac:dyDescent="0.25"/>
    <row r="1101" s="4" customFormat="1" ht="28.5" customHeight="1" x14ac:dyDescent="0.25"/>
    <row r="1102" s="4" customFormat="1" x14ac:dyDescent="0.25"/>
    <row r="1103" s="4" customFormat="1" x14ac:dyDescent="0.25"/>
    <row r="1104" s="4" customFormat="1" ht="26.25" customHeigh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ht="14.25" customHeight="1" x14ac:dyDescent="0.25"/>
    <row r="1114" s="4" customFormat="1" x14ac:dyDescent="0.25"/>
    <row r="1115" s="4" customFormat="1" ht="14.25" customHeight="1" x14ac:dyDescent="0.25"/>
    <row r="1116" s="4" customFormat="1" ht="14.25" customHeight="1" x14ac:dyDescent="0.25"/>
    <row r="1117" s="4" customFormat="1" ht="14.25" customHeight="1" x14ac:dyDescent="0.25"/>
    <row r="1118" s="4" customFormat="1" ht="14.25" customHeigh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ht="36" customHeigh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ht="27.75" customHeigh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ht="57.75" customHeigh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ht="36" customHeigh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ht="36" customHeigh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ht="22.5" customHeight="1" x14ac:dyDescent="0.25"/>
    <row r="1230" s="4" customFormat="1" x14ac:dyDescent="0.25"/>
    <row r="1231" s="4" customFormat="1" x14ac:dyDescent="0.25"/>
    <row r="1232" s="4" customFormat="1" x14ac:dyDescent="0.25"/>
    <row r="1233" s="4" customFormat="1" ht="30.75" customHeigh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ht="60.75" customHeight="1" x14ac:dyDescent="0.25"/>
    <row r="1264" s="4" customFormat="1" x14ac:dyDescent="0.25"/>
    <row r="1265" s="4" customFormat="1" x14ac:dyDescent="0.25"/>
    <row r="1266" s="4" customFormat="1" x14ac:dyDescent="0.25"/>
    <row r="1267" s="4" customFormat="1" x14ac:dyDescent="0.25"/>
    <row r="1268" s="4" customFormat="1" ht="42" customHeight="1" x14ac:dyDescent="0.25"/>
    <row r="1269" s="4" customFormat="1" x14ac:dyDescent="0.25"/>
    <row r="1270" s="4" customFormat="1" x14ac:dyDescent="0.25"/>
    <row r="1271" s="4" customFormat="1" ht="42" customHeigh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ht="42.75" customHeight="1" x14ac:dyDescent="0.25"/>
    <row r="1285" s="4" customFormat="1" ht="15.75" customHeight="1" x14ac:dyDescent="0.25"/>
    <row r="1286" s="4" customFormat="1" ht="27.75" customHeigh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sheetData>
  <sheetProtection password="E481" sheet="1" formatCells="0" formatColumns="0" formatRows="0" insertColumns="0" insertRows="0" insertHyperlinks="0" deleteColumns="0" deleteRows="0" sort="0" autoFilter="0" pivotTables="0"/>
  <mergeCells count="66">
    <mergeCell ref="C875:D875"/>
    <mergeCell ref="C614:D614"/>
    <mergeCell ref="C616:F616"/>
    <mergeCell ref="C625:D625"/>
    <mergeCell ref="C622:F622"/>
    <mergeCell ref="C620:F620"/>
    <mergeCell ref="C623:F623"/>
    <mergeCell ref="C619:F619"/>
    <mergeCell ref="C604:D604"/>
    <mergeCell ref="C606:D606"/>
    <mergeCell ref="C324:F324"/>
    <mergeCell ref="C325:F325"/>
    <mergeCell ref="C874:D874"/>
    <mergeCell ref="C335:F335"/>
    <mergeCell ref="C617:F617"/>
    <mergeCell ref="C602:D602"/>
    <mergeCell ref="C595:F595"/>
    <mergeCell ref="C596:F596"/>
    <mergeCell ref="C608:D608"/>
    <mergeCell ref="C313:F313"/>
    <mergeCell ref="C314:F314"/>
    <mergeCell ref="C316:F316"/>
    <mergeCell ref="C317:F317"/>
    <mergeCell ref="C8:D8"/>
    <mergeCell ref="C272:F272"/>
    <mergeCell ref="C273:F273"/>
    <mergeCell ref="C280:F280"/>
    <mergeCell ref="C282:F282"/>
    <mergeCell ref="C279:F279"/>
    <mergeCell ref="C315:F315"/>
    <mergeCell ref="C281:F281"/>
    <mergeCell ref="C283:F283"/>
    <mergeCell ref="C294:F294"/>
    <mergeCell ref="C295:F295"/>
    <mergeCell ref="E935:F935"/>
    <mergeCell ref="C936:F936"/>
    <mergeCell ref="C627:D627"/>
    <mergeCell ref="C871:D871"/>
    <mergeCell ref="C284:F284"/>
    <mergeCell ref="C292:F292"/>
    <mergeCell ref="C287:F287"/>
    <mergeCell ref="C288:F288"/>
    <mergeCell ref="C289:F289"/>
    <mergeCell ref="C285:F285"/>
    <mergeCell ref="C286:F286"/>
    <mergeCell ref="C290:F290"/>
    <mergeCell ref="C291:F291"/>
    <mergeCell ref="C607:D607"/>
    <mergeCell ref="C611:D611"/>
    <mergeCell ref="C613:D613"/>
    <mergeCell ref="C883:F883"/>
    <mergeCell ref="C884:F884"/>
    <mergeCell ref="E927:F927"/>
    <mergeCell ref="C948:F948"/>
    <mergeCell ref="C947:F947"/>
    <mergeCell ref="E943:F943"/>
    <mergeCell ref="E944:F944"/>
    <mergeCell ref="E928:F928"/>
    <mergeCell ref="E930:F930"/>
    <mergeCell ref="E931:F931"/>
    <mergeCell ref="C932:F932"/>
    <mergeCell ref="E934:F934"/>
    <mergeCell ref="E945:F945"/>
    <mergeCell ref="E938:F938"/>
    <mergeCell ref="E939:F939"/>
    <mergeCell ref="E940:F940"/>
  </mergeCells>
  <conditionalFormatting sqref="G22:G271">
    <cfRule type="notContainsBlanks" dxfId="354" priority="652" stopIfTrue="1">
      <formula>LEN(TRIM(G22))&gt;0</formula>
    </cfRule>
  </conditionalFormatting>
  <conditionalFormatting sqref="G17:G18">
    <cfRule type="notContainsBlanks" dxfId="353" priority="479" stopIfTrue="1">
      <formula>LEN(TRIM(G17))&gt;0</formula>
    </cfRule>
  </conditionalFormatting>
  <conditionalFormatting sqref="D17:F18 B17:B18">
    <cfRule type="notContainsBlanks" dxfId="352" priority="386" stopIfTrue="1">
      <formula>LEN(TRIM(B17))&gt;0</formula>
    </cfRule>
  </conditionalFormatting>
  <conditionalFormatting sqref="G14:G16">
    <cfRule type="notContainsBlanks" dxfId="351" priority="240" stopIfTrue="1">
      <formula>LEN(TRIM(G14))&gt;0</formula>
    </cfRule>
  </conditionalFormatting>
  <conditionalFormatting sqref="G940">
    <cfRule type="notContainsBlanks" dxfId="350" priority="182" stopIfTrue="1">
      <formula>LEN(TRIM(G940))&gt;0</formula>
    </cfRule>
  </conditionalFormatting>
  <conditionalFormatting sqref="G280:G287 G292">
    <cfRule type="notContainsBlanks" dxfId="349" priority="236" stopIfTrue="1">
      <formula>LEN(TRIM(G280))&gt;0</formula>
    </cfRule>
  </conditionalFormatting>
  <conditionalFormatting sqref="G299:G306 G311">
    <cfRule type="notContainsBlanks" dxfId="348" priority="235" stopIfTrue="1">
      <formula>LEN(TRIM(G299))&gt;0</formula>
    </cfRule>
  </conditionalFormatting>
  <conditionalFormatting sqref="G928">
    <cfRule type="notContainsBlanks" dxfId="347" priority="220" stopIfTrue="1">
      <formula>LEN(TRIM(G928))&gt;0</formula>
    </cfRule>
  </conditionalFormatting>
  <conditionalFormatting sqref="G944:G945">
    <cfRule type="notContainsBlanks" dxfId="346" priority="210" stopIfTrue="1">
      <formula>LEN(TRIM(G944))&gt;0</formula>
    </cfRule>
  </conditionalFormatting>
  <conditionalFormatting sqref="G295">
    <cfRule type="notContainsBlanks" dxfId="345" priority="204" stopIfTrue="1">
      <formula>LEN(TRIM(G295))&gt;0</formula>
    </cfRule>
  </conditionalFormatting>
  <conditionalFormatting sqref="G321:G322">
    <cfRule type="notContainsBlanks" dxfId="344" priority="203" stopIfTrue="1">
      <formula>LEN(TRIM(G321))&gt;0</formula>
    </cfRule>
  </conditionalFormatting>
  <conditionalFormatting sqref="G329:G333">
    <cfRule type="notContainsBlanks" dxfId="343" priority="201" stopIfTrue="1">
      <formula>LEN(TRIM(G329))&gt;0</formula>
    </cfRule>
  </conditionalFormatting>
  <conditionalFormatting sqref="G338:G340">
    <cfRule type="notContainsBlanks" dxfId="342" priority="200" stopIfTrue="1">
      <formula>LEN(TRIM(G338))&gt;0</formula>
    </cfRule>
  </conditionalFormatting>
  <conditionalFormatting sqref="G604:G608">
    <cfRule type="notContainsBlanks" dxfId="341" priority="198" stopIfTrue="1">
      <formula>LEN(TRIM(G604))&gt;0</formula>
    </cfRule>
  </conditionalFormatting>
  <conditionalFormatting sqref="G611:G614">
    <cfRule type="notContainsBlanks" dxfId="340" priority="193" stopIfTrue="1">
      <formula>LEN(TRIM(G611))&gt;0</formula>
    </cfRule>
  </conditionalFormatting>
  <conditionalFormatting sqref="G627:G875">
    <cfRule type="notContainsBlanks" dxfId="339" priority="192" stopIfTrue="1">
      <formula>LEN(TRIM(G627))&gt;0</formula>
    </cfRule>
  </conditionalFormatting>
  <conditionalFormatting sqref="G891:G911 G914:G922">
    <cfRule type="notContainsBlanks" dxfId="338" priority="190" stopIfTrue="1">
      <formula>LEN(TRIM(G891))&gt;0</formula>
    </cfRule>
  </conditionalFormatting>
  <conditionalFormatting sqref="G931">
    <cfRule type="notContainsBlanks" dxfId="337" priority="188" stopIfTrue="1">
      <formula>LEN(TRIM(G931))&gt;0</formula>
    </cfRule>
  </conditionalFormatting>
  <conditionalFormatting sqref="G935">
    <cfRule type="notContainsBlanks" dxfId="336" priority="185" stopIfTrue="1">
      <formula>LEN(TRIM(G935))&gt;0</formula>
    </cfRule>
  </conditionalFormatting>
  <conditionalFormatting sqref="G939">
    <cfRule type="notContainsBlanks" dxfId="335" priority="183" stopIfTrue="1">
      <formula>LEN(TRIM(G939))&gt;0</formula>
    </cfRule>
  </conditionalFormatting>
  <conditionalFormatting sqref="G308:G310">
    <cfRule type="notContainsBlanks" dxfId="334" priority="92" stopIfTrue="1">
      <formula>LEN(TRIM(G308))&gt;0</formula>
    </cfRule>
  </conditionalFormatting>
  <conditionalFormatting sqref="G307">
    <cfRule type="notContainsBlanks" dxfId="333" priority="91" stopIfTrue="1">
      <formula>LEN(TRIM(G307))&gt;0</formula>
    </cfRule>
  </conditionalFormatting>
  <conditionalFormatting sqref="G314">
    <cfRule type="notContainsBlanks" dxfId="332" priority="88" stopIfTrue="1">
      <formula>LEN(TRIM(G314))&gt;0</formula>
    </cfRule>
  </conditionalFormatting>
  <conditionalFormatting sqref="G618">
    <cfRule type="notContainsBlanks" dxfId="331" priority="85" stopIfTrue="1">
      <formula>LEN(TRIM(G618))&gt;0</formula>
    </cfRule>
  </conditionalFormatting>
  <conditionalFormatting sqref="G620:G621">
    <cfRule type="notContainsBlanks" dxfId="330" priority="82" stopIfTrue="1">
      <formula>LEN(TRIM(G620))&gt;0</formula>
    </cfRule>
  </conditionalFormatting>
  <conditionalFormatting sqref="G315">
    <cfRule type="notContainsBlanks" dxfId="329" priority="86" stopIfTrue="1">
      <formula>LEN(TRIM(G315))&gt;0</formula>
    </cfRule>
  </conditionalFormatting>
  <conditionalFormatting sqref="G335:G336">
    <cfRule type="notContainsBlanks" dxfId="328" priority="79" stopIfTrue="1">
      <formula>LEN(TRIM(G335))&gt;0</formula>
    </cfRule>
  </conditionalFormatting>
  <conditionalFormatting sqref="G624">
    <cfRule type="notContainsBlanks" dxfId="327" priority="80" stopIfTrue="1">
      <formula>LEN(TRIM(G624))&gt;0</formula>
    </cfRule>
  </conditionalFormatting>
  <conditionalFormatting sqref="G623">
    <cfRule type="notContainsBlanks" dxfId="326" priority="78" stopIfTrue="1">
      <formula>LEN(TRIM(G623))&gt;0</formula>
    </cfRule>
  </conditionalFormatting>
  <conditionalFormatting sqref="G273">
    <cfRule type="notContainsBlanks" dxfId="325" priority="75" stopIfTrue="1">
      <formula>LEN(TRIM(G273))&gt;0</formula>
    </cfRule>
  </conditionalFormatting>
  <conditionalFormatting sqref="G596">
    <cfRule type="notContainsBlanks" dxfId="324" priority="74" stopIfTrue="1">
      <formula>LEN(TRIM(G596))&gt;0</formula>
    </cfRule>
  </conditionalFormatting>
  <conditionalFormatting sqref="G948">
    <cfRule type="notContainsBlanks" dxfId="323" priority="73" stopIfTrue="1">
      <formula>LEN(TRIM(G948))&gt;0</formula>
    </cfRule>
  </conditionalFormatting>
  <conditionalFormatting sqref="G288">
    <cfRule type="notContainsBlanks" dxfId="322" priority="72" stopIfTrue="1">
      <formula>LEN(TRIM(G288))&gt;0</formula>
    </cfRule>
  </conditionalFormatting>
  <conditionalFormatting sqref="G289:G291">
    <cfRule type="notContainsBlanks" dxfId="321" priority="71" stopIfTrue="1">
      <formula>LEN(TRIM(G289))&gt;0</formula>
    </cfRule>
  </conditionalFormatting>
  <conditionalFormatting sqref="G317">
    <cfRule type="notContainsBlanks" dxfId="320" priority="70" stopIfTrue="1">
      <formula>LEN(TRIM(G317))&gt;0</formula>
    </cfRule>
  </conditionalFormatting>
  <conditionalFormatting sqref="G325">
    <cfRule type="notContainsBlanks" dxfId="319" priority="69" stopIfTrue="1">
      <formula>LEN(TRIM(G325))&gt;0</formula>
    </cfRule>
  </conditionalFormatting>
  <conditionalFormatting sqref="G617">
    <cfRule type="notContainsBlanks" dxfId="318" priority="18" stopIfTrue="1">
      <formula>LEN(TRIM(G617))&gt;0</formula>
    </cfRule>
  </conditionalFormatting>
  <conditionalFormatting sqref="M345:M593">
    <cfRule type="notContainsBlanks" dxfId="317" priority="15" stopIfTrue="1">
      <formula>LEN(TRIM(M345))&gt;0</formula>
    </cfRule>
  </conditionalFormatting>
  <conditionalFormatting sqref="G932">
    <cfRule type="notContainsBlanks" dxfId="316" priority="13" stopIfTrue="1">
      <formula>LEN(TRIM(G932))&gt;0</formula>
    </cfRule>
  </conditionalFormatting>
  <conditionalFormatting sqref="G936">
    <cfRule type="notContainsBlanks" dxfId="315" priority="14" stopIfTrue="1">
      <formula>LEN(TRIM(G936))&gt;0</formula>
    </cfRule>
  </conditionalFormatting>
  <conditionalFormatting sqref="G878:G882">
    <cfRule type="notContainsBlanks" dxfId="314" priority="12" stopIfTrue="1">
      <formula>LEN(TRIM(G878))&gt;0</formula>
    </cfRule>
  </conditionalFormatting>
  <conditionalFormatting sqref="G885">
    <cfRule type="notContainsBlanks" dxfId="313" priority="9" stopIfTrue="1">
      <formula>LEN(TRIM(G885))&gt;0</formula>
    </cfRule>
  </conditionalFormatting>
  <conditionalFormatting sqref="G883">
    <cfRule type="notContainsBlanks" dxfId="312" priority="11" stopIfTrue="1">
      <formula>LEN(TRIM(G883))&gt;0</formula>
    </cfRule>
  </conditionalFormatting>
  <conditionalFormatting sqref="G886">
    <cfRule type="notContainsBlanks" dxfId="311" priority="6" stopIfTrue="1">
      <formula>LEN(TRIM(G886))&gt;0</formula>
    </cfRule>
  </conditionalFormatting>
  <conditionalFormatting sqref="G912:G913">
    <cfRule type="notContainsBlanks" dxfId="310" priority="4" stopIfTrue="1">
      <formula>LEN(TRIM(G912))&gt;0</formula>
    </cfRule>
  </conditionalFormatting>
  <conditionalFormatting sqref="G884">
    <cfRule type="notContainsBlanks" dxfId="309" priority="5" stopIfTrue="1">
      <formula>LEN(TRIM(G884))&gt;0</formula>
    </cfRule>
  </conditionalFormatting>
  <conditionalFormatting sqref="G923:G925">
    <cfRule type="notContainsBlanks" dxfId="308" priority="3" stopIfTrue="1">
      <formula>LEN(TRIM(G923))&gt;0</formula>
    </cfRule>
  </conditionalFormatting>
  <conditionalFormatting sqref="G950:G951">
    <cfRule type="notContainsBlanks" dxfId="307" priority="1" stopIfTrue="1">
      <formula>LEN(TRIM(G950))&gt;0</formula>
    </cfRule>
  </conditionalFormatting>
  <dataValidations count="12">
    <dataValidation type="whole" operator="greaterThanOrEqual" allowBlank="1" showInputMessage="1" showErrorMessage="1" errorTitle="Fout bij invoer!" error="Vul een getal groter of gelijk aan 0 in." sqref="H599:I600 E599:F600 C318 D17:F18 E318:F318 H320:I323 I326 H328:I333 I334 H337:I340 I341:I342 H603:I615 H298:I312 H619:I619 H22:I271 H626:I876 H888:I888">
      <formula1>0</formula1>
    </dataValidation>
    <dataValidation type="whole" operator="greaterThanOrEqual" allowBlank="1" showInputMessage="1" showErrorMessage="1" error="Voer een getal groter dan of gelijk 0 in" sqref="D333:F333 E928:F928">
      <formula1>0</formula1>
    </dataValidation>
    <dataValidation showInputMessage="1" sqref="C624:F624 C621:F621"/>
    <dataValidation type="whole" operator="greaterThanOrEqual" allowBlank="1" showInputMessage="1" showErrorMessage="1" error="Enter a number greater than or equal to 0" sqref="E944:F945 E299:E311 E321:E322 D329:E332 E338:E340 C345:C593 E345:E593 G345:G593 I345:I593 K345:K593 E604:F608 E611:F614 C22:E270 E931:F931 E935:F935 E939:F940 E14:F16 E891:E925">
      <formula1>0</formula1>
    </dataValidation>
    <dataValidation type="whole" allowBlank="1" showInputMessage="1" showErrorMessage="1" error="Enter number 1 (yes) or 0 (no)_x000a_" sqref="F22:F270">
      <formula1>0</formula1>
      <formula2>1</formula2>
    </dataValidation>
    <dataValidation type="whole" operator="greaterThanOrEqual" allowBlank="1" showInputMessage="1" showErrorMessage="1" error="Enter an amount to the nearest whole euros" sqref="F299:F311 F321:F322 D345:D593 F345:F593 H345:H593 J345:J593 L345:L593">
      <formula1>0</formula1>
    </dataValidation>
    <dataValidation type="whole" operator="greaterThanOrEqual" allowBlank="1" showInputMessage="1" showErrorMessage="1" error="Enter an amounnt to the nearest whole euro" sqref="F329:F332">
      <formula1>0</formula1>
    </dataValidation>
    <dataValidation type="whole" operator="greaterThanOrEqual" allowBlank="1" showInputMessage="1" showErrorMessage="1" error="Enter an amount to the nearest whole euros_x000a_" sqref="F338:F340 F891:F925">
      <formula1>0</formula1>
    </dataValidation>
    <dataValidation type="whole" operator="greaterThanOrEqual" showInputMessage="1" showErrorMessage="1" error="Enter a number greater than or equal to 0" sqref="C620:F620 C623:F623">
      <formula1>0</formula1>
    </dataValidation>
    <dataValidation type="whole" operator="greaterThanOrEqual" allowBlank="1" showInputMessage="1" showErrorMessage="1" error="Enter a number great than or equal to 0" sqref="E627:F875">
      <formula1>0</formula1>
    </dataValidation>
    <dataValidation operator="greaterThanOrEqual" allowBlank="1" showInputMessage="1" showErrorMessage="1" error="selecteer een van de antwoord-opties" sqref="C885"/>
    <dataValidation type="whole" operator="greaterThanOrEqual" allowBlank="1" showInputMessage="1" showErrorMessage="1" error="Vul een getal groter dan of gelijk aan 0 in" sqref="F885 E877:E882 F887 E886:E887">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Make a selection from the drop-down menu">
          <x14:formula1>
            <xm:f>Lists!$B$4:$D$4</xm:f>
          </x14:formula1>
          <xm:sqref>C325:F325 C280:F292 C317:F317 F950</xm:sqref>
        </x14:dataValidation>
        <x14:dataValidation type="list" allowBlank="1" showInputMessage="1">
          <x14:formula1>
            <xm:f>Lists!$B$3:$C$3</xm:f>
          </x14:formula1>
          <xm:sqref>C596:F596 C335:F335 C295:F295 C315:F315 C617:F617</xm:sqref>
        </x14:dataValidation>
        <x14:dataValidation type="list" showInputMessage="1">
          <x14:formula1>
            <xm:f>Lists!$B$3:$C$3</xm:f>
          </x14:formula1>
          <xm:sqref>C932:F932 C936:F936 C948:F948 C883:F883</xm:sqref>
        </x14:dataValidation>
        <x14:dataValidation type="list" operator="greaterThanOrEqual" allowBlank="1" showInputMessage="1" showErrorMessage="1" error="Make a selection from the drop-down menu">
          <x14:formula1>
            <xm:f>Lists!$B$5:$E$5</xm:f>
          </x14:formula1>
          <xm:sqref>D891:D925</xm:sqref>
        </x14:dataValidation>
        <x14:dataValidation type="list" showInputMessage="1">
          <x14:formula1>
            <xm:f>Lists!#REF!</xm:f>
          </x14:formula1>
          <xm:sqref>C618:F618</xm:sqref>
        </x14:dataValidation>
        <x14:dataValidation type="list" operator="greaterThanOrEqual" allowBlank="1" showInputMessage="1" showErrorMessage="1" error="selecteer een van de antwoord-opties">
          <x14:formula1>
            <xm:f>Lists!$B$4:$D$4</xm:f>
          </x14:formula1>
          <xm:sqref>F878:F882 F886</xm:sqref>
        </x14:dataValidation>
        <x14:dataValidation type="list" operator="greaterThanOrEqual" allowBlank="1" showInputMessage="1" showErrorMessage="1" error="selecteer een van de antwoord-opties">
          <x14:formula1>
            <xm:f>Lists!$B$38:$F$38</xm:f>
          </x14:formula1>
          <xm:sqref>C884</xm:sqref>
        </x14:dataValidation>
        <x14:dataValidation type="list" allowBlank="1" showInputMessage="1" showErrorMessage="1" error="Make a selection from the drop-down menu">
          <x14:formula1>
            <xm:f>Lists!$B$6:$E$6</xm:f>
          </x14:formula1>
          <xm:sqref>F951</xm:sqref>
        </x14:dataValidation>
        <x14:dataValidation type="list" allowBlank="1" showInputMessage="1" showErrorMessage="1" error="Make a selection from the drop-down menu">
          <x14:formula1>
            <xm:f>Lists!B$4:$D$4</xm:f>
          </x14:formula1>
          <xm:sqref>C314:F314</xm:sqref>
        </x14:dataValidation>
        <x14:dataValidation type="list" allowBlank="1" showInputMessage="1">
          <x14:formula1>
            <xm:f>Lists!B$3:$C$3</xm:f>
          </x14:formula1>
          <xm:sqref>C273:F273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63"/>
  <sheetViews>
    <sheetView showGridLines="0" showRuler="0" showWhiteSpace="0" zoomScaleNormal="100" workbookViewId="0">
      <selection activeCell="E14" sqref="E14"/>
    </sheetView>
  </sheetViews>
  <sheetFormatPr defaultColWidth="0.54296875" defaultRowHeight="13.5" x14ac:dyDescent="0.25"/>
  <cols>
    <col min="1" max="1" width="10.54296875" style="12" bestFit="1" customWidth="1"/>
    <col min="2" max="2" width="83.1796875" style="7" customWidth="1"/>
    <col min="3" max="4" width="15.1796875" style="7" customWidth="1"/>
    <col min="5" max="5" width="16.26953125" style="7" customWidth="1"/>
    <col min="6" max="6" width="17.54296875" style="7" customWidth="1"/>
    <col min="7" max="7" width="44.26953125" style="31" customWidth="1"/>
    <col min="8" max="8" width="34.1796875" style="4" customWidth="1"/>
    <col min="9" max="9" width="24" style="4" customWidth="1"/>
    <col min="10" max="10" width="32.1796875" style="4" bestFit="1" customWidth="1"/>
    <col min="11" max="57" width="0.54296875" style="4"/>
    <col min="58" max="16384" width="0.54296875" style="7"/>
  </cols>
  <sheetData>
    <row r="1" spans="1:8" s="4" customFormat="1" x14ac:dyDescent="0.25">
      <c r="A1" s="12"/>
      <c r="G1" s="27"/>
    </row>
    <row r="2" spans="1:8" s="4" customFormat="1" x14ac:dyDescent="0.25">
      <c r="A2" s="12"/>
      <c r="G2" s="27"/>
    </row>
    <row r="3" spans="1:8" s="4" customFormat="1" x14ac:dyDescent="0.25">
      <c r="A3" s="12"/>
      <c r="G3" s="27"/>
    </row>
    <row r="4" spans="1:8" s="4" customFormat="1" x14ac:dyDescent="0.25">
      <c r="A4" s="12"/>
      <c r="G4" s="27"/>
    </row>
    <row r="5" spans="1:8" s="4" customFormat="1" x14ac:dyDescent="0.25">
      <c r="A5" s="12"/>
      <c r="G5" s="27"/>
    </row>
    <row r="6" spans="1:8" s="4" customFormat="1" ht="8.25" customHeight="1" x14ac:dyDescent="0.25">
      <c r="A6" s="12"/>
      <c r="G6" s="27"/>
    </row>
    <row r="7" spans="1:8" s="4" customFormat="1" x14ac:dyDescent="0.25">
      <c r="A7" s="12"/>
      <c r="B7" s="5" t="s">
        <v>2112</v>
      </c>
      <c r="G7" s="27"/>
    </row>
    <row r="8" spans="1:8" s="4" customFormat="1" x14ac:dyDescent="0.25">
      <c r="A8" s="12"/>
      <c r="B8" s="6"/>
      <c r="C8" s="239"/>
      <c r="D8" s="240"/>
      <c r="E8" s="9"/>
      <c r="F8" s="9"/>
      <c r="G8" s="27"/>
    </row>
    <row r="9" spans="1:8" s="4" customFormat="1" x14ac:dyDescent="0.25">
      <c r="A9" s="12"/>
      <c r="B9" s="5"/>
      <c r="G9" s="27"/>
    </row>
    <row r="10" spans="1:8" s="4" customFormat="1" x14ac:dyDescent="0.25">
      <c r="A10" s="12"/>
      <c r="G10" s="27"/>
    </row>
    <row r="11" spans="1:8" s="4" customFormat="1" x14ac:dyDescent="0.25">
      <c r="A11" s="12"/>
      <c r="B11" s="1" t="s">
        <v>433</v>
      </c>
      <c r="C11" s="8"/>
      <c r="D11" s="8"/>
      <c r="E11" s="8"/>
      <c r="F11" s="8"/>
      <c r="G11" s="28"/>
    </row>
    <row r="12" spans="1:8" s="4" customFormat="1" x14ac:dyDescent="0.25">
      <c r="A12" s="13"/>
      <c r="B12" s="7"/>
      <c r="C12" s="122"/>
      <c r="D12" s="122"/>
      <c r="E12" s="17" t="s">
        <v>595</v>
      </c>
      <c r="F12" s="17" t="s">
        <v>596</v>
      </c>
      <c r="G12" s="31"/>
      <c r="H12" s="2"/>
    </row>
    <row r="13" spans="1:8" s="4" customFormat="1" ht="45.75" customHeight="1" x14ac:dyDescent="0.25">
      <c r="A13" s="15" t="s">
        <v>102</v>
      </c>
      <c r="B13" s="3" t="s">
        <v>590</v>
      </c>
      <c r="C13" s="122"/>
      <c r="D13" s="122"/>
      <c r="E13" s="123" t="s">
        <v>591</v>
      </c>
      <c r="F13" s="123" t="s">
        <v>592</v>
      </c>
      <c r="G13" s="11" t="s">
        <v>407</v>
      </c>
    </row>
    <row r="14" spans="1:8" s="4" customFormat="1" x14ac:dyDescent="0.25">
      <c r="A14" s="15" t="s">
        <v>103</v>
      </c>
      <c r="B14" s="3" t="s">
        <v>413</v>
      </c>
      <c r="C14" s="122"/>
      <c r="D14" s="122"/>
      <c r="E14" s="19"/>
      <c r="F14" s="19"/>
      <c r="G14" s="26" t="str">
        <f>IF(AND(ISNUMBER(E14),ISNUMBER(F14)),"",Controlemeldingen!$A$10)</f>
        <v>Enter amounts (or 0) in all cells</v>
      </c>
    </row>
    <row r="15" spans="1:8" s="4" customFormat="1" x14ac:dyDescent="0.25">
      <c r="A15" s="15" t="s">
        <v>104</v>
      </c>
      <c r="B15" s="3" t="s">
        <v>415</v>
      </c>
      <c r="C15" s="122"/>
      <c r="D15" s="122"/>
      <c r="E15" s="19"/>
      <c r="F15" s="19"/>
      <c r="G15" s="26" t="str">
        <f>IF(AND(ISNUMBER(E15),ISNUMBER(F15)),"",Controlemeldingen!$A$10)</f>
        <v>Enter amounts (or 0) in all cells</v>
      </c>
    </row>
    <row r="16" spans="1:8" s="4" customFormat="1" x14ac:dyDescent="0.25">
      <c r="A16" s="15" t="s">
        <v>105</v>
      </c>
      <c r="B16" s="3" t="s">
        <v>419</v>
      </c>
      <c r="C16" s="122"/>
      <c r="D16" s="122"/>
      <c r="E16" s="19"/>
      <c r="F16" s="19"/>
      <c r="G16" s="26" t="str">
        <f>IF(AND(ISNUMBER(E16),ISNUMBER(F16)),"",Controlemeldingen!$A$10)</f>
        <v>Enter amounts (or 0) in all cells</v>
      </c>
    </row>
    <row r="17" spans="1:7" s="12" customFormat="1" x14ac:dyDescent="0.25">
      <c r="A17" s="15"/>
      <c r="B17" s="70"/>
      <c r="C17" s="73"/>
      <c r="D17" s="73"/>
      <c r="E17" s="131"/>
      <c r="F17" s="131"/>
      <c r="G17" s="39"/>
    </row>
    <row r="18" spans="1:7" s="4" customFormat="1" ht="90" customHeight="1" x14ac:dyDescent="0.25">
      <c r="A18" s="15" t="s">
        <v>106</v>
      </c>
      <c r="B18" s="3" t="s">
        <v>593</v>
      </c>
      <c r="G18" s="27"/>
    </row>
    <row r="19" spans="1:7" s="4" customFormat="1" ht="21" x14ac:dyDescent="0.25">
      <c r="A19" s="15"/>
      <c r="B19" s="72" t="s">
        <v>594</v>
      </c>
      <c r="D19" s="17" t="s">
        <v>597</v>
      </c>
      <c r="E19" s="17" t="s">
        <v>598</v>
      </c>
      <c r="F19" s="17" t="s">
        <v>599</v>
      </c>
      <c r="G19" s="27"/>
    </row>
    <row r="20" spans="1:7" s="4" customFormat="1" ht="25.5" customHeight="1" x14ac:dyDescent="0.25">
      <c r="A20" s="16"/>
      <c r="B20" s="10"/>
      <c r="C20" s="11"/>
      <c r="D20" s="11" t="s">
        <v>600</v>
      </c>
      <c r="E20" s="11" t="s">
        <v>601</v>
      </c>
      <c r="F20" s="107" t="s">
        <v>419</v>
      </c>
      <c r="G20" s="11" t="s">
        <v>407</v>
      </c>
    </row>
    <row r="21" spans="1:7" s="4" customFormat="1" x14ac:dyDescent="0.25">
      <c r="A21" s="15" t="s">
        <v>107</v>
      </c>
      <c r="B21" s="18" t="s">
        <v>602</v>
      </c>
      <c r="C21" s="11"/>
      <c r="D21" s="19"/>
      <c r="E21" s="19"/>
      <c r="F21" s="19"/>
      <c r="G21" s="26" t="str">
        <f>IF(AND(ISNUMBER(D21),ISNUMBER(E21),ISNUMBER(F21)),"",Controlemeldingen!$A$10)</f>
        <v>Enter amounts (or 0) in all cells</v>
      </c>
    </row>
    <row r="22" spans="1:7" s="4" customFormat="1" x14ac:dyDescent="0.25">
      <c r="A22" s="15" t="s">
        <v>108</v>
      </c>
      <c r="B22" s="3" t="s">
        <v>509</v>
      </c>
      <c r="C22" s="11"/>
      <c r="D22" s="19"/>
      <c r="E22" s="19"/>
      <c r="F22" s="19"/>
      <c r="G22" s="26" t="str">
        <f>IF(AND(ISNUMBER(D22),ISNUMBER(E22),ISNUMBER(F22)),"",Controlemeldingen!$A$10)</f>
        <v>Enter amounts (or 0) in all cells</v>
      </c>
    </row>
    <row r="23" spans="1:7" s="4" customFormat="1" x14ac:dyDescent="0.25">
      <c r="A23" s="15" t="s">
        <v>109</v>
      </c>
      <c r="B23" s="3" t="s">
        <v>603</v>
      </c>
      <c r="C23" s="11"/>
      <c r="D23" s="19"/>
      <c r="E23" s="19"/>
      <c r="F23" s="19"/>
      <c r="G23" s="26" t="str">
        <f>IF(AND(ISNUMBER(D23),ISNUMBER(E23),ISNUMBER(F23)),"",Controlemeldingen!$A$10)</f>
        <v>Enter amounts (or 0) in all cells</v>
      </c>
    </row>
    <row r="24" spans="1:7" s="4" customFormat="1" x14ac:dyDescent="0.25">
      <c r="A24" s="15" t="s">
        <v>110</v>
      </c>
      <c r="B24" s="3" t="s">
        <v>604</v>
      </c>
      <c r="C24" s="11"/>
      <c r="D24" s="19"/>
      <c r="E24" s="19"/>
      <c r="F24" s="19"/>
      <c r="G24" s="26" t="str">
        <f>IF(AND(ISNUMBER(D24),ISNUMBER(E24),ISNUMBER(F24)),"",Controlemeldingen!$A$10)</f>
        <v>Enter amounts (or 0) in all cells</v>
      </c>
    </row>
    <row r="25" spans="1:7" s="4" customFormat="1" x14ac:dyDescent="0.25">
      <c r="A25" s="15" t="s">
        <v>111</v>
      </c>
      <c r="B25" s="3" t="s">
        <v>605</v>
      </c>
      <c r="C25" s="11"/>
      <c r="D25" s="19"/>
      <c r="E25" s="19"/>
      <c r="F25" s="19"/>
      <c r="G25" s="26" t="str">
        <f>IF(AND(ISNUMBER(D25),ISNUMBER(E25),ISNUMBER(F25)),"",Controlemeldingen!$A$10)</f>
        <v>Enter amounts (or 0) in all cells</v>
      </c>
    </row>
    <row r="26" spans="1:7" s="4" customFormat="1" x14ac:dyDescent="0.25">
      <c r="A26" s="15" t="s">
        <v>112</v>
      </c>
      <c r="B26" s="3" t="s">
        <v>606</v>
      </c>
      <c r="C26" s="11"/>
      <c r="D26" s="19"/>
      <c r="E26" s="19"/>
      <c r="F26" s="19"/>
      <c r="G26" s="26" t="str">
        <f>IF(AND(ISNUMBER(D26),ISNUMBER(E26),ISNUMBER(F26)),"",Controlemeldingen!$A$10)</f>
        <v>Enter amounts (or 0) in all cells</v>
      </c>
    </row>
    <row r="27" spans="1:7" s="4" customFormat="1" x14ac:dyDescent="0.25">
      <c r="A27" s="15" t="s">
        <v>113</v>
      </c>
      <c r="B27" s="3" t="s">
        <v>28</v>
      </c>
      <c r="C27" s="11"/>
      <c r="D27" s="19"/>
      <c r="E27" s="19"/>
      <c r="F27" s="19"/>
      <c r="G27" s="26" t="str">
        <f>IF(AND(ISNUMBER(D27),ISNUMBER(E27),ISNUMBER(F27)),"",Controlemeldingen!$A$10)</f>
        <v>Enter amounts (or 0) in all cells</v>
      </c>
    </row>
    <row r="28" spans="1:7" s="4" customFormat="1" x14ac:dyDescent="0.25">
      <c r="A28" s="15" t="s">
        <v>114</v>
      </c>
      <c r="B28" s="3" t="s">
        <v>607</v>
      </c>
      <c r="C28" s="11"/>
      <c r="D28" s="19"/>
      <c r="E28" s="19"/>
      <c r="F28" s="19"/>
      <c r="G28" s="26" t="str">
        <f>IF(AND(ISNUMBER(D28),ISNUMBER(E28),ISNUMBER(F28)),"",Controlemeldingen!$A$10)</f>
        <v>Enter amounts (or 0) in all cells</v>
      </c>
    </row>
    <row r="29" spans="1:7" s="4" customFormat="1" x14ac:dyDescent="0.25">
      <c r="A29" s="15" t="s">
        <v>115</v>
      </c>
      <c r="B29" s="3" t="s">
        <v>608</v>
      </c>
      <c r="C29" s="11"/>
      <c r="D29" s="19"/>
      <c r="E29" s="19"/>
      <c r="F29" s="19"/>
      <c r="G29" s="26" t="str">
        <f>IF(AND(ISNUMBER(D29),ISNUMBER(E29),ISNUMBER(F29)),"",Controlemeldingen!$A$10)</f>
        <v>Enter amounts (or 0) in all cells</v>
      </c>
    </row>
    <row r="30" spans="1:7" s="4" customFormat="1" x14ac:dyDescent="0.25">
      <c r="A30" s="15" t="s">
        <v>116</v>
      </c>
      <c r="B30" s="3" t="s">
        <v>529</v>
      </c>
      <c r="C30" s="11"/>
      <c r="D30" s="19"/>
      <c r="E30" s="19"/>
      <c r="F30" s="19"/>
      <c r="G30" s="26" t="str">
        <f>IF(AND(ISNUMBER(D30),ISNUMBER(E30),ISNUMBER(F30)),"",Controlemeldingen!$A$10)</f>
        <v>Enter amounts (or 0) in all cells</v>
      </c>
    </row>
    <row r="31" spans="1:7" s="4" customFormat="1" x14ac:dyDescent="0.25">
      <c r="A31" s="15" t="s">
        <v>117</v>
      </c>
      <c r="B31" s="3" t="s">
        <v>609</v>
      </c>
      <c r="C31" s="11"/>
      <c r="D31" s="19"/>
      <c r="E31" s="19"/>
      <c r="F31" s="19"/>
      <c r="G31" s="26" t="str">
        <f>IF(AND(ISNUMBER(D31),ISNUMBER(E31),ISNUMBER(F31)),"",Controlemeldingen!$A$10)</f>
        <v>Enter amounts (or 0) in all cells</v>
      </c>
    </row>
    <row r="32" spans="1:7" s="4" customFormat="1" x14ac:dyDescent="0.25">
      <c r="A32" s="15" t="s">
        <v>118</v>
      </c>
      <c r="B32" s="3" t="s">
        <v>610</v>
      </c>
      <c r="C32" s="11"/>
      <c r="D32" s="19"/>
      <c r="E32" s="19"/>
      <c r="F32" s="19"/>
      <c r="G32" s="26" t="str">
        <f>IF(AND(ISNUMBER(D32),ISNUMBER(E32),ISNUMBER(F32)),"",Controlemeldingen!$A$10)</f>
        <v>Enter amounts (or 0) in all cells</v>
      </c>
    </row>
    <row r="33" spans="1:7" s="4" customFormat="1" x14ac:dyDescent="0.25">
      <c r="A33" s="15" t="s">
        <v>119</v>
      </c>
      <c r="B33" s="3" t="s">
        <v>611</v>
      </c>
      <c r="C33" s="11"/>
      <c r="D33" s="19"/>
      <c r="E33" s="19"/>
      <c r="F33" s="19"/>
      <c r="G33" s="26" t="str">
        <f>IF(AND(ISNUMBER(D33),ISNUMBER(E33),ISNUMBER(F33)),"",Controlemeldingen!$A$10)</f>
        <v>Enter amounts (or 0) in all cells</v>
      </c>
    </row>
    <row r="34" spans="1:7" s="4" customFormat="1" x14ac:dyDescent="0.25">
      <c r="A34" s="15" t="s">
        <v>120</v>
      </c>
      <c r="B34" s="3" t="s">
        <v>538</v>
      </c>
      <c r="C34" s="11"/>
      <c r="D34" s="19"/>
      <c r="E34" s="19"/>
      <c r="F34" s="19"/>
      <c r="G34" s="26" t="str">
        <f>IF(AND(ISNUMBER(D34),ISNUMBER(E34),ISNUMBER(F34)),"",Controlemeldingen!$A$10)</f>
        <v>Enter amounts (or 0) in all cells</v>
      </c>
    </row>
    <row r="35" spans="1:7" s="4" customFormat="1" x14ac:dyDescent="0.25">
      <c r="A35" s="15" t="s">
        <v>121</v>
      </c>
      <c r="B35" s="3" t="s">
        <v>612</v>
      </c>
      <c r="C35" s="11"/>
      <c r="D35" s="19"/>
      <c r="E35" s="19"/>
      <c r="F35" s="19"/>
      <c r="G35" s="26" t="str">
        <f>IF(AND(ISNUMBER(D35),ISNUMBER(E35),ISNUMBER(F35)),"",Controlemeldingen!$A$10)</f>
        <v>Enter amounts (or 0) in all cells</v>
      </c>
    </row>
    <row r="36" spans="1:7" s="4" customFormat="1" x14ac:dyDescent="0.25">
      <c r="A36" s="15" t="s">
        <v>122</v>
      </c>
      <c r="B36" s="3" t="s">
        <v>542</v>
      </c>
      <c r="C36" s="11"/>
      <c r="D36" s="19"/>
      <c r="E36" s="19"/>
      <c r="F36" s="19"/>
      <c r="G36" s="26" t="str">
        <f>IF(AND(ISNUMBER(D36),ISNUMBER(E36),ISNUMBER(F36)),"",Controlemeldingen!$A$10)</f>
        <v>Enter amounts (or 0) in all cells</v>
      </c>
    </row>
    <row r="37" spans="1:7" s="4" customFormat="1" x14ac:dyDescent="0.25">
      <c r="A37" s="15" t="s">
        <v>123</v>
      </c>
      <c r="B37" s="3" t="s">
        <v>29</v>
      </c>
      <c r="C37" s="11"/>
      <c r="D37" s="19"/>
      <c r="E37" s="19"/>
      <c r="F37" s="19"/>
      <c r="G37" s="26" t="str">
        <f>IF(AND(ISNUMBER(D37),ISNUMBER(E37),ISNUMBER(F37)),"",Controlemeldingen!$A$10)</f>
        <v>Enter amounts (or 0) in all cells</v>
      </c>
    </row>
    <row r="38" spans="1:7" s="4" customFormat="1" x14ac:dyDescent="0.25">
      <c r="A38" s="15" t="s">
        <v>124</v>
      </c>
      <c r="B38" s="3" t="s">
        <v>613</v>
      </c>
      <c r="C38" s="11"/>
      <c r="D38" s="19"/>
      <c r="E38" s="19"/>
      <c r="F38" s="19"/>
      <c r="G38" s="26" t="str">
        <f>IF(AND(ISNUMBER(D38),ISNUMBER(E38),ISNUMBER(F38)),"",Controlemeldingen!$A$10)</f>
        <v>Enter amounts (or 0) in all cells</v>
      </c>
    </row>
    <row r="39" spans="1:7" s="4" customFormat="1" x14ac:dyDescent="0.25">
      <c r="A39" s="15" t="s">
        <v>125</v>
      </c>
      <c r="B39" s="3" t="s">
        <v>558</v>
      </c>
      <c r="C39" s="11"/>
      <c r="D39" s="19"/>
      <c r="E39" s="19"/>
      <c r="F39" s="19"/>
      <c r="G39" s="26" t="str">
        <f>IF(AND(ISNUMBER(D39),ISNUMBER(E39),ISNUMBER(F39)),"",Controlemeldingen!$A$10)</f>
        <v>Enter amounts (or 0) in all cells</v>
      </c>
    </row>
    <row r="40" spans="1:7" s="4" customFormat="1" x14ac:dyDescent="0.25">
      <c r="A40" s="15" t="s">
        <v>126</v>
      </c>
      <c r="B40" s="3" t="s">
        <v>30</v>
      </c>
      <c r="C40" s="11"/>
      <c r="D40" s="19"/>
      <c r="E40" s="19"/>
      <c r="F40" s="19"/>
      <c r="G40" s="26" t="str">
        <f>IF(AND(ISNUMBER(D40),ISNUMBER(E40),ISNUMBER(F40)),"",Controlemeldingen!$A$10)</f>
        <v>Enter amounts (or 0) in all cells</v>
      </c>
    </row>
    <row r="41" spans="1:7" s="4" customFormat="1" x14ac:dyDescent="0.25">
      <c r="A41" s="15" t="s">
        <v>127</v>
      </c>
      <c r="B41" s="3" t="s">
        <v>559</v>
      </c>
      <c r="C41" s="11"/>
      <c r="D41" s="19"/>
      <c r="E41" s="19"/>
      <c r="F41" s="19"/>
      <c r="G41" s="26" t="str">
        <f>IF(AND(ISNUMBER(D41),ISNUMBER(E41),ISNUMBER(F41)),"",Controlemeldingen!$A$10)</f>
        <v>Enter amounts (or 0) in all cells</v>
      </c>
    </row>
    <row r="42" spans="1:7" s="4" customFormat="1" x14ac:dyDescent="0.25">
      <c r="A42" s="15" t="s">
        <v>128</v>
      </c>
      <c r="B42" s="3" t="s">
        <v>614</v>
      </c>
      <c r="C42" s="11"/>
      <c r="D42" s="19"/>
      <c r="E42" s="19"/>
      <c r="F42" s="19"/>
      <c r="G42" s="26" t="str">
        <f>IF(AND(ISNUMBER(D42),ISNUMBER(E42),ISNUMBER(F42)),"",Controlemeldingen!$A$10)</f>
        <v>Enter amounts (or 0) in all cells</v>
      </c>
    </row>
    <row r="43" spans="1:7" s="4" customFormat="1" x14ac:dyDescent="0.25">
      <c r="A43" s="15" t="s">
        <v>129</v>
      </c>
      <c r="B43" s="3" t="s">
        <v>615</v>
      </c>
      <c r="C43" s="11"/>
      <c r="D43" s="19"/>
      <c r="E43" s="19"/>
      <c r="F43" s="19"/>
      <c r="G43" s="26" t="str">
        <f>IF(AND(ISNUMBER(D43),ISNUMBER(E43),ISNUMBER(F43)),"",Controlemeldingen!$A$10)</f>
        <v>Enter amounts (or 0) in all cells</v>
      </c>
    </row>
    <row r="44" spans="1:7" s="4" customFormat="1" x14ac:dyDescent="0.25">
      <c r="A44" s="15" t="s">
        <v>130</v>
      </c>
      <c r="B44" s="3" t="s">
        <v>616</v>
      </c>
      <c r="C44" s="11"/>
      <c r="D44" s="19"/>
      <c r="E44" s="19"/>
      <c r="F44" s="19"/>
      <c r="G44" s="26" t="str">
        <f>IF(AND(ISNUMBER(D44),ISNUMBER(E44),ISNUMBER(F44)),"",Controlemeldingen!$A$10)</f>
        <v>Enter amounts (or 0) in all cells</v>
      </c>
    </row>
    <row r="45" spans="1:7" s="4" customFormat="1" x14ac:dyDescent="0.25">
      <c r="A45" s="15" t="s">
        <v>131</v>
      </c>
      <c r="B45" s="3" t="s">
        <v>617</v>
      </c>
      <c r="C45" s="11"/>
      <c r="D45" s="19"/>
      <c r="E45" s="19"/>
      <c r="F45" s="19"/>
      <c r="G45" s="26" t="str">
        <f>IF(AND(ISNUMBER(D45),ISNUMBER(E45),ISNUMBER(F45)),"",Controlemeldingen!$A$10)</f>
        <v>Enter amounts (or 0) in all cells</v>
      </c>
    </row>
    <row r="46" spans="1:7" s="4" customFormat="1" x14ac:dyDescent="0.25">
      <c r="A46" s="15" t="s">
        <v>132</v>
      </c>
      <c r="B46" s="3" t="s">
        <v>618</v>
      </c>
      <c r="C46" s="11"/>
      <c r="D46" s="19"/>
      <c r="E46" s="19"/>
      <c r="F46" s="19"/>
      <c r="G46" s="26" t="str">
        <f>IF(AND(ISNUMBER(D46),ISNUMBER(E46),ISNUMBER(F46)),"",Controlemeldingen!$A$10)</f>
        <v>Enter amounts (or 0) in all cells</v>
      </c>
    </row>
    <row r="47" spans="1:7" s="4" customFormat="1" x14ac:dyDescent="0.25">
      <c r="A47" s="15" t="s">
        <v>133</v>
      </c>
      <c r="B47" s="3" t="s">
        <v>619</v>
      </c>
      <c r="C47" s="11"/>
      <c r="D47" s="19"/>
      <c r="E47" s="19"/>
      <c r="F47" s="19"/>
      <c r="G47" s="26" t="str">
        <f>IF(AND(ISNUMBER(D47),ISNUMBER(E47),ISNUMBER(F47)),"",Controlemeldingen!$A$10)</f>
        <v>Enter amounts (or 0) in all cells</v>
      </c>
    </row>
    <row r="48" spans="1:7" s="4" customFormat="1" x14ac:dyDescent="0.25">
      <c r="A48" s="15" t="s">
        <v>134</v>
      </c>
      <c r="B48" s="3" t="s">
        <v>31</v>
      </c>
      <c r="C48" s="11"/>
      <c r="D48" s="19"/>
      <c r="E48" s="19"/>
      <c r="F48" s="19"/>
      <c r="G48" s="26" t="str">
        <f>IF(AND(ISNUMBER(D48),ISNUMBER(E48),ISNUMBER(F48)),"",Controlemeldingen!$A$10)</f>
        <v>Enter amounts (or 0) in all cells</v>
      </c>
    </row>
    <row r="49" spans="1:7" s="4" customFormat="1" x14ac:dyDescent="0.25">
      <c r="A49" s="15" t="s">
        <v>135</v>
      </c>
      <c r="B49" s="3" t="s">
        <v>620</v>
      </c>
      <c r="C49" s="11"/>
      <c r="D49" s="19"/>
      <c r="E49" s="19"/>
      <c r="F49" s="19"/>
      <c r="G49" s="26" t="str">
        <f>IF(AND(ISNUMBER(D49),ISNUMBER(E49),ISNUMBER(F49)),"",Controlemeldingen!$A$10)</f>
        <v>Enter amounts (or 0) in all cells</v>
      </c>
    </row>
    <row r="50" spans="1:7" s="4" customFormat="1" x14ac:dyDescent="0.25">
      <c r="A50" s="15" t="s">
        <v>136</v>
      </c>
      <c r="B50" s="3" t="s">
        <v>621</v>
      </c>
      <c r="C50" s="11"/>
      <c r="D50" s="19"/>
      <c r="E50" s="19"/>
      <c r="F50" s="19"/>
      <c r="G50" s="26" t="str">
        <f>IF(AND(ISNUMBER(D50),ISNUMBER(E50),ISNUMBER(F50)),"",Controlemeldingen!$A$10)</f>
        <v>Enter amounts (or 0) in all cells</v>
      </c>
    </row>
    <row r="51" spans="1:7" s="4" customFormat="1" x14ac:dyDescent="0.25">
      <c r="A51" s="15"/>
      <c r="G51" s="27"/>
    </row>
    <row r="52" spans="1:7" s="4" customFormat="1" x14ac:dyDescent="0.25">
      <c r="A52" s="15"/>
      <c r="C52" s="234" t="s">
        <v>408</v>
      </c>
      <c r="D52" s="234"/>
      <c r="E52" s="234"/>
      <c r="F52" s="234"/>
      <c r="G52" s="11" t="s">
        <v>407</v>
      </c>
    </row>
    <row r="53" spans="1:7" s="4" customFormat="1" ht="19.5" customHeight="1" x14ac:dyDescent="0.25">
      <c r="A53" s="15" t="s">
        <v>137</v>
      </c>
      <c r="B53" s="3" t="s">
        <v>622</v>
      </c>
      <c r="C53" s="229" t="s">
        <v>333</v>
      </c>
      <c r="D53" s="230"/>
      <c r="E53" s="230"/>
      <c r="F53" s="231"/>
      <c r="G53" s="26" t="str">
        <f>IF(C53=Lists!$B$3,Controlemeldingen!$A$11,"")</f>
        <v>Add comments (optional)</v>
      </c>
    </row>
    <row r="54" spans="1:7" s="144" customFormat="1" ht="19.5" customHeight="1" x14ac:dyDescent="0.35">
      <c r="C54" s="242" t="s">
        <v>2167</v>
      </c>
      <c r="D54" s="242"/>
      <c r="E54" s="242"/>
      <c r="F54" s="242"/>
      <c r="G54" s="146" t="s">
        <v>1944</v>
      </c>
    </row>
    <row r="55" spans="1:7" customFormat="1" ht="19.5" customHeight="1" x14ac:dyDescent="0.35">
      <c r="A55" s="15" t="s">
        <v>138</v>
      </c>
      <c r="B55" s="3" t="s">
        <v>2662</v>
      </c>
      <c r="C55" s="229" t="s">
        <v>333</v>
      </c>
      <c r="D55" s="230"/>
      <c r="E55" s="230"/>
      <c r="F55" s="231"/>
      <c r="G55" s="26" t="str">
        <f>IF(C55=Lists!$B$3,Controlemeldingen!$A$11,"")</f>
        <v>Add comments (optional)</v>
      </c>
    </row>
    <row r="56" spans="1:7" customFormat="1" ht="19.5" customHeight="1" x14ac:dyDescent="0.35">
      <c r="A56" s="15" t="s">
        <v>139</v>
      </c>
      <c r="B56" s="3" t="s">
        <v>2663</v>
      </c>
      <c r="C56" s="229" t="s">
        <v>333</v>
      </c>
      <c r="D56" s="230"/>
      <c r="E56" s="230"/>
      <c r="F56" s="231"/>
      <c r="G56" s="26" t="str">
        <f>IF(C56=Lists!$B$3,Controlemeldingen!$A$11,"")</f>
        <v>Add comments (optional)</v>
      </c>
    </row>
    <row r="57" spans="1:7" customFormat="1" ht="19.5" customHeight="1" x14ac:dyDescent="0.35">
      <c r="A57" s="15" t="s">
        <v>140</v>
      </c>
      <c r="B57" s="3" t="s">
        <v>2664</v>
      </c>
      <c r="C57" s="229" t="s">
        <v>334</v>
      </c>
      <c r="D57" s="230"/>
      <c r="E57" s="230"/>
      <c r="F57" s="231"/>
      <c r="G57" s="26" t="str">
        <f>IF(OR(C57=Lists!$B$4,ISBLANK(C57)),Controlemeldingen!$A$8,"")</f>
        <v>Make a selection from the drop-down menu</v>
      </c>
    </row>
    <row r="58" spans="1:7" customFormat="1" ht="19.5" customHeight="1" x14ac:dyDescent="0.35">
      <c r="A58" s="15" t="s">
        <v>141</v>
      </c>
      <c r="B58" s="3" t="s">
        <v>2665</v>
      </c>
      <c r="C58" s="229" t="s">
        <v>334</v>
      </c>
      <c r="D58" s="230"/>
      <c r="E58" s="230"/>
      <c r="F58" s="231"/>
      <c r="G58" s="26" t="str">
        <f>IF(OR(C58=Lists!$B$4,ISBLANK(C58)),Controlemeldingen!$A$8,"")</f>
        <v>Make a selection from the drop-down menu</v>
      </c>
    </row>
    <row r="59" spans="1:7" customFormat="1" ht="20" x14ac:dyDescent="0.35">
      <c r="A59" s="15" t="s">
        <v>142</v>
      </c>
      <c r="B59" s="3" t="s">
        <v>2666</v>
      </c>
      <c r="C59" s="229" t="s">
        <v>334</v>
      </c>
      <c r="D59" s="230"/>
      <c r="E59" s="230"/>
      <c r="F59" s="231"/>
      <c r="G59" s="26" t="str">
        <f>IF(OR(C59=Lists!$B$4,ISBLANK(C59)),Controlemeldingen!$A$8,"")</f>
        <v>Make a selection from the drop-down menu</v>
      </c>
    </row>
    <row r="60" spans="1:7" customFormat="1" ht="19.5" customHeight="1" x14ac:dyDescent="0.35">
      <c r="A60" s="15" t="s">
        <v>143</v>
      </c>
      <c r="B60" s="3" t="s">
        <v>2667</v>
      </c>
      <c r="E60" s="237"/>
      <c r="F60" s="238"/>
      <c r="G60" s="26" t="str">
        <f>IF(ISNUMBER(E60),"",Controlemeldingen!$A$9)</f>
        <v>Enter a number (or 0)</v>
      </c>
    </row>
    <row r="61" spans="1:7" customFormat="1" ht="19.5" customHeight="1" x14ac:dyDescent="0.35">
      <c r="A61" s="15" t="s">
        <v>1891</v>
      </c>
      <c r="B61" s="3" t="s">
        <v>2668</v>
      </c>
      <c r="E61" s="237"/>
      <c r="F61" s="238"/>
      <c r="G61" s="26" t="str">
        <f>IF(ISNUMBER(E61),"",Controlemeldingen!$A$9)</f>
        <v>Enter a number (or 0)</v>
      </c>
    </row>
    <row r="62" spans="1:7" customFormat="1" ht="19.5" customHeight="1" x14ac:dyDescent="0.35">
      <c r="A62" s="15" t="s">
        <v>1892</v>
      </c>
      <c r="B62" s="3" t="s">
        <v>2669</v>
      </c>
      <c r="C62" s="229" t="s">
        <v>334</v>
      </c>
      <c r="D62" s="230"/>
      <c r="E62" s="230"/>
      <c r="F62" s="231"/>
      <c r="G62" s="26" t="str">
        <f>IF(OR(C62=Lists!$B$4,ISBLANK(C62)),Controlemeldingen!$A$8,"")</f>
        <v>Make a selection from the drop-down menu</v>
      </c>
    </row>
    <row r="63" spans="1:7" customFormat="1" ht="19.5" customHeight="1" x14ac:dyDescent="0.35">
      <c r="A63" s="15" t="s">
        <v>2168</v>
      </c>
      <c r="B63" s="3" t="s">
        <v>2670</v>
      </c>
      <c r="E63" s="237"/>
      <c r="F63" s="238"/>
      <c r="G63" s="26" t="str">
        <f>IF(ISNUMBER(E63),"",Controlemeldingen!$A$9)</f>
        <v>Enter a number (or 0)</v>
      </c>
    </row>
    <row r="64" spans="1:7" customFormat="1" ht="19.5" customHeight="1" x14ac:dyDescent="0.35">
      <c r="A64" s="15" t="s">
        <v>2169</v>
      </c>
      <c r="B64" s="3" t="s">
        <v>2671</v>
      </c>
      <c r="E64" s="237"/>
      <c r="F64" s="238"/>
      <c r="G64" s="26" t="str">
        <f>IF(ISNUMBER(E64),"",Controlemeldingen!$A$9)</f>
        <v>Enter a number (or 0)</v>
      </c>
    </row>
    <row r="65" spans="1:7" s="4" customFormat="1" x14ac:dyDescent="0.25">
      <c r="A65" s="15" t="s">
        <v>2170</v>
      </c>
      <c r="B65" s="3" t="s">
        <v>2672</v>
      </c>
      <c r="C65" s="108"/>
      <c r="D65" s="108"/>
      <c r="E65" s="237"/>
      <c r="F65" s="238"/>
      <c r="G65" s="26" t="str">
        <f>IF(ISNUMBER(E65),"",Controlemeldingen!$A$9)</f>
        <v>Enter a number (or 0)</v>
      </c>
    </row>
    <row r="66" spans="1:7" s="4" customFormat="1" x14ac:dyDescent="0.25">
      <c r="A66" s="15"/>
      <c r="G66" s="27"/>
    </row>
    <row r="67" spans="1:7" s="4" customFormat="1" x14ac:dyDescent="0.25">
      <c r="A67" s="15"/>
      <c r="G67" s="27"/>
    </row>
    <row r="68" spans="1:7" s="4" customFormat="1" x14ac:dyDescent="0.25">
      <c r="A68" s="16"/>
      <c r="B68" s="1" t="s">
        <v>436</v>
      </c>
      <c r="C68" s="8"/>
      <c r="D68" s="8"/>
      <c r="E68" s="8"/>
      <c r="F68" s="8"/>
      <c r="G68" s="28"/>
    </row>
    <row r="69" spans="1:7" s="4" customFormat="1" x14ac:dyDescent="0.25">
      <c r="A69" s="16"/>
      <c r="B69" s="1"/>
      <c r="C69" s="8"/>
      <c r="D69" s="8"/>
      <c r="E69" s="8"/>
      <c r="F69" s="8"/>
      <c r="G69" s="28"/>
    </row>
    <row r="70" spans="1:7" s="4" customFormat="1" ht="14" x14ac:dyDescent="0.3">
      <c r="A70" s="15"/>
      <c r="B70" s="32" t="s">
        <v>1890</v>
      </c>
      <c r="G70" s="27"/>
    </row>
    <row r="71" spans="1:7" s="4" customFormat="1" ht="30" x14ac:dyDescent="0.25">
      <c r="A71" s="15" t="s">
        <v>144</v>
      </c>
      <c r="B71" s="3" t="s">
        <v>623</v>
      </c>
      <c r="C71" s="234" t="s">
        <v>408</v>
      </c>
      <c r="D71" s="234"/>
      <c r="E71" s="234"/>
      <c r="F71" s="234"/>
      <c r="G71" s="11" t="s">
        <v>407</v>
      </c>
    </row>
    <row r="72" spans="1:7" s="4" customFormat="1" ht="14.25" customHeight="1" x14ac:dyDescent="0.25">
      <c r="A72" s="15" t="s">
        <v>2171</v>
      </c>
      <c r="B72" s="3" t="s">
        <v>32</v>
      </c>
      <c r="C72" s="229" t="s">
        <v>334</v>
      </c>
      <c r="D72" s="230"/>
      <c r="E72" s="230"/>
      <c r="F72" s="231"/>
      <c r="G72" s="26" t="str">
        <f>IF(OR(C72=Lists!$B$4,ISBLANK(C72)),Controlemeldingen!$A$8,"")</f>
        <v>Make a selection from the drop-down menu</v>
      </c>
    </row>
    <row r="73" spans="1:7" s="4" customFormat="1" ht="14.25" customHeight="1" x14ac:dyDescent="0.25">
      <c r="A73" s="15" t="s">
        <v>2172</v>
      </c>
      <c r="B73" s="3" t="s">
        <v>1893</v>
      </c>
      <c r="C73" s="229" t="s">
        <v>334</v>
      </c>
      <c r="D73" s="230"/>
      <c r="E73" s="230"/>
      <c r="F73" s="231"/>
      <c r="G73" s="26" t="str">
        <f>IF(OR(C73=Lists!$B$4,ISBLANK(C73)),Controlemeldingen!$A$8,"")</f>
        <v>Make a selection from the drop-down menu</v>
      </c>
    </row>
    <row r="74" spans="1:7" s="4" customFormat="1" ht="14.25" customHeight="1" x14ac:dyDescent="0.25">
      <c r="A74" s="15" t="s">
        <v>2173</v>
      </c>
      <c r="B74" s="3" t="s">
        <v>8</v>
      </c>
      <c r="C74" s="229" t="s">
        <v>334</v>
      </c>
      <c r="D74" s="230"/>
      <c r="E74" s="230"/>
      <c r="F74" s="231"/>
      <c r="G74" s="26" t="str">
        <f>IF(OR(C74=Lists!$B$4,ISBLANK(C74)),Controlemeldingen!$A$8,"")</f>
        <v>Make a selection from the drop-down menu</v>
      </c>
    </row>
    <row r="75" spans="1:7" s="4" customFormat="1" ht="14.25" customHeight="1" x14ac:dyDescent="0.25">
      <c r="A75" s="15" t="s">
        <v>2174</v>
      </c>
      <c r="B75" s="3" t="s">
        <v>625</v>
      </c>
      <c r="C75" s="229" t="s">
        <v>334</v>
      </c>
      <c r="D75" s="230"/>
      <c r="E75" s="230"/>
      <c r="F75" s="231"/>
      <c r="G75" s="26" t="str">
        <f>IF(OR(C75=Lists!$B$4,ISBLANK(C75)),Controlemeldingen!$A$8,"")</f>
        <v>Make a selection from the drop-down menu</v>
      </c>
    </row>
    <row r="76" spans="1:7" s="4" customFormat="1" ht="14.25" customHeight="1" x14ac:dyDescent="0.25">
      <c r="A76" s="15" t="s">
        <v>2175</v>
      </c>
      <c r="B76" s="3" t="s">
        <v>626</v>
      </c>
      <c r="C76" s="229" t="s">
        <v>334</v>
      </c>
      <c r="D76" s="230"/>
      <c r="E76" s="230"/>
      <c r="F76" s="231"/>
      <c r="G76" s="26" t="str">
        <f>IF(OR(C76=Lists!$B$4,ISBLANK(C76)),Controlemeldingen!$A$8,"")</f>
        <v>Make a selection from the drop-down menu</v>
      </c>
    </row>
    <row r="77" spans="1:7" s="4" customFormat="1" ht="14.25" customHeight="1" x14ac:dyDescent="0.25">
      <c r="A77" s="15" t="s">
        <v>2176</v>
      </c>
      <c r="B77" s="3" t="s">
        <v>2005</v>
      </c>
      <c r="C77" s="229" t="s">
        <v>334</v>
      </c>
      <c r="D77" s="230"/>
      <c r="E77" s="230"/>
      <c r="F77" s="231"/>
      <c r="G77" s="26" t="str">
        <f>IF(OR(C77=Lists!$B$4,ISBLANK(C77)),Controlemeldingen!$A$8,"")</f>
        <v>Make a selection from the drop-down menu</v>
      </c>
    </row>
    <row r="78" spans="1:7" s="4" customFormat="1" ht="14.25" customHeight="1" x14ac:dyDescent="0.25">
      <c r="A78" s="15" t="s">
        <v>2177</v>
      </c>
      <c r="B78" s="3" t="s">
        <v>1894</v>
      </c>
      <c r="C78" s="229" t="s">
        <v>334</v>
      </c>
      <c r="D78" s="230"/>
      <c r="E78" s="230"/>
      <c r="F78" s="231"/>
      <c r="G78" s="26" t="str">
        <f>IF(OR(C78=Lists!$B$4,ISBLANK(C78)),Controlemeldingen!$A$8,"")</f>
        <v>Make a selection from the drop-down menu</v>
      </c>
    </row>
    <row r="79" spans="1:7" s="4" customFormat="1" ht="14.25" customHeight="1" x14ac:dyDescent="0.25">
      <c r="A79" s="15" t="s">
        <v>2178</v>
      </c>
      <c r="B79" s="3" t="s">
        <v>443</v>
      </c>
      <c r="C79" s="229" t="s">
        <v>334</v>
      </c>
      <c r="D79" s="230"/>
      <c r="E79" s="230"/>
      <c r="F79" s="231"/>
      <c r="G79" s="26" t="str">
        <f>IF(OR(C79=Lists!$B$4,ISBLANK(C79)),Controlemeldingen!$A$8,"")</f>
        <v>Make a selection from the drop-down menu</v>
      </c>
    </row>
    <row r="80" spans="1:7" s="4" customFormat="1" x14ac:dyDescent="0.25">
      <c r="A80" s="15"/>
      <c r="B80" s="15"/>
      <c r="C80" s="15"/>
      <c r="D80" s="15"/>
      <c r="E80" s="15"/>
      <c r="F80" s="15"/>
      <c r="G80" s="30"/>
    </row>
    <row r="81" spans="1:7" s="4" customFormat="1" ht="20" x14ac:dyDescent="0.25">
      <c r="A81" s="15" t="s">
        <v>145</v>
      </c>
      <c r="B81" s="58" t="s">
        <v>2179</v>
      </c>
      <c r="C81" s="229" t="s">
        <v>333</v>
      </c>
      <c r="D81" s="230"/>
      <c r="E81" s="230"/>
      <c r="F81" s="231"/>
      <c r="G81" s="26" t="str">
        <f>IF(C81=Lists!$B$3,Controlemeldingen!$A$11,"")</f>
        <v>Add comments (optional)</v>
      </c>
    </row>
    <row r="82" spans="1:7" s="4" customFormat="1" x14ac:dyDescent="0.25">
      <c r="A82" s="15"/>
      <c r="B82" s="15"/>
      <c r="C82" s="15"/>
      <c r="D82" s="15"/>
      <c r="E82" s="15"/>
      <c r="F82" s="15"/>
      <c r="G82" s="30"/>
    </row>
    <row r="83" spans="1:7" s="4" customFormat="1" ht="50" x14ac:dyDescent="0.25">
      <c r="A83" s="15" t="s">
        <v>1895</v>
      </c>
      <c r="B83" s="3" t="s">
        <v>627</v>
      </c>
      <c r="D83" s="23"/>
      <c r="E83" s="23"/>
      <c r="F83" s="23" t="s">
        <v>2095</v>
      </c>
      <c r="G83" s="11" t="s">
        <v>407</v>
      </c>
    </row>
    <row r="84" spans="1:7" s="4" customFormat="1" x14ac:dyDescent="0.25">
      <c r="A84" s="15" t="s">
        <v>2180</v>
      </c>
      <c r="B84" s="3" t="s">
        <v>32</v>
      </c>
      <c r="D84" s="23"/>
      <c r="E84" s="23"/>
      <c r="F84" s="140"/>
      <c r="G84" s="26" t="str">
        <f>IF(ISNUMBER(F84),"",Controlemeldingen!$A$19)</f>
        <v>Enter a number between 0 and 100</v>
      </c>
    </row>
    <row r="85" spans="1:7" s="4" customFormat="1" x14ac:dyDescent="0.25">
      <c r="A85" s="15" t="s">
        <v>146</v>
      </c>
      <c r="B85" s="3" t="s">
        <v>624</v>
      </c>
      <c r="D85" s="23"/>
      <c r="E85" s="23"/>
      <c r="F85" s="140"/>
      <c r="G85" s="26" t="str">
        <f>IF(ISNUMBER(F85),"",Controlemeldingen!$A$19)</f>
        <v>Enter a number between 0 and 100</v>
      </c>
    </row>
    <row r="86" spans="1:7" s="4" customFormat="1" x14ac:dyDescent="0.25">
      <c r="A86" s="15" t="s">
        <v>2181</v>
      </c>
      <c r="B86" s="3" t="s">
        <v>8</v>
      </c>
      <c r="D86" s="23"/>
      <c r="E86" s="23"/>
      <c r="F86" s="140"/>
      <c r="G86" s="26" t="str">
        <f>IF(ISNUMBER(F86),"",Controlemeldingen!$A$19)</f>
        <v>Enter a number between 0 and 100</v>
      </c>
    </row>
    <row r="87" spans="1:7" s="4" customFormat="1" x14ac:dyDescent="0.25">
      <c r="A87" s="15" t="s">
        <v>2182</v>
      </c>
      <c r="B87" s="3" t="s">
        <v>625</v>
      </c>
      <c r="D87" s="23"/>
      <c r="E87" s="23"/>
      <c r="F87" s="140"/>
      <c r="G87" s="26" t="str">
        <f>IF(ISNUMBER(F87),"",Controlemeldingen!$A$19)</f>
        <v>Enter a number between 0 and 100</v>
      </c>
    </row>
    <row r="88" spans="1:7" s="4" customFormat="1" x14ac:dyDescent="0.25">
      <c r="A88" s="15" t="s">
        <v>2183</v>
      </c>
      <c r="B88" s="3" t="s">
        <v>626</v>
      </c>
      <c r="D88" s="23"/>
      <c r="E88" s="23"/>
      <c r="F88" s="140"/>
      <c r="G88" s="26" t="str">
        <f>IF(ISNUMBER(F88),"",Controlemeldingen!$A$19)</f>
        <v>Enter a number between 0 and 100</v>
      </c>
    </row>
    <row r="89" spans="1:7" s="4" customFormat="1" x14ac:dyDescent="0.25">
      <c r="A89" s="15" t="s">
        <v>2184</v>
      </c>
      <c r="B89" s="3" t="s">
        <v>443</v>
      </c>
      <c r="D89" s="23"/>
      <c r="E89" s="23"/>
      <c r="F89" s="140"/>
      <c r="G89" s="26" t="str">
        <f>IF(ISNUMBER(F89),"",Controlemeldingen!$A$19)</f>
        <v>Enter a number between 0 and 100</v>
      </c>
    </row>
    <row r="90" spans="1:7" s="4" customFormat="1" x14ac:dyDescent="0.25">
      <c r="A90" s="15"/>
      <c r="B90" s="15"/>
      <c r="C90" s="15"/>
      <c r="D90" s="15"/>
      <c r="E90" s="15"/>
      <c r="F90" s="15"/>
      <c r="G90" s="30"/>
    </row>
    <row r="91" spans="1:7" x14ac:dyDescent="0.25">
      <c r="E91" s="234" t="s">
        <v>632</v>
      </c>
      <c r="F91" s="234"/>
    </row>
    <row r="92" spans="1:7" s="4" customFormat="1" ht="23.25" customHeight="1" x14ac:dyDescent="0.25">
      <c r="A92" s="15" t="s">
        <v>147</v>
      </c>
      <c r="B92" s="3" t="s">
        <v>631</v>
      </c>
      <c r="D92" s="122"/>
      <c r="E92" s="237"/>
      <c r="F92" s="238"/>
      <c r="G92" s="26" t="str">
        <f>IF(ISNUMBER(E92),"",Controlemeldingen!$A$9)</f>
        <v>Enter a number (or 0)</v>
      </c>
    </row>
    <row r="93" spans="1:7" s="4" customFormat="1" x14ac:dyDescent="0.25">
      <c r="A93" s="15" t="s">
        <v>27</v>
      </c>
      <c r="B93" s="15"/>
      <c r="C93" s="15"/>
      <c r="D93" s="15"/>
      <c r="E93" s="15"/>
      <c r="F93" s="15"/>
      <c r="G93" s="30"/>
    </row>
    <row r="94" spans="1:7" s="4" customFormat="1" x14ac:dyDescent="0.25">
      <c r="A94" s="16"/>
      <c r="C94" s="234" t="s">
        <v>408</v>
      </c>
      <c r="D94" s="234"/>
      <c r="E94" s="234"/>
      <c r="F94" s="234"/>
      <c r="G94" s="11" t="s">
        <v>407</v>
      </c>
    </row>
    <row r="95" spans="1:7" s="4" customFormat="1" ht="20" x14ac:dyDescent="0.25">
      <c r="A95" s="15" t="s">
        <v>148</v>
      </c>
      <c r="B95" s="3" t="s">
        <v>633</v>
      </c>
      <c r="C95" s="229" t="s">
        <v>334</v>
      </c>
      <c r="D95" s="230"/>
      <c r="E95" s="230"/>
      <c r="F95" s="231"/>
      <c r="G95" s="26" t="str">
        <f>IF(OR(C95=Lists!$B$9,ISBLANK(C95)),Controlemeldingen!$A$8,"")</f>
        <v>Make a selection from the drop-down menu</v>
      </c>
    </row>
    <row r="96" spans="1:7" s="4" customFormat="1" x14ac:dyDescent="0.25">
      <c r="A96" s="16"/>
      <c r="C96" s="8"/>
      <c r="D96" s="8"/>
      <c r="E96" s="8"/>
      <c r="F96" s="8"/>
      <c r="G96" s="28"/>
    </row>
    <row r="97" spans="1:7" s="4" customFormat="1" x14ac:dyDescent="0.25">
      <c r="C97" s="234" t="s">
        <v>408</v>
      </c>
      <c r="D97" s="234"/>
      <c r="E97" s="234"/>
      <c r="F97" s="234"/>
      <c r="G97" s="11" t="s">
        <v>407</v>
      </c>
    </row>
    <row r="98" spans="1:7" s="4" customFormat="1" ht="30" x14ac:dyDescent="0.25">
      <c r="A98" s="15" t="s">
        <v>149</v>
      </c>
      <c r="B98" s="3" t="s">
        <v>2185</v>
      </c>
      <c r="C98" s="229" t="s">
        <v>333</v>
      </c>
      <c r="D98" s="230"/>
      <c r="E98" s="230"/>
      <c r="F98" s="231"/>
      <c r="G98" s="26" t="str">
        <f>IF(C98=Lists!$B$3,Controlemeldingen!$A$14,"")</f>
        <v>Make a selection from the drop-down menu/add comments</v>
      </c>
    </row>
    <row r="99" spans="1:7" s="4" customFormat="1" x14ac:dyDescent="0.25">
      <c r="A99" s="16"/>
      <c r="C99" s="8"/>
      <c r="D99" s="8"/>
      <c r="E99" s="8"/>
      <c r="F99" s="8"/>
      <c r="G99" s="28"/>
    </row>
    <row r="100" spans="1:7" s="4" customFormat="1" ht="30" x14ac:dyDescent="0.25">
      <c r="A100" s="15" t="s">
        <v>150</v>
      </c>
      <c r="B100" s="3" t="s">
        <v>635</v>
      </c>
      <c r="D100" s="122"/>
      <c r="E100" s="234" t="s">
        <v>634</v>
      </c>
      <c r="F100" s="234"/>
      <c r="G100" s="11" t="s">
        <v>407</v>
      </c>
    </row>
    <row r="101" spans="1:7" s="4" customFormat="1" x14ac:dyDescent="0.25">
      <c r="A101" s="15" t="s">
        <v>2186</v>
      </c>
      <c r="B101" s="3" t="s">
        <v>636</v>
      </c>
      <c r="D101" s="122"/>
      <c r="E101" s="244"/>
      <c r="F101" s="245"/>
      <c r="G101" s="26" t="str">
        <f>IF(ISNUMBER(E101),"",Controlemeldingen!$A$12)</f>
        <v>Enter an amount rounded to whole euros</v>
      </c>
    </row>
    <row r="102" spans="1:7" s="4" customFormat="1" x14ac:dyDescent="0.25">
      <c r="A102" s="15" t="s">
        <v>2187</v>
      </c>
      <c r="B102" s="3" t="s">
        <v>637</v>
      </c>
      <c r="D102" s="122"/>
      <c r="E102" s="244"/>
      <c r="F102" s="245"/>
      <c r="G102" s="26" t="str">
        <f>IF(ISNUMBER(E102),"",Controlemeldingen!$A$12)</f>
        <v>Enter an amount rounded to whole euros</v>
      </c>
    </row>
    <row r="103" spans="1:7" s="4" customFormat="1" x14ac:dyDescent="0.25">
      <c r="A103" s="15" t="s">
        <v>2188</v>
      </c>
      <c r="B103" s="3" t="s">
        <v>638</v>
      </c>
      <c r="D103" s="122"/>
      <c r="E103" s="244"/>
      <c r="F103" s="245"/>
      <c r="G103" s="26" t="str">
        <f>IF(ISNUMBER(E103),"",Controlemeldingen!$A$12)</f>
        <v>Enter an amount rounded to whole euros</v>
      </c>
    </row>
    <row r="104" spans="1:7" s="4" customFormat="1" x14ac:dyDescent="0.25">
      <c r="A104" s="15" t="s">
        <v>2189</v>
      </c>
      <c r="B104" s="3" t="s">
        <v>639</v>
      </c>
      <c r="D104" s="122"/>
      <c r="E104" s="244"/>
      <c r="F104" s="245"/>
      <c r="G104" s="26" t="str">
        <f>IF(ISNUMBER(E104),"",Controlemeldingen!$A$12)</f>
        <v>Enter an amount rounded to whole euros</v>
      </c>
    </row>
    <row r="105" spans="1:7" s="4" customFormat="1" x14ac:dyDescent="0.25">
      <c r="A105" s="15" t="s">
        <v>2190</v>
      </c>
      <c r="B105" s="3" t="s">
        <v>640</v>
      </c>
      <c r="D105" s="122"/>
      <c r="E105" s="244"/>
      <c r="F105" s="245"/>
      <c r="G105" s="26" t="str">
        <f>IF(ISNUMBER(E105),"",Controlemeldingen!$A$12)</f>
        <v>Enter an amount rounded to whole euros</v>
      </c>
    </row>
    <row r="106" spans="1:7" s="4" customFormat="1" x14ac:dyDescent="0.25">
      <c r="A106" s="15" t="s">
        <v>2191</v>
      </c>
      <c r="B106" s="3" t="s">
        <v>641</v>
      </c>
      <c r="D106" s="122"/>
      <c r="E106" s="244"/>
      <c r="F106" s="245"/>
      <c r="G106" s="26" t="str">
        <f>IF(ISNUMBER(E106),"",Controlemeldingen!$A$12)</f>
        <v>Enter an amount rounded to whole euros</v>
      </c>
    </row>
    <row r="108" spans="1:7" s="4" customFormat="1" x14ac:dyDescent="0.25">
      <c r="C108" s="234" t="s">
        <v>408</v>
      </c>
      <c r="D108" s="234"/>
      <c r="E108" s="234"/>
      <c r="F108" s="234"/>
      <c r="G108" s="11" t="s">
        <v>407</v>
      </c>
    </row>
    <row r="109" spans="1:7" s="4" customFormat="1" ht="30" x14ac:dyDescent="0.25">
      <c r="A109" s="15" t="s">
        <v>151</v>
      </c>
      <c r="B109" s="3" t="s">
        <v>642</v>
      </c>
      <c r="C109" s="229" t="s">
        <v>333</v>
      </c>
      <c r="D109" s="230"/>
      <c r="E109" s="230"/>
      <c r="F109" s="231"/>
      <c r="G109" s="26" t="str">
        <f>IF(C109=Lists!$B$3,Controlemeldingen!$A$14,"")</f>
        <v>Make a selection from the drop-down menu/add comments</v>
      </c>
    </row>
    <row r="111" spans="1:7" s="4" customFormat="1" x14ac:dyDescent="0.25">
      <c r="A111" s="16"/>
      <c r="C111" s="234" t="s">
        <v>408</v>
      </c>
      <c r="D111" s="234"/>
      <c r="E111" s="234"/>
      <c r="F111" s="234"/>
      <c r="G111" s="11" t="s">
        <v>407</v>
      </c>
    </row>
    <row r="112" spans="1:7" s="4" customFormat="1" ht="14.25" customHeight="1" x14ac:dyDescent="0.25">
      <c r="A112" s="15" t="s">
        <v>152</v>
      </c>
      <c r="B112" s="3" t="s">
        <v>643</v>
      </c>
      <c r="C112" s="229" t="s">
        <v>334</v>
      </c>
      <c r="D112" s="230"/>
      <c r="E112" s="230"/>
      <c r="F112" s="231"/>
      <c r="G112" s="26" t="str">
        <f>IF(OR(C112=Lists!$B$4,ISBLANK(C112)),Controlemeldingen!$A$8,"")</f>
        <v>Make a selection from the drop-down menu</v>
      </c>
    </row>
    <row r="114" spans="1:7" s="4" customFormat="1" ht="30" x14ac:dyDescent="0.25">
      <c r="A114" s="15" t="s">
        <v>153</v>
      </c>
      <c r="B114" s="3" t="s">
        <v>1896</v>
      </c>
      <c r="D114" s="122"/>
      <c r="E114" s="234" t="s">
        <v>408</v>
      </c>
      <c r="F114" s="234"/>
      <c r="G114" s="11" t="s">
        <v>407</v>
      </c>
    </row>
    <row r="115" spans="1:7" s="4" customFormat="1" x14ac:dyDescent="0.25">
      <c r="A115" s="15" t="s">
        <v>2192</v>
      </c>
      <c r="B115" s="3" t="s">
        <v>1897</v>
      </c>
      <c r="D115" s="122"/>
      <c r="E115" s="237"/>
      <c r="F115" s="238"/>
      <c r="G115" s="26" t="str">
        <f>IF(ISNUMBER(E115),"",Controlemeldingen!$A$9)</f>
        <v>Enter a number (or 0)</v>
      </c>
    </row>
    <row r="116" spans="1:7" s="4" customFormat="1" x14ac:dyDescent="0.25">
      <c r="A116" s="15" t="s">
        <v>2193</v>
      </c>
      <c r="B116" s="3" t="s">
        <v>644</v>
      </c>
      <c r="D116" s="122"/>
      <c r="E116" s="237"/>
      <c r="F116" s="238"/>
      <c r="G116" s="26" t="str">
        <f>IF(ISNUMBER(E116),"",Controlemeldingen!$A$9)</f>
        <v>Enter a number (or 0)</v>
      </c>
    </row>
    <row r="118" spans="1:7" s="4" customFormat="1" x14ac:dyDescent="0.25">
      <c r="A118" s="15"/>
      <c r="C118" s="234" t="s">
        <v>408</v>
      </c>
      <c r="D118" s="234"/>
      <c r="E118" s="234"/>
      <c r="F118" s="234"/>
      <c r="G118" s="11" t="s">
        <v>407</v>
      </c>
    </row>
    <row r="119" spans="1:7" s="4" customFormat="1" ht="20.149999999999999" customHeight="1" x14ac:dyDescent="0.25">
      <c r="A119" s="15" t="s">
        <v>154</v>
      </c>
      <c r="B119" s="3" t="s">
        <v>645</v>
      </c>
      <c r="C119" s="229" t="s">
        <v>333</v>
      </c>
      <c r="D119" s="230"/>
      <c r="E119" s="230"/>
      <c r="F119" s="231"/>
      <c r="G119" s="26" t="str">
        <f>IF(C119=Lists!$B$3,Controlemeldingen!$A$11,"")</f>
        <v>Add comments (optional)</v>
      </c>
    </row>
    <row r="122" spans="1:7" s="4" customFormat="1" x14ac:dyDescent="0.25">
      <c r="A122" s="16"/>
      <c r="B122" s="1" t="s">
        <v>646</v>
      </c>
      <c r="C122" s="8"/>
      <c r="D122" s="8"/>
      <c r="E122" s="8"/>
      <c r="F122" s="8"/>
      <c r="G122" s="28"/>
    </row>
    <row r="123" spans="1:7" s="4" customFormat="1" ht="14" x14ac:dyDescent="0.3">
      <c r="A123" s="16"/>
      <c r="B123" s="114" t="s">
        <v>1898</v>
      </c>
      <c r="C123" s="8"/>
      <c r="D123" s="8"/>
      <c r="E123" s="8"/>
      <c r="F123" s="8"/>
      <c r="G123" s="28"/>
    </row>
    <row r="125" spans="1:7" s="4" customFormat="1" ht="36.75" customHeight="1" x14ac:dyDescent="0.25">
      <c r="A125" s="15" t="s">
        <v>155</v>
      </c>
      <c r="B125" s="3" t="s">
        <v>1899</v>
      </c>
      <c r="D125" s="122"/>
      <c r="E125" s="234" t="s">
        <v>408</v>
      </c>
      <c r="F125" s="234"/>
      <c r="G125" s="11" t="s">
        <v>407</v>
      </c>
    </row>
    <row r="126" spans="1:7" s="4" customFormat="1" x14ac:dyDescent="0.25">
      <c r="A126" s="15" t="s">
        <v>2194</v>
      </c>
      <c r="B126" s="3" t="s">
        <v>647</v>
      </c>
      <c r="D126" s="122"/>
      <c r="E126" s="237"/>
      <c r="F126" s="238"/>
      <c r="G126" s="26" t="str">
        <f>IF(ISNUMBER(E126),"",Controlemeldingen!$A$9)</f>
        <v>Enter a number (or 0)</v>
      </c>
    </row>
    <row r="127" spans="1:7" s="4" customFormat="1" x14ac:dyDescent="0.25">
      <c r="A127" s="15" t="s">
        <v>2195</v>
      </c>
      <c r="B127" s="3" t="s">
        <v>1900</v>
      </c>
      <c r="D127" s="122"/>
      <c r="E127" s="237"/>
      <c r="F127" s="238"/>
      <c r="G127" s="26" t="str">
        <f>IF(ISNUMBER(E127),"",Controlemeldingen!$A$9)</f>
        <v>Enter a number (or 0)</v>
      </c>
    </row>
    <row r="128" spans="1:7" s="4" customFormat="1" x14ac:dyDescent="0.25">
      <c r="A128" s="15" t="s">
        <v>2196</v>
      </c>
      <c r="B128" s="3" t="s">
        <v>488</v>
      </c>
      <c r="D128" s="122"/>
      <c r="E128" s="237"/>
      <c r="F128" s="238"/>
      <c r="G128" s="26" t="str">
        <f>IF(ISNUMBER(E128),"",Controlemeldingen!$A$9)</f>
        <v>Enter a number (or 0)</v>
      </c>
    </row>
    <row r="129" spans="1:7" s="4" customFormat="1" x14ac:dyDescent="0.25">
      <c r="A129" s="15" t="s">
        <v>2197</v>
      </c>
      <c r="B129" s="3" t="s">
        <v>489</v>
      </c>
      <c r="D129" s="122"/>
      <c r="E129" s="237"/>
      <c r="F129" s="238"/>
      <c r="G129" s="26" t="str">
        <f>IF(ISNUMBER(E129),"",Controlemeldingen!$A$9)</f>
        <v>Enter a number (or 0)</v>
      </c>
    </row>
    <row r="130" spans="1:7" s="4" customFormat="1" x14ac:dyDescent="0.25">
      <c r="A130" s="15" t="s">
        <v>2198</v>
      </c>
      <c r="B130" s="3" t="s">
        <v>648</v>
      </c>
      <c r="D130" s="122"/>
      <c r="E130" s="237"/>
      <c r="F130" s="238"/>
      <c r="G130" s="26" t="str">
        <f>IF(ISNUMBER(E130),"",Controlemeldingen!$A$9)</f>
        <v>Enter a number (or 0)</v>
      </c>
    </row>
    <row r="131" spans="1:7" s="4" customFormat="1" x14ac:dyDescent="0.25">
      <c r="A131" s="15" t="s">
        <v>2199</v>
      </c>
      <c r="B131" s="3" t="s">
        <v>478</v>
      </c>
      <c r="D131" s="122"/>
      <c r="E131" s="237"/>
      <c r="F131" s="238"/>
      <c r="G131" s="26" t="str">
        <f>IF(ISNUMBER(E131),"",Controlemeldingen!$A$9)</f>
        <v>Enter a number (or 0)</v>
      </c>
    </row>
    <row r="132" spans="1:7" s="4" customFormat="1" x14ac:dyDescent="0.25">
      <c r="A132" s="15" t="s">
        <v>2200</v>
      </c>
      <c r="B132" s="3" t="s">
        <v>479</v>
      </c>
      <c r="D132" s="122"/>
      <c r="E132" s="237"/>
      <c r="F132" s="238"/>
      <c r="G132" s="26" t="str">
        <f>IF(ISNUMBER(E132),"",Controlemeldingen!$A$9)</f>
        <v>Enter a number (or 0)</v>
      </c>
    </row>
    <row r="133" spans="1:7" s="4" customFormat="1" x14ac:dyDescent="0.25">
      <c r="A133" s="15" t="s">
        <v>2201</v>
      </c>
      <c r="B133" s="3" t="s">
        <v>649</v>
      </c>
      <c r="D133" s="122"/>
      <c r="E133" s="237"/>
      <c r="F133" s="238"/>
      <c r="G133" s="26" t="str">
        <f>IF(ISNUMBER(E133),"",Controlemeldingen!$A$9)</f>
        <v>Enter a number (or 0)</v>
      </c>
    </row>
    <row r="134" spans="1:7" s="4" customFormat="1" x14ac:dyDescent="0.25">
      <c r="A134" s="15" t="s">
        <v>2202</v>
      </c>
      <c r="B134" s="3" t="s">
        <v>650</v>
      </c>
      <c r="D134" s="122"/>
      <c r="E134" s="237"/>
      <c r="F134" s="238"/>
      <c r="G134" s="26" t="str">
        <f>IF(ISNUMBER(E134),"",Controlemeldingen!$A$9)</f>
        <v>Enter a number (or 0)</v>
      </c>
    </row>
    <row r="135" spans="1:7" s="4" customFormat="1" x14ac:dyDescent="0.25">
      <c r="A135" s="15" t="s">
        <v>2203</v>
      </c>
      <c r="B135" s="3" t="s">
        <v>480</v>
      </c>
      <c r="D135" s="122"/>
      <c r="E135" s="237"/>
      <c r="F135" s="238"/>
      <c r="G135" s="26" t="str">
        <f>IF(ISNUMBER(E135),"",Controlemeldingen!$A$9)</f>
        <v>Enter a number (or 0)</v>
      </c>
    </row>
    <row r="136" spans="1:7" s="4" customFormat="1" x14ac:dyDescent="0.25">
      <c r="A136" s="15" t="s">
        <v>2204</v>
      </c>
      <c r="B136" s="3" t="s">
        <v>651</v>
      </c>
      <c r="D136" s="122"/>
      <c r="E136" s="237"/>
      <c r="F136" s="238"/>
      <c r="G136" s="26" t="str">
        <f>IF(ISNUMBER(E136),"",Controlemeldingen!$A$9)</f>
        <v>Enter a number (or 0)</v>
      </c>
    </row>
    <row r="137" spans="1:7" s="4" customFormat="1" x14ac:dyDescent="0.25">
      <c r="A137" s="15" t="s">
        <v>2205</v>
      </c>
      <c r="B137" s="3" t="s">
        <v>652</v>
      </c>
      <c r="D137" s="122"/>
      <c r="E137" s="237"/>
      <c r="F137" s="238"/>
      <c r="G137" s="26" t="str">
        <f>IF(ISNUMBER(E137),"",Controlemeldingen!$A$9)</f>
        <v>Enter a number (or 0)</v>
      </c>
    </row>
    <row r="138" spans="1:7" s="4" customFormat="1" x14ac:dyDescent="0.25">
      <c r="A138" s="15" t="s">
        <v>2206</v>
      </c>
      <c r="B138" s="74" t="s">
        <v>491</v>
      </c>
      <c r="D138" s="122"/>
      <c r="E138" s="237"/>
      <c r="F138" s="238"/>
      <c r="G138" s="26" t="str">
        <f>IF(ISNUMBER(E138),"",Controlemeldingen!$A$9)</f>
        <v>Enter a number (or 0)</v>
      </c>
    </row>
    <row r="139" spans="1:7" s="4" customFormat="1" x14ac:dyDescent="0.25">
      <c r="A139" s="15" t="s">
        <v>2207</v>
      </c>
      <c r="B139" s="3" t="s">
        <v>482</v>
      </c>
      <c r="D139" s="122"/>
      <c r="E139" s="237"/>
      <c r="F139" s="238"/>
      <c r="G139" s="26" t="str">
        <f>IF(ISNUMBER(E139),"",Controlemeldingen!$A$9)</f>
        <v>Enter a number (or 0)</v>
      </c>
    </row>
    <row r="140" spans="1:7" s="4" customFormat="1" x14ac:dyDescent="0.25">
      <c r="A140" s="15" t="s">
        <v>2208</v>
      </c>
      <c r="B140" s="3" t="s">
        <v>1901</v>
      </c>
      <c r="D140" s="122"/>
      <c r="E140" s="237"/>
      <c r="F140" s="238"/>
      <c r="G140" s="26" t="str">
        <f>IF(ISNUMBER(E140),"",Controlemeldingen!$A$9)</f>
        <v>Enter a number (or 0)</v>
      </c>
    </row>
    <row r="141" spans="1:7" s="4" customFormat="1" x14ac:dyDescent="0.25">
      <c r="A141" s="15" t="s">
        <v>2209</v>
      </c>
      <c r="B141" s="3" t="s">
        <v>487</v>
      </c>
      <c r="D141" s="122"/>
      <c r="E141" s="237"/>
      <c r="F141" s="238"/>
      <c r="G141" s="26" t="str">
        <f>IF(ISNUMBER(E141),"",Controlemeldingen!$A$9)</f>
        <v>Enter a number (or 0)</v>
      </c>
    </row>
    <row r="142" spans="1:7" s="4" customFormat="1" x14ac:dyDescent="0.25">
      <c r="A142" s="15" t="s">
        <v>2210</v>
      </c>
      <c r="B142" s="3" t="s">
        <v>1867</v>
      </c>
      <c r="D142" s="122"/>
      <c r="E142" s="237"/>
      <c r="F142" s="238"/>
      <c r="G142" s="26" t="str">
        <f>IF(ISNUMBER(E142),"",Controlemeldingen!$A$9)</f>
        <v>Enter a number (or 0)</v>
      </c>
    </row>
    <row r="143" spans="1:7" s="4" customFormat="1" x14ac:dyDescent="0.25">
      <c r="A143" s="15" t="s">
        <v>2211</v>
      </c>
      <c r="B143" s="74" t="s">
        <v>1902</v>
      </c>
      <c r="D143" s="122"/>
      <c r="E143" s="237"/>
      <c r="F143" s="238"/>
      <c r="G143" s="26" t="str">
        <f>IF(ISNUMBER(E143),"",Controlemeldingen!$A$9)</f>
        <v>Enter a number (or 0)</v>
      </c>
    </row>
    <row r="144" spans="1:7" s="4" customFormat="1" x14ac:dyDescent="0.25">
      <c r="A144" s="15" t="s">
        <v>2212</v>
      </c>
      <c r="B144" s="18" t="s">
        <v>1869</v>
      </c>
      <c r="D144" s="122"/>
      <c r="E144" s="237"/>
      <c r="F144" s="238"/>
      <c r="G144" s="26" t="str">
        <f>IF(ISNUMBER(E144),"",Controlemeldingen!$A$9)</f>
        <v>Enter a number (or 0)</v>
      </c>
    </row>
    <row r="145" spans="1:7" s="4" customFormat="1" x14ac:dyDescent="0.25">
      <c r="A145" s="15" t="s">
        <v>2213</v>
      </c>
      <c r="B145" s="18" t="s">
        <v>1903</v>
      </c>
      <c r="D145" s="122"/>
      <c r="E145" s="237"/>
      <c r="F145" s="238"/>
      <c r="G145" s="26" t="str">
        <f>IF(ISNUMBER(E145),"",Controlemeldingen!$A$9)</f>
        <v>Enter a number (or 0)</v>
      </c>
    </row>
    <row r="147" spans="1:7" x14ac:dyDescent="0.25">
      <c r="B147" s="77"/>
    </row>
    <row r="148" spans="1:7" ht="20" x14ac:dyDescent="0.25">
      <c r="A148" s="15" t="s">
        <v>156</v>
      </c>
      <c r="B148" s="3" t="s">
        <v>2214</v>
      </c>
      <c r="C148" s="229" t="s">
        <v>333</v>
      </c>
      <c r="D148" s="230"/>
      <c r="E148" s="230"/>
      <c r="F148" s="231"/>
      <c r="G148" s="26" t="str">
        <f>IF(OR(C148=Lists!$B$2,ISBLANK(C148)),Controlemeldingen!$A$15,"")</f>
        <v xml:space="preserve">Please specify (obligatory) </v>
      </c>
    </row>
    <row r="149" spans="1:7" x14ac:dyDescent="0.25">
      <c r="A149" s="109"/>
      <c r="B149" s="110"/>
    </row>
    <row r="151" spans="1:7" s="4" customFormat="1" ht="20" x14ac:dyDescent="0.25">
      <c r="A151" s="15" t="s">
        <v>157</v>
      </c>
      <c r="B151" s="3" t="s">
        <v>1904</v>
      </c>
      <c r="C151" s="234"/>
      <c r="D151" s="234"/>
      <c r="E151" s="17"/>
      <c r="F151" s="17"/>
      <c r="G151" s="27"/>
    </row>
    <row r="152" spans="1:7" s="4" customFormat="1" ht="14.25" customHeight="1" x14ac:dyDescent="0.25">
      <c r="A152" s="15"/>
      <c r="B152" s="147" t="s">
        <v>657</v>
      </c>
      <c r="C152" s="122"/>
      <c r="D152" s="122"/>
      <c r="E152" s="243" t="s">
        <v>658</v>
      </c>
      <c r="F152" s="243"/>
      <c r="G152" s="11" t="s">
        <v>407</v>
      </c>
    </row>
    <row r="153" spans="1:7" s="4" customFormat="1" x14ac:dyDescent="0.25">
      <c r="A153" s="15" t="s">
        <v>2215</v>
      </c>
      <c r="B153" s="3" t="s">
        <v>468</v>
      </c>
      <c r="C153" s="234"/>
      <c r="D153" s="234"/>
      <c r="E153" s="237"/>
      <c r="F153" s="238"/>
      <c r="G153" s="26" t="str">
        <f>IF(ISNUMBER(E153),"",Controlemeldingen!$A$9)</f>
        <v>Enter a number (or 0)</v>
      </c>
    </row>
    <row r="154" spans="1:7" s="4" customFormat="1" x14ac:dyDescent="0.25">
      <c r="A154" s="15" t="s">
        <v>2216</v>
      </c>
      <c r="B154" s="3" t="s">
        <v>469</v>
      </c>
      <c r="C154" s="122"/>
      <c r="D154" s="122"/>
      <c r="E154" s="237"/>
      <c r="F154" s="238"/>
      <c r="G154" s="26" t="str">
        <f>IF(ISNUMBER(E154),"",Controlemeldingen!$A$9)</f>
        <v>Enter a number (or 0)</v>
      </c>
    </row>
    <row r="155" spans="1:7" s="4" customFormat="1" x14ac:dyDescent="0.25">
      <c r="A155" s="15" t="s">
        <v>2217</v>
      </c>
      <c r="B155" s="3" t="s">
        <v>470</v>
      </c>
      <c r="C155" s="234"/>
      <c r="D155" s="234"/>
      <c r="E155" s="237"/>
      <c r="F155" s="238"/>
      <c r="G155" s="26" t="str">
        <f>IF(ISNUMBER(E155),"",Controlemeldingen!$A$9)</f>
        <v>Enter a number (or 0)</v>
      </c>
    </row>
    <row r="156" spans="1:7" s="4" customFormat="1" x14ac:dyDescent="0.25">
      <c r="A156" s="15" t="s">
        <v>2218</v>
      </c>
      <c r="B156" s="3" t="s">
        <v>471</v>
      </c>
      <c r="C156" s="234"/>
      <c r="D156" s="234"/>
      <c r="E156" s="237"/>
      <c r="F156" s="238"/>
      <c r="G156" s="26" t="str">
        <f>IF(ISNUMBER(E156),"",Controlemeldingen!$A$9)</f>
        <v>Enter a number (or 0)</v>
      </c>
    </row>
    <row r="158" spans="1:7" s="4" customFormat="1" x14ac:dyDescent="0.25">
      <c r="A158" s="12"/>
      <c r="B158" s="7"/>
      <c r="C158" s="7"/>
      <c r="D158" s="7"/>
      <c r="E158" s="243" t="s">
        <v>658</v>
      </c>
      <c r="F158" s="243"/>
      <c r="G158" s="11" t="s">
        <v>407</v>
      </c>
    </row>
    <row r="159" spans="1:7" s="4" customFormat="1" ht="20" x14ac:dyDescent="0.25">
      <c r="A159" s="15" t="s">
        <v>158</v>
      </c>
      <c r="B159" s="3" t="s">
        <v>1905</v>
      </c>
      <c r="D159" s="122"/>
      <c r="E159" s="237"/>
      <c r="F159" s="238"/>
      <c r="G159" s="26" t="str">
        <f>IF(ISNUMBER(E159),"",Controlemeldingen!$A$9)</f>
        <v>Enter a number (or 0)</v>
      </c>
    </row>
    <row r="160" spans="1:7" s="4" customFormat="1" x14ac:dyDescent="0.25">
      <c r="A160" s="15" t="s">
        <v>27</v>
      </c>
      <c r="B160" s="15"/>
      <c r="C160" s="15"/>
      <c r="D160" s="15"/>
      <c r="E160" s="15"/>
      <c r="F160" s="15"/>
      <c r="G160" s="30"/>
    </row>
    <row r="161" spans="1:7" s="4" customFormat="1" x14ac:dyDescent="0.25">
      <c r="A161" s="12" t="s">
        <v>27</v>
      </c>
      <c r="B161" s="7"/>
      <c r="C161" s="7"/>
      <c r="D161" s="7"/>
    </row>
    <row r="162" spans="1:7" s="4" customFormat="1" ht="24.75" customHeight="1" x14ac:dyDescent="0.25">
      <c r="A162" s="15" t="s">
        <v>159</v>
      </c>
      <c r="B162" s="3" t="s">
        <v>659</v>
      </c>
      <c r="D162" s="122"/>
      <c r="E162" s="243" t="s">
        <v>658</v>
      </c>
      <c r="F162" s="243"/>
      <c r="G162" s="11" t="s">
        <v>407</v>
      </c>
    </row>
    <row r="163" spans="1:7" s="4" customFormat="1" x14ac:dyDescent="0.25">
      <c r="A163" s="15" t="s">
        <v>2219</v>
      </c>
      <c r="B163" s="3" t="s">
        <v>708</v>
      </c>
      <c r="C163" s="7"/>
      <c r="D163" s="7"/>
      <c r="E163" s="237"/>
      <c r="F163" s="238"/>
      <c r="G163" s="26" t="str">
        <f>IF(ISNUMBER(E163),"",Controlemeldingen!$A$9)</f>
        <v>Enter a number (or 0)</v>
      </c>
    </row>
    <row r="164" spans="1:7" s="4" customFormat="1" x14ac:dyDescent="0.25">
      <c r="A164" s="15" t="s">
        <v>2220</v>
      </c>
      <c r="B164" s="3" t="s">
        <v>1906</v>
      </c>
      <c r="C164" s="7"/>
      <c r="D164" s="7"/>
      <c r="E164" s="237"/>
      <c r="F164" s="238"/>
      <c r="G164" s="26" t="str">
        <f>IF(ISNUMBER(E164),"",Controlemeldingen!$A$9)</f>
        <v>Enter a number (or 0)</v>
      </c>
    </row>
    <row r="165" spans="1:7" s="4" customFormat="1" x14ac:dyDescent="0.25">
      <c r="A165" s="15" t="s">
        <v>2221</v>
      </c>
      <c r="B165" s="3" t="s">
        <v>1907</v>
      </c>
      <c r="C165" s="7"/>
      <c r="D165" s="7"/>
      <c r="E165" s="237"/>
      <c r="F165" s="238"/>
      <c r="G165" s="26" t="str">
        <f>IF(ISNUMBER(E165),"",Controlemeldingen!$A$9)</f>
        <v>Enter a number (or 0)</v>
      </c>
    </row>
    <row r="166" spans="1:7" s="4" customFormat="1" x14ac:dyDescent="0.25">
      <c r="A166" s="15" t="s">
        <v>2222</v>
      </c>
      <c r="B166" s="3" t="s">
        <v>1908</v>
      </c>
      <c r="C166" s="7"/>
      <c r="D166" s="7"/>
      <c r="E166" s="237"/>
      <c r="F166" s="238"/>
      <c r="G166" s="26" t="str">
        <f>IF(ISNUMBER(E166),"",Controlemeldingen!$A$9)</f>
        <v>Enter a number (or 0)</v>
      </c>
    </row>
    <row r="167" spans="1:7" s="4" customFormat="1" x14ac:dyDescent="0.25">
      <c r="A167" s="15" t="s">
        <v>2223</v>
      </c>
      <c r="B167" s="3" t="s">
        <v>1909</v>
      </c>
      <c r="C167" s="7"/>
      <c r="D167" s="7"/>
      <c r="E167" s="237"/>
      <c r="F167" s="238"/>
      <c r="G167" s="26" t="str">
        <f>IF(ISNUMBER(E167),"",Controlemeldingen!$A$9)</f>
        <v>Enter a number (or 0)</v>
      </c>
    </row>
    <row r="168" spans="1:7" s="4" customFormat="1" x14ac:dyDescent="0.25">
      <c r="A168" s="15" t="s">
        <v>2224</v>
      </c>
      <c r="B168" s="3" t="s">
        <v>1910</v>
      </c>
      <c r="C168" s="7"/>
      <c r="D168" s="7"/>
      <c r="E168" s="237"/>
      <c r="F168" s="238"/>
      <c r="G168" s="26" t="str">
        <f>IF(ISNUMBER(E168),"",Controlemeldingen!$A$9)</f>
        <v>Enter a number (or 0)</v>
      </c>
    </row>
    <row r="169" spans="1:7" s="4" customFormat="1" x14ac:dyDescent="0.25">
      <c r="A169" s="15" t="s">
        <v>2225</v>
      </c>
      <c r="B169" s="3" t="s">
        <v>1911</v>
      </c>
      <c r="C169" s="7"/>
      <c r="D169" s="7"/>
      <c r="E169" s="237"/>
      <c r="F169" s="238"/>
      <c r="G169" s="26" t="str">
        <f>IF(ISNUMBER(E169),"",Controlemeldingen!$A$9)</f>
        <v>Enter a number (or 0)</v>
      </c>
    </row>
    <row r="170" spans="1:7" s="4" customFormat="1" x14ac:dyDescent="0.25">
      <c r="A170" s="15" t="s">
        <v>2226</v>
      </c>
      <c r="B170" s="3" t="s">
        <v>1912</v>
      </c>
      <c r="C170" s="7"/>
      <c r="D170" s="7"/>
      <c r="E170" s="237"/>
      <c r="F170" s="238"/>
      <c r="G170" s="26" t="str">
        <f>IF(ISNUMBER(E170),"",Controlemeldingen!$A$9)</f>
        <v>Enter a number (or 0)</v>
      </c>
    </row>
    <row r="171" spans="1:7" s="4" customFormat="1" x14ac:dyDescent="0.25">
      <c r="A171" s="15"/>
      <c r="B171" s="15"/>
      <c r="C171" s="7"/>
      <c r="D171" s="7"/>
      <c r="E171" s="15"/>
      <c r="F171" s="15"/>
      <c r="G171" s="15"/>
    </row>
    <row r="172" spans="1:7" s="4" customFormat="1" x14ac:dyDescent="0.25">
      <c r="A172" s="12" t="s">
        <v>27</v>
      </c>
      <c r="B172" s="7"/>
      <c r="C172" s="7"/>
      <c r="D172" s="7"/>
      <c r="E172" s="243" t="s">
        <v>658</v>
      </c>
      <c r="F172" s="243"/>
      <c r="G172" s="11" t="s">
        <v>407</v>
      </c>
    </row>
    <row r="173" spans="1:7" s="4" customFormat="1" ht="23.25" customHeight="1" x14ac:dyDescent="0.25">
      <c r="A173" s="15" t="s">
        <v>160</v>
      </c>
      <c r="B173" s="3" t="s">
        <v>660</v>
      </c>
      <c r="D173" s="122"/>
      <c r="E173" s="237"/>
      <c r="F173" s="238"/>
      <c r="G173" s="26" t="str">
        <f>IF(ISNUMBER(E173),"",Controlemeldingen!$A$9)</f>
        <v>Enter a number (or 0)</v>
      </c>
    </row>
    <row r="174" spans="1:7" s="4" customFormat="1" x14ac:dyDescent="0.25">
      <c r="A174" s="12" t="s">
        <v>27</v>
      </c>
      <c r="B174" s="7"/>
      <c r="C174" s="7"/>
      <c r="D174" s="7"/>
      <c r="E174" s="7"/>
      <c r="F174" s="7"/>
      <c r="G174" s="31"/>
    </row>
    <row r="175" spans="1:7" s="4" customFormat="1" x14ac:dyDescent="0.25">
      <c r="A175" s="12" t="s">
        <v>27</v>
      </c>
      <c r="B175" s="7"/>
      <c r="C175" s="7"/>
      <c r="D175" s="7"/>
      <c r="E175" s="243" t="s">
        <v>658</v>
      </c>
      <c r="F175" s="243"/>
      <c r="G175" s="11" t="s">
        <v>407</v>
      </c>
    </row>
    <row r="176" spans="1:7" s="4" customFormat="1" ht="30" x14ac:dyDescent="0.25">
      <c r="A176" s="15" t="s">
        <v>161</v>
      </c>
      <c r="B176" s="3" t="s">
        <v>653</v>
      </c>
      <c r="D176" s="122"/>
      <c r="E176" s="237"/>
      <c r="F176" s="238"/>
      <c r="G176" s="26" t="str">
        <f>IF(ISNUMBER(E176),"",Controlemeldingen!$A$9)</f>
        <v>Enter a number (or 0)</v>
      </c>
    </row>
    <row r="177" spans="1:7 16384:16384" s="4" customFormat="1" x14ac:dyDescent="0.25">
      <c r="A177" s="15"/>
      <c r="B177" s="15"/>
      <c r="D177" s="122"/>
      <c r="E177" s="15"/>
      <c r="F177" s="15"/>
      <c r="G177" s="39"/>
      <c r="XFD177" s="15"/>
    </row>
    <row r="178" spans="1:7 16384:16384" s="4" customFormat="1" ht="14" customHeight="1" x14ac:dyDescent="0.25">
      <c r="A178" s="12" t="s">
        <v>27</v>
      </c>
      <c r="B178" s="7"/>
      <c r="C178" s="234" t="s">
        <v>408</v>
      </c>
      <c r="D178" s="234"/>
      <c r="E178" s="234"/>
      <c r="F178" s="234"/>
      <c r="G178" s="11" t="s">
        <v>407</v>
      </c>
    </row>
    <row r="179" spans="1:7 16384:16384" s="4" customFormat="1" ht="14" customHeight="1" x14ac:dyDescent="0.25">
      <c r="A179" s="15" t="s">
        <v>162</v>
      </c>
      <c r="B179" s="3" t="s">
        <v>1915</v>
      </c>
      <c r="C179" s="229" t="s">
        <v>333</v>
      </c>
      <c r="D179" s="230"/>
      <c r="E179" s="230"/>
      <c r="F179" s="231"/>
      <c r="G179" s="26" t="str">
        <f>IF(C179=Lists!$B$3,Controlemeldingen!$A$11,"")</f>
        <v>Add comments (optional)</v>
      </c>
    </row>
    <row r="180" spans="1:7 16384:16384" s="4" customFormat="1" ht="14" customHeight="1" x14ac:dyDescent="0.25">
      <c r="A180" s="12"/>
      <c r="B180" s="7"/>
      <c r="C180" s="7"/>
      <c r="D180" s="7"/>
      <c r="E180" s="7"/>
      <c r="F180" s="7"/>
      <c r="G180" s="31"/>
    </row>
    <row r="181" spans="1:7 16384:16384" s="4" customFormat="1" x14ac:dyDescent="0.25">
      <c r="A181" s="15" t="s">
        <v>27</v>
      </c>
      <c r="B181" s="115" t="s">
        <v>1913</v>
      </c>
      <c r="C181" s="15"/>
      <c r="D181" s="15"/>
      <c r="E181" s="15"/>
      <c r="F181" s="15"/>
      <c r="G181" s="30"/>
    </row>
    <row r="182" spans="1:7 16384:16384" s="4" customFormat="1" ht="14" x14ac:dyDescent="0.3">
      <c r="A182" s="15"/>
      <c r="B182" s="114" t="s">
        <v>1914</v>
      </c>
      <c r="C182" s="15"/>
      <c r="D182" s="15"/>
      <c r="E182" s="15"/>
      <c r="F182" s="15"/>
      <c r="G182" s="30"/>
    </row>
    <row r="183" spans="1:7 16384:16384" s="4" customFormat="1" x14ac:dyDescent="0.25">
      <c r="A183" s="109" t="s">
        <v>27</v>
      </c>
      <c r="B183" s="110"/>
      <c r="C183" s="7"/>
      <c r="D183" s="7"/>
      <c r="E183" s="234" t="s">
        <v>408</v>
      </c>
      <c r="F183" s="234"/>
      <c r="G183" s="11" t="s">
        <v>407</v>
      </c>
    </row>
    <row r="184" spans="1:7 16384:16384" s="4" customFormat="1" ht="20" x14ac:dyDescent="0.25">
      <c r="A184" s="15" t="s">
        <v>2097</v>
      </c>
      <c r="B184" s="3" t="s">
        <v>654</v>
      </c>
      <c r="D184" s="122"/>
      <c r="E184" s="237" t="s">
        <v>334</v>
      </c>
      <c r="F184" s="238"/>
      <c r="G184" s="26" t="str">
        <f>IF(OR(E184=Lists!$B$4,ISBLANK(E184)),Controlemeldingen!$A$8,"")</f>
        <v>Make a selection from the drop-down menu</v>
      </c>
    </row>
    <row r="185" spans="1:7 16384:16384" s="4" customFormat="1" x14ac:dyDescent="0.25">
      <c r="A185" s="15"/>
      <c r="B185" s="39"/>
      <c r="C185" s="12"/>
      <c r="D185" s="73"/>
      <c r="E185" s="131"/>
      <c r="F185" s="131"/>
      <c r="G185" s="39"/>
    </row>
    <row r="186" spans="1:7 16384:16384" s="4" customFormat="1" x14ac:dyDescent="0.25">
      <c r="A186" s="109" t="s">
        <v>27</v>
      </c>
      <c r="B186" s="110"/>
      <c r="C186" s="7"/>
      <c r="D186" s="7"/>
      <c r="E186" s="122" t="s">
        <v>40</v>
      </c>
      <c r="F186" s="122" t="s">
        <v>656</v>
      </c>
      <c r="G186" s="11" t="s">
        <v>407</v>
      </c>
    </row>
    <row r="187" spans="1:7 16384:16384" s="4" customFormat="1" ht="20" x14ac:dyDescent="0.25">
      <c r="A187" s="15" t="s">
        <v>163</v>
      </c>
      <c r="B187" s="3" t="s">
        <v>655</v>
      </c>
      <c r="D187" s="122"/>
      <c r="E187" s="85"/>
      <c r="F187" s="85"/>
      <c r="G187" s="61" t="str">
        <f>IF(AND(ISNUMBER(F187),NOT(ISBLANK(E187))),"",Controlemeldingen!$A$18)</f>
        <v>Enter the postcode and house number</v>
      </c>
    </row>
    <row r="188" spans="1:7 16384:16384" s="4" customFormat="1" x14ac:dyDescent="0.25">
      <c r="A188" s="15"/>
      <c r="B188" s="39"/>
      <c r="D188" s="33"/>
      <c r="E188" s="85"/>
      <c r="F188" s="85"/>
      <c r="G188" s="35" t="str">
        <f>IF(AND(ISNUMBER(F188),NOT(ISBLANK(E188))),"",Controlemeldingen!$A$18)</f>
        <v>Enter the postcode and house number</v>
      </c>
    </row>
    <row r="189" spans="1:7 16384:16384" s="4" customFormat="1" x14ac:dyDescent="0.25">
      <c r="A189" s="15"/>
      <c r="B189" s="39"/>
      <c r="D189" s="33"/>
      <c r="E189" s="85"/>
      <c r="F189" s="85"/>
      <c r="G189" s="35" t="str">
        <f>IF(AND(ISNUMBER(F189),NOT(ISBLANK(E189))),"",Controlemeldingen!$A$18)</f>
        <v>Enter the postcode and house number</v>
      </c>
    </row>
    <row r="190" spans="1:7 16384:16384" s="4" customFormat="1" x14ac:dyDescent="0.25">
      <c r="A190" s="15"/>
      <c r="B190" s="39"/>
      <c r="D190" s="33"/>
      <c r="E190" s="85"/>
      <c r="F190" s="85"/>
      <c r="G190" s="35" t="str">
        <f>IF(AND(ISNUMBER(F190),NOT(ISBLANK(E190))),"",Controlemeldingen!$A$18)</f>
        <v>Enter the postcode and house number</v>
      </c>
    </row>
    <row r="191" spans="1:7 16384:16384" s="4" customFormat="1" x14ac:dyDescent="0.25">
      <c r="A191" s="68"/>
      <c r="B191" s="71"/>
      <c r="D191" s="33"/>
      <c r="E191" s="85"/>
      <c r="F191" s="85"/>
      <c r="G191" s="35" t="str">
        <f>IF(AND(ISNUMBER(F191),NOT(ISBLANK(E191))),"",Controlemeldingen!$A$18)</f>
        <v>Enter the postcode and house number</v>
      </c>
    </row>
    <row r="192" spans="1:7 16384:16384" s="4" customFormat="1" x14ac:dyDescent="0.25">
      <c r="A192" s="15"/>
      <c r="B192" s="39"/>
      <c r="C192" s="12"/>
      <c r="D192" s="73"/>
      <c r="E192" s="131"/>
      <c r="F192" s="131"/>
      <c r="G192" s="39"/>
    </row>
    <row r="193" spans="1:7" s="4" customFormat="1" x14ac:dyDescent="0.25">
      <c r="A193" s="12" t="s">
        <v>27</v>
      </c>
      <c r="B193" s="7"/>
      <c r="C193" s="7"/>
      <c r="D193" s="7"/>
    </row>
    <row r="194" spans="1:7" s="4" customFormat="1" x14ac:dyDescent="0.25">
      <c r="A194" s="15" t="s">
        <v>164</v>
      </c>
      <c r="B194" s="3" t="s">
        <v>661</v>
      </c>
      <c r="D194" s="122"/>
      <c r="E194" s="234" t="s">
        <v>664</v>
      </c>
      <c r="F194" s="234"/>
      <c r="G194" s="11" t="s">
        <v>407</v>
      </c>
    </row>
    <row r="195" spans="1:7" s="4" customFormat="1" x14ac:dyDescent="0.25">
      <c r="A195" s="15" t="s">
        <v>1916</v>
      </c>
      <c r="B195" s="3" t="s">
        <v>708</v>
      </c>
      <c r="C195" s="7"/>
      <c r="D195" s="7"/>
      <c r="E195" s="237"/>
      <c r="F195" s="238"/>
      <c r="G195" s="26" t="str">
        <f>IF(ISNUMBER(E195),"",Controlemeldingen!$A$9)</f>
        <v>Enter a number (or 0)</v>
      </c>
    </row>
    <row r="196" spans="1:7" s="4" customFormat="1" x14ac:dyDescent="0.25">
      <c r="A196" s="15" t="s">
        <v>1917</v>
      </c>
      <c r="B196" s="3" t="s">
        <v>1906</v>
      </c>
      <c r="C196" s="7"/>
      <c r="D196" s="7"/>
      <c r="E196" s="237"/>
      <c r="F196" s="238"/>
      <c r="G196" s="26" t="str">
        <f>IF(ISNUMBER(E196),"",Controlemeldingen!$A$9)</f>
        <v>Enter a number (or 0)</v>
      </c>
    </row>
    <row r="197" spans="1:7" s="4" customFormat="1" x14ac:dyDescent="0.25">
      <c r="A197" s="15" t="s">
        <v>1918</v>
      </c>
      <c r="B197" s="3" t="s">
        <v>1907</v>
      </c>
      <c r="C197" s="7"/>
      <c r="D197" s="7"/>
      <c r="E197" s="237"/>
      <c r="F197" s="238"/>
      <c r="G197" s="26" t="str">
        <f>IF(ISNUMBER(E197),"",Controlemeldingen!$A$9)</f>
        <v>Enter a number (or 0)</v>
      </c>
    </row>
    <row r="198" spans="1:7" s="4" customFormat="1" x14ac:dyDescent="0.25">
      <c r="A198" s="15" t="s">
        <v>1919</v>
      </c>
      <c r="B198" s="3" t="s">
        <v>1908</v>
      </c>
      <c r="C198" s="7"/>
      <c r="D198" s="7"/>
      <c r="E198" s="237"/>
      <c r="F198" s="238"/>
      <c r="G198" s="26" t="str">
        <f>IF(ISNUMBER(E198),"",Controlemeldingen!$A$9)</f>
        <v>Enter a number (or 0)</v>
      </c>
    </row>
    <row r="199" spans="1:7" s="4" customFormat="1" x14ac:dyDescent="0.25">
      <c r="A199" s="15" t="s">
        <v>1920</v>
      </c>
      <c r="B199" s="3" t="s">
        <v>1909</v>
      </c>
      <c r="C199" s="7"/>
      <c r="D199" s="7"/>
      <c r="E199" s="237"/>
      <c r="F199" s="238"/>
      <c r="G199" s="26" t="str">
        <f>IF(ISNUMBER(E199),"",Controlemeldingen!$A$9)</f>
        <v>Enter a number (or 0)</v>
      </c>
    </row>
    <row r="200" spans="1:7" s="4" customFormat="1" x14ac:dyDescent="0.25">
      <c r="A200" s="15" t="s">
        <v>1921</v>
      </c>
      <c r="B200" s="3" t="s">
        <v>1910</v>
      </c>
      <c r="C200" s="7"/>
      <c r="D200" s="7"/>
      <c r="E200" s="237"/>
      <c r="F200" s="238"/>
      <c r="G200" s="26" t="str">
        <f>IF(ISNUMBER(E200),"",Controlemeldingen!$A$9)</f>
        <v>Enter a number (or 0)</v>
      </c>
    </row>
    <row r="201" spans="1:7" s="4" customFormat="1" x14ac:dyDescent="0.25">
      <c r="A201" s="15" t="s">
        <v>1922</v>
      </c>
      <c r="B201" s="3" t="s">
        <v>1911</v>
      </c>
      <c r="C201" s="7"/>
      <c r="D201" s="7"/>
      <c r="E201" s="237"/>
      <c r="F201" s="238"/>
      <c r="G201" s="26" t="str">
        <f>IF(ISNUMBER(E201),"",Controlemeldingen!$A$9)</f>
        <v>Enter a number (or 0)</v>
      </c>
    </row>
    <row r="202" spans="1:7" s="4" customFormat="1" x14ac:dyDescent="0.25">
      <c r="A202" s="15" t="s">
        <v>1923</v>
      </c>
      <c r="B202" s="3" t="s">
        <v>1912</v>
      </c>
      <c r="C202" s="7"/>
      <c r="D202" s="7"/>
      <c r="E202" s="237"/>
      <c r="F202" s="238"/>
      <c r="G202" s="26" t="str">
        <f>IF(ISNUMBER(E202),"",Controlemeldingen!$A$9)</f>
        <v>Enter a number (or 0)</v>
      </c>
    </row>
    <row r="203" spans="1:7" s="4" customFormat="1" x14ac:dyDescent="0.25">
      <c r="A203" s="15"/>
      <c r="B203" s="15"/>
      <c r="C203" s="7"/>
      <c r="D203" s="7"/>
      <c r="E203" s="15"/>
      <c r="F203" s="15"/>
      <c r="G203" s="39"/>
    </row>
    <row r="204" spans="1:7" s="4" customFormat="1" ht="22.5" customHeight="1" x14ac:dyDescent="0.25">
      <c r="A204" s="15" t="s">
        <v>165</v>
      </c>
      <c r="B204" s="3" t="s">
        <v>662</v>
      </c>
      <c r="D204" s="122"/>
      <c r="E204" s="234" t="s">
        <v>664</v>
      </c>
      <c r="F204" s="234"/>
      <c r="G204" s="11" t="s">
        <v>407</v>
      </c>
    </row>
    <row r="205" spans="1:7" s="4" customFormat="1" ht="13.5" customHeight="1" x14ac:dyDescent="0.25">
      <c r="A205" s="15" t="s">
        <v>2227</v>
      </c>
      <c r="B205" s="3" t="s">
        <v>708</v>
      </c>
      <c r="C205" s="7"/>
      <c r="D205" s="7"/>
      <c r="E205" s="237"/>
      <c r="F205" s="238"/>
      <c r="G205" s="26" t="str">
        <f>IF(ISNUMBER(E205),"",Controlemeldingen!$A$9)</f>
        <v>Enter a number (or 0)</v>
      </c>
    </row>
    <row r="206" spans="1:7" s="4" customFormat="1" ht="13.5" customHeight="1" x14ac:dyDescent="0.25">
      <c r="A206" s="15" t="s">
        <v>2228</v>
      </c>
      <c r="B206" s="3" t="s">
        <v>1906</v>
      </c>
      <c r="C206" s="7"/>
      <c r="D206" s="7"/>
      <c r="E206" s="237"/>
      <c r="F206" s="238"/>
      <c r="G206" s="26" t="str">
        <f>IF(ISNUMBER(E206),"",Controlemeldingen!$A$9)</f>
        <v>Enter a number (or 0)</v>
      </c>
    </row>
    <row r="207" spans="1:7" s="4" customFormat="1" ht="13.5" customHeight="1" x14ac:dyDescent="0.25">
      <c r="A207" s="15" t="s">
        <v>2229</v>
      </c>
      <c r="B207" s="3" t="s">
        <v>1907</v>
      </c>
      <c r="C207" s="7"/>
      <c r="D207" s="7"/>
      <c r="E207" s="237"/>
      <c r="F207" s="238"/>
      <c r="G207" s="26" t="str">
        <f>IF(ISNUMBER(E207),"",Controlemeldingen!$A$9)</f>
        <v>Enter a number (or 0)</v>
      </c>
    </row>
    <row r="208" spans="1:7" s="4" customFormat="1" ht="13.5" customHeight="1" x14ac:dyDescent="0.25">
      <c r="A208" s="15" t="s">
        <v>2230</v>
      </c>
      <c r="B208" s="3" t="s">
        <v>1908</v>
      </c>
      <c r="C208" s="7"/>
      <c r="D208" s="7"/>
      <c r="E208" s="237"/>
      <c r="F208" s="238"/>
      <c r="G208" s="26" t="str">
        <f>IF(ISNUMBER(E208),"",Controlemeldingen!$A$9)</f>
        <v>Enter a number (or 0)</v>
      </c>
    </row>
    <row r="209" spans="1:7" s="4" customFormat="1" ht="13.5" customHeight="1" x14ac:dyDescent="0.25">
      <c r="A209" s="15" t="s">
        <v>2231</v>
      </c>
      <c r="B209" s="3" t="s">
        <v>1909</v>
      </c>
      <c r="C209" s="7"/>
      <c r="D209" s="7"/>
      <c r="E209" s="237"/>
      <c r="F209" s="238"/>
      <c r="G209" s="26" t="str">
        <f>IF(ISNUMBER(E209),"",Controlemeldingen!$A$9)</f>
        <v>Enter a number (or 0)</v>
      </c>
    </row>
    <row r="210" spans="1:7" s="4" customFormat="1" ht="13.5" customHeight="1" x14ac:dyDescent="0.25">
      <c r="A210" s="15" t="s">
        <v>2232</v>
      </c>
      <c r="B210" s="3" t="s">
        <v>1910</v>
      </c>
      <c r="C210" s="7"/>
      <c r="D210" s="7"/>
      <c r="E210" s="237"/>
      <c r="F210" s="238"/>
      <c r="G210" s="26" t="str">
        <f>IF(ISNUMBER(E210),"",Controlemeldingen!$A$9)</f>
        <v>Enter a number (or 0)</v>
      </c>
    </row>
    <row r="211" spans="1:7" s="4" customFormat="1" ht="13.5" customHeight="1" x14ac:dyDescent="0.25">
      <c r="A211" s="15" t="s">
        <v>2233</v>
      </c>
      <c r="B211" s="3" t="s">
        <v>1911</v>
      </c>
      <c r="C211" s="7"/>
      <c r="D211" s="7"/>
      <c r="E211" s="237"/>
      <c r="F211" s="238"/>
      <c r="G211" s="26" t="str">
        <f>IF(ISNUMBER(E211),"",Controlemeldingen!$A$9)</f>
        <v>Enter a number (or 0)</v>
      </c>
    </row>
    <row r="212" spans="1:7" s="4" customFormat="1" ht="13.5" customHeight="1" x14ac:dyDescent="0.25">
      <c r="A212" s="15" t="s">
        <v>2234</v>
      </c>
      <c r="B212" s="3" t="s">
        <v>1912</v>
      </c>
      <c r="C212" s="7"/>
      <c r="D212" s="7"/>
      <c r="E212" s="237"/>
      <c r="F212" s="238"/>
      <c r="G212" s="26" t="str">
        <f>IF(ISNUMBER(E212),"",Controlemeldingen!$A$9)</f>
        <v>Enter a number (or 0)</v>
      </c>
    </row>
    <row r="213" spans="1:7" s="4" customFormat="1" x14ac:dyDescent="0.25">
      <c r="A213" s="12" t="s">
        <v>27</v>
      </c>
      <c r="B213" s="7"/>
      <c r="C213" s="7"/>
      <c r="D213" s="7"/>
      <c r="E213" s="7"/>
      <c r="F213" s="7"/>
      <c r="G213" s="31"/>
    </row>
    <row r="214" spans="1:7" s="4" customFormat="1" x14ac:dyDescent="0.25">
      <c r="A214" s="12" t="s">
        <v>27</v>
      </c>
      <c r="B214" s="7"/>
      <c r="C214" s="7"/>
      <c r="D214" s="7"/>
      <c r="E214" s="234" t="s">
        <v>664</v>
      </c>
      <c r="F214" s="234"/>
      <c r="G214" s="11" t="s">
        <v>407</v>
      </c>
    </row>
    <row r="215" spans="1:7" s="4" customFormat="1" x14ac:dyDescent="0.25">
      <c r="A215" s="15" t="s">
        <v>166</v>
      </c>
      <c r="B215" s="3" t="s">
        <v>663</v>
      </c>
      <c r="D215" s="122"/>
      <c r="E215" s="237"/>
      <c r="F215" s="238"/>
      <c r="G215" s="26" t="str">
        <f>IF(ISNUMBER(E215),"",Controlemeldingen!$A$9)</f>
        <v>Enter a number (or 0)</v>
      </c>
    </row>
    <row r="216" spans="1:7" s="4" customFormat="1" x14ac:dyDescent="0.25">
      <c r="A216" s="12" t="s">
        <v>27</v>
      </c>
      <c r="B216" s="7"/>
      <c r="C216" s="7"/>
      <c r="D216" s="7"/>
      <c r="E216" s="7"/>
      <c r="F216" s="7"/>
      <c r="G216" s="31"/>
    </row>
    <row r="217" spans="1:7" s="4" customFormat="1" x14ac:dyDescent="0.25">
      <c r="A217" s="15" t="s">
        <v>27</v>
      </c>
      <c r="C217" s="234" t="s">
        <v>408</v>
      </c>
      <c r="D217" s="234"/>
      <c r="E217" s="234"/>
      <c r="F217" s="234"/>
      <c r="G217" s="11" t="s">
        <v>407</v>
      </c>
    </row>
    <row r="218" spans="1:7" s="4" customFormat="1" ht="19.5" customHeight="1" x14ac:dyDescent="0.25">
      <c r="A218" s="15" t="s">
        <v>2235</v>
      </c>
      <c r="B218" s="3" t="s">
        <v>1924</v>
      </c>
      <c r="C218" s="229" t="s">
        <v>333</v>
      </c>
      <c r="D218" s="230"/>
      <c r="E218" s="230"/>
      <c r="F218" s="231"/>
      <c r="G218" s="26" t="str">
        <f>IF(C218=Lists!$B$3,Controlemeldingen!$A$11,"")</f>
        <v>Add comments (optional)</v>
      </c>
    </row>
    <row r="219" spans="1:7" s="4" customFormat="1" x14ac:dyDescent="0.25">
      <c r="A219" s="12" t="s">
        <v>27</v>
      </c>
      <c r="B219" s="7"/>
      <c r="C219" s="7"/>
      <c r="D219" s="7"/>
      <c r="E219" s="7"/>
      <c r="F219" s="7"/>
      <c r="G219" s="31"/>
    </row>
    <row r="220" spans="1:7" s="4" customFormat="1" x14ac:dyDescent="0.25">
      <c r="A220" s="12" t="s">
        <v>27</v>
      </c>
      <c r="G220" s="27"/>
    </row>
    <row r="221" spans="1:7" s="4" customFormat="1" x14ac:dyDescent="0.25">
      <c r="A221" s="12"/>
      <c r="B221" s="7"/>
      <c r="C221" s="7"/>
      <c r="D221" s="7"/>
      <c r="E221" s="7"/>
      <c r="F221" s="7"/>
      <c r="G221" s="31"/>
    </row>
    <row r="222" spans="1:7" s="4" customFormat="1" x14ac:dyDescent="0.25">
      <c r="A222" s="12"/>
      <c r="B222" s="7"/>
      <c r="C222" s="7"/>
      <c r="D222" s="7"/>
      <c r="E222" s="7"/>
      <c r="F222" s="7"/>
      <c r="G222" s="31"/>
    </row>
    <row r="223" spans="1:7" s="4" customFormat="1" x14ac:dyDescent="0.25">
      <c r="A223" s="12"/>
      <c r="B223" s="7"/>
      <c r="C223" s="7"/>
      <c r="D223" s="7"/>
      <c r="E223" s="7"/>
      <c r="F223" s="7"/>
      <c r="G223" s="31"/>
    </row>
    <row r="224" spans="1:7" s="4" customFormat="1" x14ac:dyDescent="0.25">
      <c r="A224" s="12"/>
      <c r="B224" s="7"/>
      <c r="C224" s="7"/>
      <c r="D224" s="7"/>
      <c r="E224" s="7"/>
      <c r="F224" s="7"/>
      <c r="G224" s="31"/>
    </row>
    <row r="225" spans="1:7" s="4" customFormat="1" x14ac:dyDescent="0.25">
      <c r="A225" s="12"/>
      <c r="B225" s="7"/>
      <c r="C225" s="7"/>
      <c r="D225" s="7"/>
      <c r="E225" s="7"/>
      <c r="F225" s="7"/>
      <c r="G225" s="31"/>
    </row>
    <row r="226" spans="1:7" s="4" customFormat="1" x14ac:dyDescent="0.25">
      <c r="A226" s="12"/>
      <c r="B226" s="7"/>
      <c r="C226" s="7"/>
      <c r="D226" s="7"/>
      <c r="E226" s="7"/>
      <c r="F226" s="7"/>
      <c r="G226" s="31"/>
    </row>
    <row r="227" spans="1:7" s="4" customFormat="1" x14ac:dyDescent="0.25">
      <c r="A227" s="12"/>
      <c r="B227" s="7"/>
      <c r="C227" s="7"/>
      <c r="D227" s="7"/>
      <c r="E227" s="7"/>
      <c r="F227" s="7"/>
      <c r="G227" s="31"/>
    </row>
    <row r="228" spans="1:7" s="4" customFormat="1" x14ac:dyDescent="0.25">
      <c r="A228" s="12"/>
      <c r="B228" s="7"/>
      <c r="C228" s="7"/>
      <c r="D228" s="7"/>
      <c r="E228" s="7"/>
      <c r="F228" s="7"/>
      <c r="G228" s="31"/>
    </row>
    <row r="229" spans="1:7" s="4" customFormat="1" x14ac:dyDescent="0.25">
      <c r="A229" s="12"/>
      <c r="B229" s="7"/>
      <c r="C229" s="7"/>
      <c r="D229" s="7"/>
      <c r="E229" s="7"/>
      <c r="F229" s="7"/>
      <c r="G229" s="31"/>
    </row>
    <row r="230" spans="1:7" s="4" customFormat="1" x14ac:dyDescent="0.25">
      <c r="A230" s="12"/>
      <c r="B230" s="7"/>
      <c r="C230" s="7"/>
      <c r="D230" s="7"/>
      <c r="E230" s="7"/>
      <c r="F230" s="7"/>
      <c r="G230" s="31"/>
    </row>
    <row r="231" spans="1:7" s="4" customFormat="1" x14ac:dyDescent="0.25">
      <c r="A231" s="12"/>
      <c r="B231" s="7"/>
      <c r="C231" s="7"/>
      <c r="D231" s="7"/>
      <c r="E231" s="7"/>
      <c r="F231" s="7"/>
      <c r="G231" s="31"/>
    </row>
    <row r="232" spans="1:7" s="4" customFormat="1" x14ac:dyDescent="0.25">
      <c r="A232" s="12"/>
      <c r="B232" s="7"/>
      <c r="C232" s="7"/>
      <c r="D232" s="7"/>
      <c r="E232" s="7"/>
      <c r="F232" s="7"/>
      <c r="G232" s="31"/>
    </row>
    <row r="233" spans="1:7" s="4" customFormat="1" x14ac:dyDescent="0.25">
      <c r="A233" s="12"/>
      <c r="B233" s="7"/>
      <c r="C233" s="7"/>
      <c r="D233" s="7"/>
      <c r="E233" s="7"/>
      <c r="F233" s="7"/>
      <c r="G233" s="31"/>
    </row>
    <row r="234" spans="1:7" s="4" customFormat="1" ht="34.5" customHeight="1" x14ac:dyDescent="0.25">
      <c r="A234" s="12"/>
      <c r="B234" s="7"/>
      <c r="C234" s="7"/>
      <c r="D234" s="7"/>
      <c r="E234" s="7"/>
      <c r="F234" s="7"/>
      <c r="G234" s="31"/>
    </row>
    <row r="235" spans="1:7" s="4" customFormat="1" x14ac:dyDescent="0.25">
      <c r="A235" s="12"/>
      <c r="B235" s="7"/>
      <c r="C235" s="7"/>
      <c r="D235" s="7"/>
      <c r="E235" s="7"/>
      <c r="F235" s="7"/>
      <c r="G235" s="31"/>
    </row>
    <row r="236" spans="1:7" s="4" customFormat="1" x14ac:dyDescent="0.25">
      <c r="A236" s="12"/>
      <c r="B236" s="7"/>
      <c r="C236" s="7"/>
      <c r="D236" s="7"/>
      <c r="E236" s="7"/>
      <c r="F236" s="7"/>
      <c r="G236" s="31"/>
    </row>
    <row r="237" spans="1:7" s="4" customFormat="1" x14ac:dyDescent="0.25">
      <c r="A237" s="12"/>
      <c r="B237" s="7"/>
      <c r="C237" s="7"/>
      <c r="D237" s="7"/>
      <c r="E237" s="7"/>
      <c r="F237" s="7"/>
      <c r="G237" s="31"/>
    </row>
    <row r="238" spans="1:7" s="4" customFormat="1" x14ac:dyDescent="0.25">
      <c r="A238" s="12"/>
      <c r="B238" s="7"/>
      <c r="C238" s="7"/>
      <c r="D238" s="7"/>
      <c r="E238" s="7"/>
      <c r="F238" s="7"/>
      <c r="G238" s="31"/>
    </row>
    <row r="239" spans="1:7" s="4" customFormat="1" x14ac:dyDescent="0.25">
      <c r="A239" s="12"/>
      <c r="B239" s="7"/>
      <c r="C239" s="7"/>
      <c r="D239" s="7"/>
      <c r="E239" s="7"/>
      <c r="F239" s="7"/>
      <c r="G239" s="31"/>
    </row>
    <row r="240" spans="1:7" s="4" customFormat="1" x14ac:dyDescent="0.25">
      <c r="A240" s="12"/>
      <c r="B240" s="7"/>
      <c r="C240" s="7"/>
      <c r="D240" s="7"/>
      <c r="E240" s="7"/>
      <c r="F240" s="7"/>
      <c r="G240" s="31"/>
    </row>
    <row r="241" spans="1:7" s="4" customFormat="1" x14ac:dyDescent="0.25">
      <c r="A241" s="12"/>
      <c r="B241" s="7"/>
      <c r="C241" s="7"/>
      <c r="D241" s="7"/>
      <c r="E241" s="7"/>
      <c r="F241" s="7"/>
      <c r="G241" s="31"/>
    </row>
    <row r="242" spans="1:7" s="4" customFormat="1" x14ac:dyDescent="0.25">
      <c r="A242" s="12"/>
      <c r="B242" s="7"/>
      <c r="C242" s="7"/>
      <c r="D242" s="7"/>
      <c r="E242" s="7"/>
      <c r="F242" s="7"/>
      <c r="G242" s="31"/>
    </row>
    <row r="243" spans="1:7" s="4" customFormat="1" x14ac:dyDescent="0.25">
      <c r="A243" s="12"/>
      <c r="B243" s="7"/>
      <c r="C243" s="7"/>
      <c r="D243" s="7"/>
      <c r="E243" s="7"/>
      <c r="F243" s="7"/>
      <c r="G243" s="31"/>
    </row>
    <row r="244" spans="1:7" s="4" customFormat="1" x14ac:dyDescent="0.25">
      <c r="A244" s="12"/>
      <c r="B244" s="7"/>
      <c r="C244" s="7"/>
      <c r="D244" s="7"/>
      <c r="E244" s="7"/>
      <c r="F244" s="7"/>
      <c r="G244" s="31"/>
    </row>
    <row r="245" spans="1:7" s="4" customFormat="1" x14ac:dyDescent="0.25">
      <c r="A245" s="12"/>
      <c r="B245" s="7"/>
      <c r="C245" s="7"/>
      <c r="D245" s="7"/>
      <c r="E245" s="7"/>
      <c r="F245" s="7"/>
      <c r="G245" s="31"/>
    </row>
    <row r="246" spans="1:7" s="4" customFormat="1" x14ac:dyDescent="0.25">
      <c r="A246" s="12"/>
      <c r="B246" s="7"/>
      <c r="C246" s="7"/>
      <c r="D246" s="7"/>
      <c r="E246" s="7"/>
      <c r="F246" s="7"/>
      <c r="G246" s="31"/>
    </row>
    <row r="247" spans="1:7" s="4" customFormat="1" x14ac:dyDescent="0.25">
      <c r="A247" s="12"/>
      <c r="B247" s="7"/>
      <c r="C247" s="7"/>
      <c r="D247" s="7"/>
      <c r="E247" s="7"/>
      <c r="F247" s="7"/>
      <c r="G247" s="31"/>
    </row>
    <row r="248" spans="1:7" s="4" customFormat="1" x14ac:dyDescent="0.25">
      <c r="A248" s="12"/>
      <c r="B248" s="7"/>
      <c r="C248" s="7"/>
      <c r="D248" s="7"/>
      <c r="E248" s="7"/>
      <c r="F248" s="7"/>
      <c r="G248" s="31"/>
    </row>
    <row r="249" spans="1:7" s="4" customFormat="1" ht="30" customHeight="1" x14ac:dyDescent="0.25">
      <c r="A249" s="12"/>
      <c r="B249" s="7"/>
      <c r="C249" s="7"/>
      <c r="D249" s="7"/>
      <c r="E249" s="7"/>
      <c r="F249" s="7"/>
      <c r="G249" s="31"/>
    </row>
    <row r="250" spans="1:7" s="4" customFormat="1" x14ac:dyDescent="0.25">
      <c r="A250" s="12"/>
      <c r="B250" s="7"/>
      <c r="C250" s="7"/>
      <c r="D250" s="7"/>
      <c r="E250" s="7"/>
      <c r="F250" s="7"/>
      <c r="G250" s="31"/>
    </row>
    <row r="251" spans="1:7" s="4" customFormat="1" x14ac:dyDescent="0.25">
      <c r="A251" s="12"/>
      <c r="B251" s="7"/>
      <c r="C251" s="7"/>
      <c r="D251" s="7"/>
      <c r="E251" s="7"/>
      <c r="F251" s="7"/>
      <c r="G251" s="31"/>
    </row>
    <row r="252" spans="1:7" s="4" customFormat="1" x14ac:dyDescent="0.25">
      <c r="A252" s="12"/>
      <c r="B252" s="7"/>
      <c r="C252" s="7"/>
      <c r="D252" s="7"/>
      <c r="E252" s="7"/>
      <c r="F252" s="7"/>
      <c r="G252" s="31"/>
    </row>
    <row r="253" spans="1:7" s="4" customFormat="1" x14ac:dyDescent="0.25">
      <c r="A253" s="12"/>
      <c r="B253" s="7"/>
      <c r="C253" s="7"/>
      <c r="D253" s="7"/>
      <c r="E253" s="7"/>
      <c r="F253" s="7"/>
      <c r="G253" s="31"/>
    </row>
    <row r="254" spans="1:7" s="4" customFormat="1" x14ac:dyDescent="0.25">
      <c r="A254" s="12"/>
      <c r="B254" s="7"/>
      <c r="C254" s="7"/>
      <c r="D254" s="7"/>
      <c r="E254" s="7"/>
      <c r="F254" s="7"/>
      <c r="G254" s="31"/>
    </row>
    <row r="255" spans="1:7" s="4" customFormat="1" x14ac:dyDescent="0.25">
      <c r="A255" s="12"/>
      <c r="B255" s="7"/>
      <c r="C255" s="7"/>
      <c r="D255" s="7"/>
      <c r="E255" s="7"/>
      <c r="F255" s="7"/>
      <c r="G255" s="31"/>
    </row>
    <row r="256" spans="1:7" s="4" customFormat="1" x14ac:dyDescent="0.25">
      <c r="A256" s="12"/>
      <c r="B256" s="7"/>
      <c r="C256" s="7"/>
      <c r="D256" s="7"/>
      <c r="E256" s="7"/>
      <c r="F256" s="7"/>
      <c r="G256" s="31"/>
    </row>
    <row r="257" spans="1:7" s="4" customFormat="1" ht="32.25" customHeight="1" x14ac:dyDescent="0.25">
      <c r="A257" s="12"/>
      <c r="B257" s="7"/>
      <c r="C257" s="7"/>
      <c r="D257" s="7"/>
      <c r="E257" s="7"/>
      <c r="F257" s="7"/>
      <c r="G257" s="31"/>
    </row>
    <row r="258" spans="1:7" s="4" customFormat="1" x14ac:dyDescent="0.25">
      <c r="A258" s="12"/>
      <c r="B258" s="7"/>
      <c r="C258" s="7"/>
      <c r="D258" s="7"/>
      <c r="E258" s="7"/>
      <c r="F258" s="7"/>
      <c r="G258" s="31"/>
    </row>
    <row r="259" spans="1:7" s="4" customFormat="1" x14ac:dyDescent="0.25">
      <c r="A259" s="12"/>
      <c r="B259" s="7"/>
      <c r="C259" s="7"/>
      <c r="D259" s="7"/>
      <c r="E259" s="7"/>
      <c r="F259" s="7"/>
      <c r="G259" s="31"/>
    </row>
    <row r="260" spans="1:7" s="4" customFormat="1" x14ac:dyDescent="0.25">
      <c r="A260" s="12"/>
      <c r="B260" s="7"/>
      <c r="C260" s="7"/>
      <c r="D260" s="7"/>
      <c r="E260" s="7"/>
      <c r="F260" s="7"/>
      <c r="G260" s="31"/>
    </row>
    <row r="261" spans="1:7" s="4" customFormat="1" x14ac:dyDescent="0.25">
      <c r="A261" s="12"/>
      <c r="B261" s="7"/>
      <c r="C261" s="7"/>
      <c r="D261" s="7"/>
      <c r="E261" s="7"/>
      <c r="F261" s="7"/>
      <c r="G261" s="31"/>
    </row>
    <row r="262" spans="1:7" s="4" customFormat="1" x14ac:dyDescent="0.25">
      <c r="A262" s="12"/>
      <c r="B262" s="7"/>
      <c r="C262" s="7"/>
      <c r="D262" s="7"/>
      <c r="E262" s="7"/>
      <c r="F262" s="7"/>
      <c r="G262" s="31"/>
    </row>
    <row r="263" spans="1:7" s="4" customFormat="1" x14ac:dyDescent="0.25">
      <c r="A263" s="12"/>
      <c r="B263" s="7"/>
      <c r="C263" s="7"/>
      <c r="D263" s="7"/>
      <c r="E263" s="7"/>
      <c r="F263" s="7"/>
      <c r="G263" s="31"/>
    </row>
    <row r="264" spans="1:7" s="4" customFormat="1" x14ac:dyDescent="0.25">
      <c r="A264" s="12"/>
      <c r="B264" s="7"/>
      <c r="C264" s="7"/>
      <c r="D264" s="7"/>
      <c r="E264" s="7"/>
      <c r="F264" s="7"/>
      <c r="G264" s="31"/>
    </row>
    <row r="265" spans="1:7" s="4" customFormat="1" ht="24" customHeight="1" x14ac:dyDescent="0.25">
      <c r="A265" s="12"/>
      <c r="B265" s="7"/>
      <c r="C265" s="7"/>
      <c r="D265" s="7"/>
      <c r="E265" s="7"/>
      <c r="F265" s="7"/>
      <c r="G265" s="31"/>
    </row>
    <row r="266" spans="1:7" s="4" customFormat="1" ht="14.25" customHeight="1" x14ac:dyDescent="0.25">
      <c r="A266" s="12"/>
      <c r="B266" s="7"/>
      <c r="C266" s="7"/>
      <c r="D266" s="7"/>
      <c r="E266" s="7"/>
      <c r="F266" s="7"/>
      <c r="G266" s="31"/>
    </row>
    <row r="267" spans="1:7" s="4" customFormat="1" x14ac:dyDescent="0.25">
      <c r="A267" s="12"/>
      <c r="B267" s="7"/>
      <c r="C267" s="7"/>
      <c r="D267" s="7"/>
      <c r="E267" s="7"/>
      <c r="F267" s="7"/>
      <c r="G267" s="31"/>
    </row>
    <row r="268" spans="1:7" s="4" customFormat="1" ht="14.25" customHeight="1" x14ac:dyDescent="0.25">
      <c r="A268" s="12"/>
      <c r="B268" s="7"/>
      <c r="C268" s="7"/>
      <c r="D268" s="7"/>
      <c r="E268" s="7"/>
      <c r="F268" s="7"/>
      <c r="G268" s="31"/>
    </row>
    <row r="269" spans="1:7" s="4" customFormat="1" x14ac:dyDescent="0.25">
      <c r="A269" s="12"/>
      <c r="B269" s="7"/>
      <c r="C269" s="7"/>
      <c r="D269" s="7"/>
      <c r="E269" s="7"/>
      <c r="F269" s="7"/>
      <c r="G269" s="31"/>
    </row>
    <row r="270" spans="1:7" s="4" customFormat="1" x14ac:dyDescent="0.25">
      <c r="A270" s="12"/>
      <c r="B270" s="7"/>
      <c r="C270" s="7"/>
      <c r="D270" s="7"/>
      <c r="E270" s="7"/>
      <c r="F270" s="7"/>
      <c r="G270" s="31"/>
    </row>
    <row r="271" spans="1:7" s="4" customFormat="1" ht="36" customHeight="1" x14ac:dyDescent="0.25">
      <c r="A271" s="12"/>
      <c r="B271" s="7"/>
      <c r="C271" s="7"/>
      <c r="D271" s="7"/>
      <c r="E271" s="7"/>
      <c r="F271" s="7"/>
      <c r="G271" s="31"/>
    </row>
    <row r="272" spans="1:7" s="4" customFormat="1" ht="14.25" customHeight="1" x14ac:dyDescent="0.25">
      <c r="A272" s="12"/>
      <c r="B272" s="7"/>
      <c r="C272" s="7"/>
      <c r="D272" s="7"/>
      <c r="E272" s="7"/>
      <c r="F272" s="7"/>
      <c r="G272" s="31"/>
    </row>
    <row r="273" spans="1:7" s="4" customFormat="1" ht="14.25" customHeight="1" x14ac:dyDescent="0.25">
      <c r="A273" s="12"/>
      <c r="B273" s="7"/>
      <c r="C273" s="7"/>
      <c r="D273" s="7"/>
      <c r="E273" s="7"/>
      <c r="F273" s="7"/>
      <c r="G273" s="31"/>
    </row>
    <row r="274" spans="1:7" s="4" customFormat="1" ht="14.25" customHeight="1" x14ac:dyDescent="0.25">
      <c r="A274" s="12"/>
      <c r="B274" s="7"/>
      <c r="C274" s="7"/>
      <c r="D274" s="7"/>
      <c r="E274" s="7"/>
      <c r="F274" s="7"/>
      <c r="G274" s="31"/>
    </row>
    <row r="275" spans="1:7" s="4" customFormat="1" ht="14.25" customHeight="1" x14ac:dyDescent="0.25">
      <c r="A275" s="12"/>
      <c r="B275" s="7"/>
      <c r="C275" s="7"/>
      <c r="D275" s="7"/>
      <c r="E275" s="7"/>
      <c r="F275" s="7"/>
      <c r="G275" s="31"/>
    </row>
    <row r="276" spans="1:7" s="4" customFormat="1" ht="14.25" customHeight="1" x14ac:dyDescent="0.25">
      <c r="A276" s="12"/>
      <c r="B276" s="7"/>
      <c r="C276" s="7"/>
      <c r="D276" s="7"/>
      <c r="E276" s="7"/>
      <c r="F276" s="7"/>
      <c r="G276" s="31"/>
    </row>
    <row r="277" spans="1:7" s="4" customFormat="1" x14ac:dyDescent="0.25">
      <c r="A277" s="12"/>
      <c r="B277" s="7"/>
      <c r="C277" s="7"/>
      <c r="D277" s="7"/>
      <c r="E277" s="7"/>
      <c r="F277" s="7"/>
      <c r="G277" s="31"/>
    </row>
    <row r="278" spans="1:7" s="4" customFormat="1" x14ac:dyDescent="0.25">
      <c r="A278" s="12"/>
      <c r="B278" s="7"/>
      <c r="C278" s="7"/>
      <c r="D278" s="7"/>
      <c r="E278" s="7"/>
      <c r="F278" s="7"/>
      <c r="G278" s="31"/>
    </row>
    <row r="279" spans="1:7" s="4" customFormat="1" x14ac:dyDescent="0.25">
      <c r="A279" s="12"/>
      <c r="B279" s="7"/>
      <c r="C279" s="7"/>
      <c r="D279" s="7"/>
      <c r="E279" s="7"/>
      <c r="F279" s="7"/>
      <c r="G279" s="31"/>
    </row>
    <row r="280" spans="1:7" s="4" customFormat="1" x14ac:dyDescent="0.25">
      <c r="A280" s="12"/>
      <c r="B280" s="7"/>
      <c r="C280" s="7"/>
      <c r="D280" s="7"/>
      <c r="E280" s="7"/>
      <c r="F280" s="7"/>
      <c r="G280" s="31"/>
    </row>
    <row r="281" spans="1:7" s="4" customFormat="1" x14ac:dyDescent="0.25">
      <c r="A281" s="12"/>
      <c r="B281" s="7"/>
      <c r="C281" s="7"/>
      <c r="D281" s="7"/>
      <c r="E281" s="7"/>
      <c r="F281" s="7"/>
      <c r="G281" s="31"/>
    </row>
    <row r="282" spans="1:7" s="4" customFormat="1" x14ac:dyDescent="0.25">
      <c r="A282" s="12"/>
      <c r="B282" s="7"/>
      <c r="C282" s="7"/>
      <c r="D282" s="7"/>
      <c r="E282" s="7"/>
      <c r="F282" s="7"/>
      <c r="G282" s="31"/>
    </row>
    <row r="283" spans="1:7" s="4" customFormat="1" x14ac:dyDescent="0.25">
      <c r="A283" s="12"/>
      <c r="B283" s="7"/>
      <c r="C283" s="7"/>
      <c r="D283" s="7"/>
      <c r="E283" s="7"/>
      <c r="F283" s="7"/>
      <c r="G283" s="31"/>
    </row>
    <row r="284" spans="1:7" s="4" customFormat="1" x14ac:dyDescent="0.25">
      <c r="A284" s="12"/>
      <c r="B284" s="7"/>
      <c r="C284" s="7"/>
      <c r="D284" s="7"/>
      <c r="E284" s="7"/>
      <c r="F284" s="7"/>
      <c r="G284" s="31"/>
    </row>
    <row r="285" spans="1:7" s="4" customFormat="1" x14ac:dyDescent="0.25">
      <c r="A285" s="12"/>
      <c r="B285" s="7"/>
      <c r="C285" s="7"/>
      <c r="D285" s="7"/>
      <c r="E285" s="7"/>
      <c r="F285" s="7"/>
      <c r="G285" s="31"/>
    </row>
    <row r="286" spans="1:7" s="4" customFormat="1" x14ac:dyDescent="0.25">
      <c r="A286" s="12"/>
      <c r="B286" s="7"/>
      <c r="C286" s="7"/>
      <c r="D286" s="7"/>
      <c r="E286" s="7"/>
      <c r="F286" s="7"/>
      <c r="G286" s="31"/>
    </row>
    <row r="287" spans="1:7" s="4" customFormat="1" ht="39.75" customHeight="1" x14ac:dyDescent="0.25">
      <c r="A287" s="12"/>
      <c r="B287" s="7"/>
      <c r="C287" s="7"/>
      <c r="D287" s="7"/>
      <c r="E287" s="7"/>
      <c r="F287" s="7"/>
      <c r="G287" s="31"/>
    </row>
    <row r="288" spans="1:7" s="4" customFormat="1" ht="14.25" customHeight="1" x14ac:dyDescent="0.25">
      <c r="A288" s="12"/>
      <c r="B288" s="7"/>
      <c r="C288" s="7"/>
      <c r="D288" s="7"/>
      <c r="E288" s="7"/>
      <c r="F288" s="7"/>
      <c r="G288" s="31"/>
    </row>
    <row r="289" spans="1:7" s="4" customFormat="1" ht="14.25" customHeight="1" x14ac:dyDescent="0.25">
      <c r="A289" s="12"/>
      <c r="B289" s="7"/>
      <c r="C289" s="7"/>
      <c r="D289" s="7"/>
      <c r="E289" s="7"/>
      <c r="F289" s="7"/>
      <c r="G289" s="31"/>
    </row>
    <row r="290" spans="1:7" s="4" customFormat="1" ht="14.25" customHeight="1" x14ac:dyDescent="0.25">
      <c r="A290" s="12"/>
      <c r="B290" s="7"/>
      <c r="C290" s="7"/>
      <c r="D290" s="7"/>
      <c r="E290" s="7"/>
      <c r="F290" s="7"/>
      <c r="G290" s="31"/>
    </row>
    <row r="291" spans="1:7" s="4" customFormat="1" ht="14.25" customHeight="1" x14ac:dyDescent="0.25">
      <c r="A291" s="12"/>
      <c r="B291" s="7"/>
      <c r="C291" s="7"/>
      <c r="D291" s="7"/>
      <c r="E291" s="7"/>
      <c r="F291" s="7"/>
      <c r="G291" s="31"/>
    </row>
    <row r="292" spans="1:7" s="4" customFormat="1" ht="14.25" customHeight="1" x14ac:dyDescent="0.25">
      <c r="A292" s="12"/>
      <c r="B292" s="7"/>
      <c r="C292" s="7"/>
      <c r="D292" s="7"/>
      <c r="E292" s="7"/>
      <c r="F292" s="7"/>
      <c r="G292" s="31"/>
    </row>
    <row r="293" spans="1:7" s="4" customFormat="1" ht="14.25" customHeight="1" x14ac:dyDescent="0.25">
      <c r="A293" s="12"/>
      <c r="B293" s="7"/>
      <c r="C293" s="7"/>
      <c r="D293" s="7"/>
      <c r="E293" s="7"/>
      <c r="F293" s="7"/>
      <c r="G293" s="31"/>
    </row>
    <row r="294" spans="1:7" s="4" customFormat="1" ht="14.25" customHeight="1" x14ac:dyDescent="0.25">
      <c r="A294" s="12"/>
      <c r="B294" s="7"/>
      <c r="C294" s="7"/>
      <c r="D294" s="7"/>
      <c r="E294" s="7"/>
      <c r="F294" s="7"/>
      <c r="G294" s="31"/>
    </row>
    <row r="295" spans="1:7" s="4" customFormat="1" ht="14.25" customHeight="1" x14ac:dyDescent="0.25">
      <c r="A295" s="12"/>
      <c r="B295" s="7"/>
      <c r="C295" s="7"/>
      <c r="D295" s="7"/>
      <c r="E295" s="7"/>
      <c r="F295" s="7"/>
      <c r="G295" s="31"/>
    </row>
    <row r="296" spans="1:7" s="4" customFormat="1" ht="14.25" customHeight="1" x14ac:dyDescent="0.25">
      <c r="A296" s="12"/>
      <c r="B296" s="7"/>
      <c r="C296" s="7"/>
      <c r="D296" s="7"/>
      <c r="E296" s="7"/>
      <c r="F296" s="7"/>
      <c r="G296" s="31"/>
    </row>
    <row r="297" spans="1:7" s="4" customFormat="1" ht="14.25" customHeight="1" x14ac:dyDescent="0.25">
      <c r="A297" s="12"/>
      <c r="B297" s="7"/>
      <c r="C297" s="7"/>
      <c r="D297" s="7"/>
      <c r="E297" s="7"/>
      <c r="F297" s="7"/>
      <c r="G297" s="31"/>
    </row>
    <row r="298" spans="1:7" s="4" customFormat="1" ht="14.25" customHeight="1" x14ac:dyDescent="0.25">
      <c r="A298" s="12"/>
      <c r="B298" s="7"/>
      <c r="C298" s="7"/>
      <c r="D298" s="7"/>
      <c r="E298" s="7"/>
      <c r="F298" s="7"/>
      <c r="G298" s="31"/>
    </row>
    <row r="299" spans="1:7" s="4" customFormat="1" x14ac:dyDescent="0.25">
      <c r="A299" s="12"/>
      <c r="B299" s="7"/>
      <c r="C299" s="7"/>
      <c r="D299" s="7"/>
      <c r="E299" s="7"/>
      <c r="F299" s="7"/>
      <c r="G299" s="31"/>
    </row>
    <row r="300" spans="1:7" s="4" customFormat="1" x14ac:dyDescent="0.25">
      <c r="A300" s="12"/>
      <c r="B300" s="7"/>
      <c r="C300" s="7"/>
      <c r="D300" s="7"/>
      <c r="E300" s="7"/>
      <c r="F300" s="7"/>
      <c r="G300" s="31"/>
    </row>
    <row r="301" spans="1:7" s="4" customFormat="1" x14ac:dyDescent="0.25">
      <c r="A301" s="12"/>
      <c r="B301" s="7"/>
      <c r="C301" s="7"/>
      <c r="D301" s="7"/>
      <c r="E301" s="7"/>
      <c r="F301" s="7"/>
      <c r="G301" s="31"/>
    </row>
    <row r="302" spans="1:7" s="4" customFormat="1" x14ac:dyDescent="0.25">
      <c r="A302" s="12"/>
      <c r="B302" s="7"/>
      <c r="C302" s="7"/>
      <c r="D302" s="7"/>
      <c r="E302" s="7"/>
      <c r="F302" s="7"/>
      <c r="G302" s="31"/>
    </row>
    <row r="303" spans="1:7" s="4" customFormat="1" x14ac:dyDescent="0.25">
      <c r="A303" s="12"/>
      <c r="B303" s="7"/>
      <c r="C303" s="7"/>
      <c r="D303" s="7"/>
      <c r="E303" s="7"/>
      <c r="F303" s="7"/>
      <c r="G303" s="31"/>
    </row>
    <row r="304" spans="1:7" s="4" customFormat="1" x14ac:dyDescent="0.25">
      <c r="A304" s="12"/>
      <c r="B304" s="7"/>
      <c r="C304" s="7"/>
      <c r="D304" s="7"/>
      <c r="E304" s="7"/>
      <c r="F304" s="7"/>
      <c r="G304" s="31"/>
    </row>
    <row r="305" spans="1:7" s="4" customFormat="1" x14ac:dyDescent="0.25">
      <c r="A305" s="12"/>
      <c r="B305" s="7"/>
      <c r="C305" s="7"/>
      <c r="D305" s="7"/>
      <c r="E305" s="7"/>
      <c r="F305" s="7"/>
      <c r="G305" s="31"/>
    </row>
    <row r="306" spans="1:7" s="4" customFormat="1" ht="28.5" customHeight="1" x14ac:dyDescent="0.25">
      <c r="A306" s="12"/>
      <c r="B306" s="7"/>
      <c r="C306" s="7"/>
      <c r="D306" s="7"/>
      <c r="E306" s="7"/>
      <c r="F306" s="7"/>
      <c r="G306" s="31"/>
    </row>
    <row r="307" spans="1:7" s="4" customFormat="1" x14ac:dyDescent="0.25">
      <c r="A307" s="12"/>
      <c r="B307" s="7"/>
      <c r="C307" s="7"/>
      <c r="D307" s="7"/>
      <c r="E307" s="7"/>
      <c r="F307" s="7"/>
      <c r="G307" s="31"/>
    </row>
    <row r="308" spans="1:7" s="4" customFormat="1" x14ac:dyDescent="0.25">
      <c r="A308" s="12"/>
      <c r="B308" s="7"/>
      <c r="C308" s="7"/>
      <c r="D308" s="7"/>
      <c r="E308" s="7"/>
      <c r="F308" s="7"/>
      <c r="G308" s="31"/>
    </row>
    <row r="309" spans="1:7" s="4" customFormat="1" x14ac:dyDescent="0.25">
      <c r="A309" s="12"/>
      <c r="B309" s="7"/>
      <c r="C309" s="7"/>
      <c r="D309" s="7"/>
      <c r="E309" s="7"/>
      <c r="F309" s="7"/>
      <c r="G309" s="31"/>
    </row>
    <row r="310" spans="1:7" s="4" customFormat="1" ht="23.25" customHeight="1" x14ac:dyDescent="0.25">
      <c r="A310" s="12"/>
      <c r="B310" s="7"/>
      <c r="C310" s="7"/>
      <c r="D310" s="7"/>
      <c r="E310" s="7"/>
      <c r="F310" s="7"/>
      <c r="G310" s="31"/>
    </row>
    <row r="311" spans="1:7" s="4" customFormat="1" ht="23.25" customHeight="1" x14ac:dyDescent="0.25">
      <c r="A311" s="12"/>
      <c r="B311" s="7"/>
      <c r="C311" s="7"/>
      <c r="D311" s="7"/>
      <c r="E311" s="7"/>
      <c r="F311" s="7"/>
      <c r="G311" s="31"/>
    </row>
    <row r="312" spans="1:7" s="4" customFormat="1" x14ac:dyDescent="0.25">
      <c r="A312" s="12"/>
      <c r="B312" s="7"/>
      <c r="C312" s="7"/>
      <c r="D312" s="7"/>
      <c r="E312" s="7"/>
      <c r="F312" s="7"/>
      <c r="G312" s="31"/>
    </row>
    <row r="313" spans="1:7" s="4" customFormat="1" x14ac:dyDescent="0.25">
      <c r="A313" s="12"/>
      <c r="B313" s="7"/>
      <c r="C313" s="7"/>
      <c r="D313" s="7"/>
      <c r="E313" s="7"/>
      <c r="F313" s="7"/>
      <c r="G313" s="31"/>
    </row>
    <row r="314" spans="1:7" s="4" customFormat="1" x14ac:dyDescent="0.25">
      <c r="A314" s="12"/>
      <c r="B314" s="7"/>
      <c r="C314" s="7"/>
      <c r="D314" s="7"/>
      <c r="E314" s="7"/>
      <c r="F314" s="7"/>
      <c r="G314" s="31"/>
    </row>
    <row r="315" spans="1:7" s="4" customFormat="1" x14ac:dyDescent="0.25">
      <c r="A315" s="12"/>
      <c r="B315" s="7"/>
      <c r="C315" s="7"/>
      <c r="D315" s="7"/>
      <c r="E315" s="7"/>
      <c r="F315" s="7"/>
      <c r="G315" s="31"/>
    </row>
    <row r="316" spans="1:7" s="4" customFormat="1" x14ac:dyDescent="0.25">
      <c r="A316" s="12"/>
      <c r="B316" s="7"/>
      <c r="C316" s="7"/>
      <c r="D316" s="7"/>
      <c r="E316" s="7"/>
      <c r="F316" s="7"/>
      <c r="G316" s="31"/>
    </row>
    <row r="317" spans="1:7" s="4" customFormat="1" x14ac:dyDescent="0.25">
      <c r="A317" s="12"/>
      <c r="B317" s="7"/>
      <c r="C317" s="7"/>
      <c r="D317" s="7"/>
      <c r="E317" s="7"/>
      <c r="F317" s="7"/>
      <c r="G317" s="31"/>
    </row>
    <row r="318" spans="1:7" s="4" customFormat="1" x14ac:dyDescent="0.25">
      <c r="A318" s="12"/>
      <c r="B318" s="7"/>
      <c r="C318" s="7"/>
      <c r="D318" s="7"/>
      <c r="E318" s="7"/>
      <c r="F318" s="7"/>
      <c r="G318" s="31"/>
    </row>
    <row r="319" spans="1:7" s="4" customFormat="1" ht="28.5" customHeight="1" x14ac:dyDescent="0.25">
      <c r="A319" s="12"/>
      <c r="B319" s="7"/>
      <c r="C319" s="7"/>
      <c r="D319" s="7"/>
      <c r="E319" s="7"/>
      <c r="F319" s="7"/>
      <c r="G319" s="31"/>
    </row>
    <row r="320" spans="1:7" s="4" customFormat="1" x14ac:dyDescent="0.25">
      <c r="A320" s="12"/>
      <c r="B320" s="7"/>
      <c r="C320" s="7"/>
      <c r="D320" s="7"/>
      <c r="E320" s="7"/>
      <c r="F320" s="7"/>
      <c r="G320" s="31"/>
    </row>
    <row r="321" spans="1:7" s="4" customFormat="1" x14ac:dyDescent="0.25">
      <c r="A321" s="12"/>
      <c r="B321" s="7"/>
      <c r="C321" s="7"/>
      <c r="D321" s="7"/>
      <c r="E321" s="7"/>
      <c r="F321" s="7"/>
      <c r="G321" s="31"/>
    </row>
    <row r="322" spans="1:7" s="4" customFormat="1" x14ac:dyDescent="0.25">
      <c r="A322" s="12"/>
      <c r="B322" s="7"/>
      <c r="C322" s="7"/>
      <c r="D322" s="7"/>
      <c r="E322" s="7"/>
      <c r="F322" s="7"/>
      <c r="G322" s="31"/>
    </row>
    <row r="323" spans="1:7" s="4" customFormat="1" x14ac:dyDescent="0.25">
      <c r="A323" s="12"/>
      <c r="B323" s="7"/>
      <c r="C323" s="7"/>
      <c r="D323" s="7"/>
      <c r="E323" s="7"/>
      <c r="F323" s="7"/>
      <c r="G323" s="31"/>
    </row>
    <row r="324" spans="1:7" s="4" customFormat="1" x14ac:dyDescent="0.25">
      <c r="A324" s="12"/>
      <c r="B324" s="7"/>
      <c r="C324" s="7"/>
      <c r="D324" s="7"/>
      <c r="E324" s="7"/>
      <c r="F324" s="7"/>
      <c r="G324" s="31"/>
    </row>
    <row r="325" spans="1:7" s="4" customFormat="1" x14ac:dyDescent="0.25">
      <c r="A325" s="12"/>
      <c r="B325" s="7"/>
      <c r="C325" s="7"/>
      <c r="D325" s="7"/>
      <c r="E325" s="7"/>
      <c r="F325" s="7"/>
      <c r="G325" s="31"/>
    </row>
    <row r="326" spans="1:7" s="4" customFormat="1" x14ac:dyDescent="0.25">
      <c r="A326" s="12"/>
      <c r="B326" s="7"/>
      <c r="C326" s="7"/>
      <c r="D326" s="7"/>
      <c r="E326" s="7"/>
      <c r="F326" s="7"/>
      <c r="G326" s="31"/>
    </row>
    <row r="327" spans="1:7" s="4" customFormat="1" ht="22.5" customHeight="1" x14ac:dyDescent="0.25">
      <c r="A327" s="12"/>
      <c r="B327" s="7"/>
      <c r="C327" s="7"/>
      <c r="D327" s="7"/>
      <c r="E327" s="7"/>
      <c r="F327" s="7"/>
      <c r="G327" s="31"/>
    </row>
    <row r="328" spans="1:7" s="4" customFormat="1" x14ac:dyDescent="0.25">
      <c r="A328" s="12"/>
      <c r="B328" s="7"/>
      <c r="C328" s="7"/>
      <c r="D328" s="7"/>
      <c r="E328" s="7"/>
      <c r="F328" s="7"/>
      <c r="G328" s="31"/>
    </row>
    <row r="329" spans="1:7" s="4" customFormat="1" x14ac:dyDescent="0.25">
      <c r="A329" s="12"/>
      <c r="B329" s="7"/>
      <c r="C329" s="7"/>
      <c r="D329" s="7"/>
      <c r="E329" s="7"/>
      <c r="F329" s="7"/>
      <c r="G329" s="31"/>
    </row>
    <row r="330" spans="1:7" s="4" customFormat="1" ht="36" customHeight="1" x14ac:dyDescent="0.25">
      <c r="A330" s="12"/>
      <c r="B330" s="7"/>
      <c r="C330" s="7"/>
      <c r="D330" s="7"/>
      <c r="E330" s="7"/>
      <c r="F330" s="7"/>
      <c r="G330" s="31"/>
    </row>
    <row r="331" spans="1:7" s="4" customFormat="1" ht="14.25" customHeight="1" x14ac:dyDescent="0.25">
      <c r="A331" s="12"/>
      <c r="B331" s="7"/>
      <c r="C331" s="7"/>
      <c r="D331" s="7"/>
      <c r="E331" s="7"/>
      <c r="F331" s="7"/>
      <c r="G331" s="31"/>
    </row>
    <row r="332" spans="1:7" s="4" customFormat="1" ht="14.25" customHeight="1" x14ac:dyDescent="0.25">
      <c r="A332" s="12"/>
      <c r="B332" s="7"/>
      <c r="C332" s="7"/>
      <c r="D332" s="7"/>
      <c r="E332" s="7"/>
      <c r="F332" s="7"/>
      <c r="G332" s="31"/>
    </row>
    <row r="333" spans="1:7" s="4" customFormat="1" ht="14.25" customHeight="1" x14ac:dyDescent="0.25">
      <c r="A333" s="12"/>
      <c r="B333" s="7"/>
      <c r="C333" s="7"/>
      <c r="D333" s="7"/>
      <c r="E333" s="7"/>
      <c r="F333" s="7"/>
      <c r="G333" s="31"/>
    </row>
    <row r="334" spans="1:7" s="4" customFormat="1" ht="14.25" customHeight="1" x14ac:dyDescent="0.25">
      <c r="A334" s="12"/>
      <c r="B334" s="7"/>
      <c r="C334" s="7"/>
      <c r="D334" s="7"/>
      <c r="E334" s="7"/>
      <c r="F334" s="7"/>
      <c r="G334" s="31"/>
    </row>
    <row r="335" spans="1:7" s="4" customFormat="1" ht="14.25" customHeight="1" x14ac:dyDescent="0.25">
      <c r="A335" s="12"/>
      <c r="B335" s="7"/>
      <c r="C335" s="7"/>
      <c r="D335" s="7"/>
      <c r="E335" s="7"/>
      <c r="F335" s="7"/>
      <c r="G335" s="31"/>
    </row>
    <row r="336" spans="1:7" s="4" customFormat="1" x14ac:dyDescent="0.25">
      <c r="A336" s="12"/>
      <c r="B336" s="7"/>
      <c r="C336" s="7"/>
      <c r="D336" s="7"/>
      <c r="E336" s="7"/>
      <c r="F336" s="7"/>
      <c r="G336" s="31"/>
    </row>
    <row r="337" spans="1:7" s="4" customFormat="1" x14ac:dyDescent="0.25">
      <c r="A337" s="12"/>
      <c r="B337" s="7"/>
      <c r="C337" s="7"/>
      <c r="D337" s="7"/>
      <c r="E337" s="7"/>
      <c r="F337" s="7"/>
      <c r="G337" s="31"/>
    </row>
    <row r="338" spans="1:7" s="4" customFormat="1" ht="14.25" customHeight="1" x14ac:dyDescent="0.25">
      <c r="A338" s="12"/>
      <c r="B338" s="7"/>
      <c r="C338" s="7"/>
      <c r="D338" s="7"/>
      <c r="E338" s="7"/>
      <c r="F338" s="7"/>
      <c r="G338" s="31"/>
    </row>
    <row r="339" spans="1:7" s="4" customFormat="1" x14ac:dyDescent="0.25">
      <c r="A339" s="12"/>
      <c r="B339" s="7"/>
      <c r="C339" s="7"/>
      <c r="D339" s="7"/>
      <c r="E339" s="7"/>
      <c r="F339" s="7"/>
      <c r="G339" s="31"/>
    </row>
    <row r="340" spans="1:7" s="4" customFormat="1" ht="25.5" customHeight="1" x14ac:dyDescent="0.25">
      <c r="A340" s="12"/>
      <c r="B340" s="7"/>
      <c r="C340" s="7"/>
      <c r="D340" s="7"/>
      <c r="E340" s="7"/>
      <c r="F340" s="7"/>
      <c r="G340" s="31"/>
    </row>
    <row r="341" spans="1:7" s="4" customFormat="1" ht="36" customHeight="1" x14ac:dyDescent="0.25">
      <c r="A341" s="12"/>
      <c r="B341" s="7"/>
      <c r="C341" s="7"/>
      <c r="D341" s="7"/>
      <c r="E341" s="7"/>
      <c r="F341" s="7"/>
      <c r="G341" s="31"/>
    </row>
    <row r="342" spans="1:7" s="4" customFormat="1" x14ac:dyDescent="0.25">
      <c r="A342" s="12"/>
      <c r="B342" s="7"/>
      <c r="C342" s="7"/>
      <c r="D342" s="7"/>
      <c r="E342" s="7"/>
      <c r="F342" s="7"/>
      <c r="G342" s="31"/>
    </row>
    <row r="343" spans="1:7" s="4" customFormat="1" x14ac:dyDescent="0.25">
      <c r="A343" s="12"/>
      <c r="B343" s="7"/>
      <c r="C343" s="7"/>
      <c r="D343" s="7"/>
      <c r="E343" s="7"/>
      <c r="F343" s="7"/>
      <c r="G343" s="31"/>
    </row>
    <row r="344" spans="1:7" s="4" customFormat="1" x14ac:dyDescent="0.25">
      <c r="A344" s="12"/>
      <c r="B344" s="7"/>
      <c r="C344" s="7"/>
      <c r="D344" s="7"/>
      <c r="E344" s="7"/>
      <c r="F344" s="7"/>
      <c r="G344" s="31"/>
    </row>
    <row r="345" spans="1:7" s="4" customFormat="1" ht="14.25" customHeight="1" x14ac:dyDescent="0.25">
      <c r="A345" s="12"/>
      <c r="B345" s="7"/>
      <c r="C345" s="7"/>
      <c r="D345" s="7"/>
      <c r="E345" s="7"/>
      <c r="F345" s="7"/>
      <c r="G345" s="31"/>
    </row>
    <row r="346" spans="1:7" s="4" customFormat="1" ht="14.25" customHeight="1" x14ac:dyDescent="0.25">
      <c r="A346" s="12"/>
      <c r="B346" s="7"/>
      <c r="C346" s="7"/>
      <c r="D346" s="7"/>
      <c r="E346" s="7"/>
      <c r="F346" s="7"/>
      <c r="G346" s="31"/>
    </row>
    <row r="347" spans="1:7" s="4" customFormat="1" ht="14.25" customHeight="1" x14ac:dyDescent="0.25">
      <c r="A347" s="12"/>
      <c r="B347" s="7"/>
      <c r="C347" s="7"/>
      <c r="D347" s="7"/>
      <c r="E347" s="7"/>
      <c r="F347" s="7"/>
      <c r="G347" s="31"/>
    </row>
    <row r="348" spans="1:7" s="4" customFormat="1" ht="14.25" customHeight="1" x14ac:dyDescent="0.25">
      <c r="A348" s="12"/>
      <c r="B348" s="7"/>
      <c r="C348" s="7"/>
      <c r="D348" s="7"/>
      <c r="E348" s="7"/>
      <c r="F348" s="7"/>
      <c r="G348" s="31"/>
    </row>
    <row r="349" spans="1:7" s="4" customFormat="1" ht="14.25" customHeight="1" x14ac:dyDescent="0.25">
      <c r="A349" s="12"/>
      <c r="B349" s="7"/>
      <c r="C349" s="7"/>
      <c r="D349" s="7"/>
      <c r="E349" s="7"/>
      <c r="F349" s="7"/>
      <c r="G349" s="31"/>
    </row>
    <row r="350" spans="1:7" s="4" customFormat="1" ht="14.25" customHeight="1" x14ac:dyDescent="0.25">
      <c r="A350" s="12"/>
      <c r="B350" s="7"/>
      <c r="C350" s="7"/>
      <c r="D350" s="7"/>
      <c r="E350" s="7"/>
      <c r="F350" s="7"/>
      <c r="G350" s="31"/>
    </row>
    <row r="351" spans="1:7" s="4" customFormat="1" ht="14.25" customHeight="1" x14ac:dyDescent="0.25">
      <c r="A351" s="12"/>
      <c r="B351" s="7"/>
      <c r="C351" s="7"/>
      <c r="D351" s="7"/>
      <c r="E351" s="7"/>
      <c r="F351" s="7"/>
      <c r="G351" s="31"/>
    </row>
    <row r="352" spans="1:7" s="4" customFormat="1" ht="14.25" customHeight="1" x14ac:dyDescent="0.25">
      <c r="A352" s="12"/>
      <c r="B352" s="7"/>
      <c r="C352" s="7"/>
      <c r="D352" s="7"/>
      <c r="E352" s="7"/>
      <c r="F352" s="7"/>
      <c r="G352" s="31"/>
    </row>
    <row r="353" spans="1:7" s="4" customFormat="1" x14ac:dyDescent="0.25">
      <c r="A353" s="12"/>
      <c r="B353" s="7"/>
      <c r="C353" s="7"/>
      <c r="D353" s="7"/>
      <c r="E353" s="7"/>
      <c r="F353" s="7"/>
      <c r="G353" s="31"/>
    </row>
    <row r="354" spans="1:7" s="4" customFormat="1" x14ac:dyDescent="0.25">
      <c r="A354" s="12"/>
      <c r="B354" s="7"/>
      <c r="C354" s="7"/>
      <c r="D354" s="7"/>
      <c r="E354" s="7"/>
      <c r="F354" s="7"/>
      <c r="G354" s="31"/>
    </row>
    <row r="355" spans="1:7" s="4" customFormat="1" x14ac:dyDescent="0.25">
      <c r="A355" s="12"/>
      <c r="B355" s="7"/>
      <c r="C355" s="7"/>
      <c r="D355" s="7"/>
      <c r="E355" s="7"/>
      <c r="F355" s="7"/>
      <c r="G355" s="31"/>
    </row>
    <row r="356" spans="1:7" s="4" customFormat="1" ht="36" customHeight="1" x14ac:dyDescent="0.25">
      <c r="A356" s="12"/>
      <c r="B356" s="7"/>
      <c r="C356" s="7"/>
      <c r="D356" s="7"/>
      <c r="E356" s="7"/>
      <c r="F356" s="7"/>
      <c r="G356" s="31"/>
    </row>
    <row r="357" spans="1:7" s="4" customFormat="1" x14ac:dyDescent="0.25">
      <c r="A357" s="12"/>
      <c r="B357" s="7"/>
      <c r="C357" s="7"/>
      <c r="D357" s="7"/>
      <c r="E357" s="7"/>
      <c r="F357" s="7"/>
      <c r="G357" s="31"/>
    </row>
    <row r="358" spans="1:7" s="4" customFormat="1" x14ac:dyDescent="0.25">
      <c r="A358" s="12"/>
      <c r="B358" s="7"/>
      <c r="C358" s="7"/>
      <c r="D358" s="7"/>
      <c r="E358" s="7"/>
      <c r="F358" s="7"/>
      <c r="G358" s="31"/>
    </row>
    <row r="359" spans="1:7" s="4" customFormat="1" ht="28.5" customHeight="1" x14ac:dyDescent="0.25">
      <c r="A359" s="12"/>
      <c r="B359" s="7"/>
      <c r="C359" s="7"/>
      <c r="D359" s="7"/>
      <c r="E359" s="7"/>
      <c r="F359" s="7"/>
      <c r="G359" s="31"/>
    </row>
    <row r="360" spans="1:7" s="4" customFormat="1" x14ac:dyDescent="0.25">
      <c r="A360" s="12"/>
      <c r="B360" s="7"/>
      <c r="C360" s="7"/>
      <c r="D360" s="7"/>
      <c r="E360" s="7"/>
      <c r="F360" s="7"/>
      <c r="G360" s="31"/>
    </row>
    <row r="361" spans="1:7" s="4" customFormat="1" ht="13.5" customHeight="1" x14ac:dyDescent="0.25">
      <c r="A361" s="12"/>
      <c r="B361" s="7"/>
      <c r="C361" s="7"/>
      <c r="D361" s="7"/>
      <c r="E361" s="7"/>
      <c r="F361" s="7"/>
      <c r="G361" s="31"/>
    </row>
    <row r="362" spans="1:7" s="4" customFormat="1" ht="36" customHeight="1" x14ac:dyDescent="0.25">
      <c r="A362" s="12"/>
      <c r="B362" s="7"/>
      <c r="C362" s="7"/>
      <c r="D362" s="7"/>
      <c r="E362" s="7"/>
      <c r="F362" s="7"/>
      <c r="G362" s="31"/>
    </row>
    <row r="363" spans="1:7" s="4" customFormat="1" x14ac:dyDescent="0.25">
      <c r="A363" s="12"/>
      <c r="B363" s="7"/>
      <c r="C363" s="7"/>
      <c r="D363" s="7"/>
      <c r="E363" s="7"/>
      <c r="F363" s="7"/>
      <c r="G363" s="31"/>
    </row>
    <row r="364" spans="1:7" s="4" customFormat="1" x14ac:dyDescent="0.25">
      <c r="A364" s="12"/>
      <c r="B364" s="7"/>
      <c r="C364" s="7"/>
      <c r="D364" s="7"/>
      <c r="E364" s="7"/>
      <c r="F364" s="7"/>
      <c r="G364" s="31"/>
    </row>
    <row r="365" spans="1:7" s="4" customFormat="1" ht="28.5" customHeight="1" x14ac:dyDescent="0.25">
      <c r="A365" s="12"/>
      <c r="B365" s="7"/>
      <c r="C365" s="7"/>
      <c r="D365" s="7"/>
      <c r="E365" s="7"/>
      <c r="F365" s="7"/>
      <c r="G365" s="31"/>
    </row>
    <row r="366" spans="1:7" s="4" customFormat="1" x14ac:dyDescent="0.25">
      <c r="A366" s="12"/>
      <c r="B366" s="7"/>
      <c r="C366" s="7"/>
      <c r="D366" s="7"/>
      <c r="E366" s="7"/>
      <c r="F366" s="7"/>
      <c r="G366" s="31"/>
    </row>
    <row r="367" spans="1:7" s="4" customFormat="1" x14ac:dyDescent="0.25">
      <c r="A367" s="12"/>
      <c r="B367" s="7"/>
      <c r="C367" s="7"/>
      <c r="D367" s="7"/>
      <c r="E367" s="7"/>
      <c r="F367" s="7"/>
      <c r="G367" s="31"/>
    </row>
    <row r="368" spans="1:7" s="4" customFormat="1" ht="28.5" customHeight="1" x14ac:dyDescent="0.25">
      <c r="A368" s="12"/>
      <c r="B368" s="7"/>
      <c r="C368" s="7"/>
      <c r="D368" s="7"/>
      <c r="E368" s="7"/>
      <c r="F368" s="7"/>
      <c r="G368" s="31"/>
    </row>
    <row r="369" spans="1:7" s="4" customFormat="1" x14ac:dyDescent="0.25">
      <c r="A369" s="12"/>
      <c r="B369" s="7"/>
      <c r="C369" s="7"/>
      <c r="D369" s="7"/>
      <c r="E369" s="7"/>
      <c r="F369" s="7"/>
      <c r="G369" s="31"/>
    </row>
    <row r="370" spans="1:7" s="4" customFormat="1" x14ac:dyDescent="0.25">
      <c r="A370" s="12"/>
      <c r="B370" s="7"/>
      <c r="C370" s="7"/>
      <c r="D370" s="7"/>
      <c r="E370" s="7"/>
      <c r="F370" s="7"/>
      <c r="G370" s="31"/>
    </row>
    <row r="371" spans="1:7" s="4" customFormat="1" ht="26.25" customHeight="1" x14ac:dyDescent="0.25">
      <c r="A371" s="12"/>
      <c r="B371" s="7"/>
      <c r="C371" s="7"/>
      <c r="D371" s="7"/>
      <c r="E371" s="7"/>
      <c r="F371" s="7"/>
      <c r="G371" s="31"/>
    </row>
    <row r="372" spans="1:7" s="4" customFormat="1" x14ac:dyDescent="0.25">
      <c r="A372" s="12"/>
      <c r="B372" s="7"/>
      <c r="C372" s="7"/>
      <c r="D372" s="7"/>
      <c r="E372" s="7"/>
      <c r="F372" s="7"/>
      <c r="G372" s="31"/>
    </row>
    <row r="373" spans="1:7" s="4" customFormat="1" x14ac:dyDescent="0.25">
      <c r="A373" s="12"/>
      <c r="B373" s="7"/>
      <c r="C373" s="7"/>
      <c r="D373" s="7"/>
      <c r="E373" s="7"/>
      <c r="F373" s="7"/>
      <c r="G373" s="31"/>
    </row>
    <row r="374" spans="1:7" s="4" customFormat="1" x14ac:dyDescent="0.25">
      <c r="A374" s="12"/>
      <c r="B374" s="7"/>
      <c r="C374" s="7"/>
      <c r="D374" s="7"/>
      <c r="E374" s="7"/>
      <c r="F374" s="7"/>
      <c r="G374" s="31"/>
    </row>
    <row r="375" spans="1:7" s="4" customFormat="1" x14ac:dyDescent="0.25">
      <c r="A375" s="12"/>
      <c r="B375" s="7"/>
      <c r="C375" s="7"/>
      <c r="D375" s="7"/>
      <c r="E375" s="7"/>
      <c r="F375" s="7"/>
      <c r="G375" s="31"/>
    </row>
    <row r="376" spans="1:7" s="4" customFormat="1" x14ac:dyDescent="0.25">
      <c r="A376" s="12"/>
      <c r="B376" s="7"/>
      <c r="C376" s="7"/>
      <c r="D376" s="7"/>
      <c r="E376" s="7"/>
      <c r="F376" s="7"/>
      <c r="G376" s="31"/>
    </row>
    <row r="377" spans="1:7" s="4" customFormat="1" x14ac:dyDescent="0.25">
      <c r="A377" s="12"/>
      <c r="B377" s="7"/>
      <c r="C377" s="7"/>
      <c r="D377" s="7"/>
      <c r="E377" s="7"/>
      <c r="F377" s="7"/>
      <c r="G377" s="31"/>
    </row>
    <row r="378" spans="1:7" s="4" customFormat="1" x14ac:dyDescent="0.25">
      <c r="A378" s="12"/>
      <c r="B378" s="7"/>
      <c r="C378" s="7"/>
      <c r="D378" s="7"/>
      <c r="E378" s="7"/>
      <c r="F378" s="7"/>
      <c r="G378" s="31"/>
    </row>
    <row r="379" spans="1:7" s="4" customFormat="1" x14ac:dyDescent="0.25">
      <c r="A379" s="12"/>
      <c r="B379" s="7"/>
      <c r="C379" s="7"/>
      <c r="D379" s="7"/>
      <c r="E379" s="7"/>
      <c r="F379" s="7"/>
      <c r="G379" s="31"/>
    </row>
    <row r="380" spans="1:7" s="4" customFormat="1" ht="14.25" customHeight="1" x14ac:dyDescent="0.25">
      <c r="A380" s="12"/>
      <c r="B380" s="7"/>
      <c r="C380" s="7"/>
      <c r="D380" s="7"/>
      <c r="E380" s="7"/>
      <c r="F380" s="7"/>
      <c r="G380" s="31"/>
    </row>
    <row r="381" spans="1:7" s="4" customFormat="1" x14ac:dyDescent="0.25">
      <c r="A381" s="12"/>
      <c r="B381" s="7"/>
      <c r="C381" s="7"/>
      <c r="D381" s="7"/>
      <c r="E381" s="7"/>
      <c r="F381" s="7"/>
      <c r="G381" s="31"/>
    </row>
    <row r="382" spans="1:7" s="4" customFormat="1" ht="14.25" customHeight="1" x14ac:dyDescent="0.25">
      <c r="A382" s="12"/>
      <c r="B382" s="7"/>
      <c r="C382" s="7"/>
      <c r="D382" s="7"/>
      <c r="E382" s="7"/>
      <c r="F382" s="7"/>
      <c r="G382" s="31"/>
    </row>
    <row r="383" spans="1:7" s="4" customFormat="1" ht="14.25" customHeight="1" x14ac:dyDescent="0.25">
      <c r="A383" s="12"/>
      <c r="B383" s="7"/>
      <c r="C383" s="7"/>
      <c r="D383" s="7"/>
      <c r="E383" s="7"/>
      <c r="F383" s="7"/>
      <c r="G383" s="31"/>
    </row>
    <row r="384" spans="1:7" s="4" customFormat="1" ht="14.25" customHeight="1" x14ac:dyDescent="0.25">
      <c r="A384" s="12"/>
      <c r="B384" s="7"/>
      <c r="C384" s="7"/>
      <c r="D384" s="7"/>
      <c r="E384" s="7"/>
      <c r="F384" s="7"/>
      <c r="G384" s="31"/>
    </row>
    <row r="385" spans="1:7" s="4" customFormat="1" ht="14.25" customHeight="1" x14ac:dyDescent="0.25">
      <c r="A385" s="12"/>
      <c r="B385" s="7"/>
      <c r="C385" s="7"/>
      <c r="D385" s="7"/>
      <c r="E385" s="7"/>
      <c r="F385" s="7"/>
      <c r="G385" s="31"/>
    </row>
    <row r="386" spans="1:7" s="4" customFormat="1" x14ac:dyDescent="0.25">
      <c r="A386" s="12"/>
      <c r="B386" s="7"/>
      <c r="C386" s="7"/>
      <c r="D386" s="7"/>
      <c r="E386" s="7"/>
      <c r="F386" s="7"/>
      <c r="G386" s="31"/>
    </row>
    <row r="387" spans="1:7" s="4" customFormat="1" x14ac:dyDescent="0.25">
      <c r="A387" s="12"/>
      <c r="B387" s="7"/>
      <c r="C387" s="7"/>
      <c r="D387" s="7"/>
      <c r="E387" s="7"/>
      <c r="F387" s="7"/>
      <c r="G387" s="31"/>
    </row>
    <row r="388" spans="1:7" s="4" customFormat="1" x14ac:dyDescent="0.25">
      <c r="A388" s="12"/>
      <c r="B388" s="7"/>
      <c r="C388" s="7"/>
      <c r="D388" s="7"/>
      <c r="E388" s="7"/>
      <c r="F388" s="7"/>
      <c r="G388" s="31"/>
    </row>
    <row r="389" spans="1:7" s="4" customFormat="1" x14ac:dyDescent="0.25">
      <c r="A389" s="12"/>
      <c r="B389" s="7"/>
      <c r="C389" s="7"/>
      <c r="D389" s="7"/>
      <c r="E389" s="7"/>
      <c r="F389" s="7"/>
      <c r="G389" s="31"/>
    </row>
    <row r="390" spans="1:7" s="4" customFormat="1" x14ac:dyDescent="0.25">
      <c r="A390" s="12"/>
      <c r="B390" s="7"/>
      <c r="C390" s="7"/>
      <c r="D390" s="7"/>
      <c r="E390" s="7"/>
      <c r="F390" s="7"/>
      <c r="G390" s="31"/>
    </row>
    <row r="391" spans="1:7" s="4" customFormat="1" x14ac:dyDescent="0.25">
      <c r="A391" s="12"/>
      <c r="B391" s="7"/>
      <c r="C391" s="7"/>
      <c r="D391" s="7"/>
      <c r="E391" s="7"/>
      <c r="F391" s="7"/>
      <c r="G391" s="31"/>
    </row>
    <row r="392" spans="1:7" s="4" customFormat="1" x14ac:dyDescent="0.25">
      <c r="A392" s="12"/>
      <c r="B392" s="7"/>
      <c r="C392" s="7"/>
      <c r="D392" s="7"/>
      <c r="E392" s="7"/>
      <c r="F392" s="7"/>
      <c r="G392" s="31"/>
    </row>
    <row r="393" spans="1:7" s="4" customFormat="1" x14ac:dyDescent="0.25">
      <c r="A393" s="12"/>
      <c r="B393" s="7"/>
      <c r="C393" s="7"/>
      <c r="D393" s="7"/>
      <c r="E393" s="7"/>
      <c r="F393" s="7"/>
      <c r="G393" s="31"/>
    </row>
    <row r="394" spans="1:7" s="4" customFormat="1" x14ac:dyDescent="0.25">
      <c r="A394" s="12"/>
      <c r="B394" s="7"/>
      <c r="C394" s="7"/>
      <c r="D394" s="7"/>
      <c r="E394" s="7"/>
      <c r="F394" s="7"/>
      <c r="G394" s="31"/>
    </row>
    <row r="395" spans="1:7" s="4" customFormat="1" x14ac:dyDescent="0.25">
      <c r="A395" s="12"/>
      <c r="B395" s="7"/>
      <c r="C395" s="7"/>
      <c r="D395" s="7"/>
      <c r="E395" s="7"/>
      <c r="F395" s="7"/>
      <c r="G395" s="31"/>
    </row>
    <row r="396" spans="1:7" s="4" customFormat="1" x14ac:dyDescent="0.25">
      <c r="A396" s="12"/>
      <c r="B396" s="7"/>
      <c r="C396" s="7"/>
      <c r="D396" s="7"/>
      <c r="E396" s="7"/>
      <c r="F396" s="7"/>
      <c r="G396" s="31"/>
    </row>
    <row r="397" spans="1:7" s="4" customFormat="1" ht="54.75" customHeight="1" x14ac:dyDescent="0.25">
      <c r="A397" s="12"/>
      <c r="B397" s="7"/>
      <c r="C397" s="7"/>
      <c r="D397" s="7"/>
      <c r="E397" s="7"/>
      <c r="F397" s="7"/>
      <c r="G397" s="31"/>
    </row>
    <row r="398" spans="1:7" s="4" customFormat="1" x14ac:dyDescent="0.25">
      <c r="A398" s="12"/>
      <c r="B398" s="7"/>
      <c r="C398" s="7"/>
      <c r="D398" s="7"/>
      <c r="E398" s="7"/>
      <c r="F398" s="7"/>
      <c r="G398" s="31"/>
    </row>
    <row r="399" spans="1:7" s="4" customFormat="1" x14ac:dyDescent="0.25">
      <c r="A399" s="12"/>
      <c r="B399" s="7"/>
      <c r="C399" s="7"/>
      <c r="D399" s="7"/>
      <c r="E399" s="7"/>
      <c r="F399" s="7"/>
      <c r="G399" s="31"/>
    </row>
    <row r="400" spans="1:7" s="4" customFormat="1" x14ac:dyDescent="0.25">
      <c r="A400" s="12"/>
      <c r="B400" s="7"/>
      <c r="C400" s="7"/>
      <c r="D400" s="7"/>
      <c r="E400" s="7"/>
      <c r="F400" s="7"/>
      <c r="G400" s="31"/>
    </row>
    <row r="401" spans="1:7" s="4" customFormat="1" x14ac:dyDescent="0.25">
      <c r="A401" s="12"/>
      <c r="B401" s="7"/>
      <c r="C401" s="7"/>
      <c r="D401" s="7"/>
      <c r="E401" s="7"/>
      <c r="F401" s="7"/>
      <c r="G401" s="31"/>
    </row>
    <row r="402" spans="1:7" s="4" customFormat="1" x14ac:dyDescent="0.25">
      <c r="A402" s="12"/>
      <c r="B402" s="7"/>
      <c r="C402" s="7"/>
      <c r="D402" s="7"/>
      <c r="E402" s="7"/>
      <c r="F402" s="7"/>
      <c r="G402" s="31"/>
    </row>
    <row r="403" spans="1:7" s="4" customFormat="1" ht="24" customHeight="1" x14ac:dyDescent="0.25">
      <c r="A403" s="12"/>
      <c r="B403" s="7"/>
      <c r="C403" s="7"/>
      <c r="D403" s="7"/>
      <c r="E403" s="7"/>
      <c r="F403" s="7"/>
      <c r="G403" s="31"/>
    </row>
    <row r="404" spans="1:7" s="4" customFormat="1" x14ac:dyDescent="0.25">
      <c r="A404" s="12"/>
      <c r="B404" s="7"/>
      <c r="C404" s="7"/>
      <c r="D404" s="7"/>
      <c r="E404" s="7"/>
      <c r="F404" s="7"/>
      <c r="G404" s="31"/>
    </row>
    <row r="405" spans="1:7" s="4" customFormat="1" x14ac:dyDescent="0.25">
      <c r="A405" s="12"/>
      <c r="B405" s="7"/>
      <c r="C405" s="7"/>
      <c r="D405" s="7"/>
      <c r="E405" s="7"/>
      <c r="F405" s="7"/>
      <c r="G405" s="31"/>
    </row>
    <row r="406" spans="1:7" s="4" customFormat="1" x14ac:dyDescent="0.25">
      <c r="A406" s="12"/>
      <c r="B406" s="7"/>
      <c r="C406" s="7"/>
      <c r="D406" s="7"/>
      <c r="E406" s="7"/>
      <c r="F406" s="7"/>
      <c r="G406" s="31"/>
    </row>
    <row r="407" spans="1:7" s="4" customFormat="1" x14ac:dyDescent="0.25">
      <c r="A407" s="12"/>
      <c r="B407" s="7"/>
      <c r="C407" s="7"/>
      <c r="D407" s="7"/>
      <c r="E407" s="7"/>
      <c r="F407" s="7"/>
      <c r="G407" s="31"/>
    </row>
    <row r="408" spans="1:7" s="4" customFormat="1" x14ac:dyDescent="0.25">
      <c r="A408" s="12"/>
      <c r="B408" s="7"/>
      <c r="C408" s="7"/>
      <c r="D408" s="7"/>
      <c r="E408" s="7"/>
      <c r="F408" s="7"/>
      <c r="G408" s="31"/>
    </row>
    <row r="409" spans="1:7" s="4" customFormat="1" x14ac:dyDescent="0.25">
      <c r="A409" s="12"/>
      <c r="B409" s="7"/>
      <c r="C409" s="7"/>
      <c r="D409" s="7"/>
      <c r="E409" s="7"/>
      <c r="F409" s="7"/>
      <c r="G409" s="31"/>
    </row>
    <row r="410" spans="1:7" s="4" customFormat="1" x14ac:dyDescent="0.25">
      <c r="A410" s="12"/>
      <c r="B410" s="7"/>
      <c r="C410" s="7"/>
      <c r="D410" s="7"/>
      <c r="E410" s="7"/>
      <c r="F410" s="7"/>
      <c r="G410" s="31"/>
    </row>
    <row r="411" spans="1:7" s="4" customFormat="1" x14ac:dyDescent="0.25">
      <c r="A411" s="12"/>
      <c r="B411" s="7"/>
      <c r="C411" s="7"/>
      <c r="D411" s="7"/>
      <c r="E411" s="7"/>
      <c r="F411" s="7"/>
      <c r="G411" s="31"/>
    </row>
    <row r="412" spans="1:7" s="4" customFormat="1" x14ac:dyDescent="0.25">
      <c r="A412" s="12"/>
      <c r="B412" s="7"/>
      <c r="C412" s="7"/>
      <c r="D412" s="7"/>
      <c r="E412" s="7"/>
      <c r="F412" s="7"/>
      <c r="G412" s="31"/>
    </row>
    <row r="413" spans="1:7" s="4" customFormat="1" x14ac:dyDescent="0.25">
      <c r="A413" s="12"/>
      <c r="B413" s="7"/>
      <c r="C413" s="7"/>
      <c r="D413" s="7"/>
      <c r="E413" s="7"/>
      <c r="F413" s="7"/>
      <c r="G413" s="31"/>
    </row>
    <row r="414" spans="1:7" s="4" customFormat="1" ht="36" customHeight="1" x14ac:dyDescent="0.25">
      <c r="A414" s="12"/>
      <c r="B414" s="7"/>
      <c r="C414" s="7"/>
      <c r="D414" s="7"/>
      <c r="E414" s="7"/>
      <c r="F414" s="7"/>
      <c r="G414" s="31"/>
    </row>
    <row r="415" spans="1:7" s="4" customFormat="1" ht="14.25" customHeight="1" x14ac:dyDescent="0.25">
      <c r="A415" s="12"/>
      <c r="B415" s="7"/>
      <c r="C415" s="7"/>
      <c r="D415" s="7"/>
      <c r="E415" s="7"/>
      <c r="F415" s="7"/>
      <c r="G415" s="31"/>
    </row>
    <row r="416" spans="1:7" s="4" customFormat="1" ht="14.25" customHeight="1" x14ac:dyDescent="0.25">
      <c r="A416" s="12"/>
      <c r="B416" s="7"/>
      <c r="C416" s="7"/>
      <c r="D416" s="7"/>
      <c r="E416" s="7"/>
      <c r="F416" s="7"/>
      <c r="G416" s="31"/>
    </row>
    <row r="417" spans="1:7" s="4" customFormat="1" ht="14.25" customHeight="1" x14ac:dyDescent="0.25">
      <c r="A417" s="12"/>
      <c r="B417" s="7"/>
      <c r="C417" s="7"/>
      <c r="D417" s="7"/>
      <c r="E417" s="7"/>
      <c r="F417" s="7"/>
      <c r="G417" s="31"/>
    </row>
    <row r="418" spans="1:7" s="4" customFormat="1" ht="14.25" customHeight="1" x14ac:dyDescent="0.25">
      <c r="A418" s="12"/>
      <c r="B418" s="7"/>
      <c r="C418" s="7"/>
      <c r="D418" s="7"/>
      <c r="E418" s="7"/>
      <c r="F418" s="7"/>
      <c r="G418" s="31"/>
    </row>
    <row r="419" spans="1:7" s="4" customFormat="1" ht="14.25" customHeight="1" x14ac:dyDescent="0.25">
      <c r="A419" s="12"/>
      <c r="B419" s="7"/>
      <c r="C419" s="7"/>
      <c r="D419" s="7"/>
      <c r="E419" s="7"/>
      <c r="F419" s="7"/>
      <c r="G419" s="31"/>
    </row>
    <row r="420" spans="1:7" s="4" customFormat="1" ht="14.25" customHeight="1" x14ac:dyDescent="0.25">
      <c r="A420" s="12"/>
      <c r="B420" s="7"/>
      <c r="C420" s="7"/>
      <c r="D420" s="7"/>
      <c r="E420" s="7"/>
      <c r="F420" s="7"/>
      <c r="G420" s="31"/>
    </row>
    <row r="421" spans="1:7" s="4" customFormat="1" ht="14.25" customHeight="1" x14ac:dyDescent="0.25">
      <c r="A421" s="12"/>
      <c r="B421" s="7"/>
      <c r="C421" s="7"/>
      <c r="D421" s="7"/>
      <c r="E421" s="7"/>
      <c r="F421" s="7"/>
      <c r="G421" s="31"/>
    </row>
    <row r="422" spans="1:7" s="4" customFormat="1" x14ac:dyDescent="0.25">
      <c r="A422" s="12"/>
      <c r="B422" s="7"/>
      <c r="C422" s="7"/>
      <c r="D422" s="7"/>
      <c r="E422" s="7"/>
      <c r="F422" s="7"/>
      <c r="G422" s="31"/>
    </row>
    <row r="423" spans="1:7" s="4" customFormat="1" x14ac:dyDescent="0.25">
      <c r="A423" s="12"/>
      <c r="B423" s="7"/>
      <c r="C423" s="7"/>
      <c r="D423" s="7"/>
      <c r="E423" s="7"/>
      <c r="F423" s="7"/>
      <c r="G423" s="31"/>
    </row>
    <row r="424" spans="1:7" s="4" customFormat="1" ht="27.75" customHeight="1" x14ac:dyDescent="0.25">
      <c r="A424" s="12"/>
      <c r="B424" s="7"/>
      <c r="C424" s="7"/>
      <c r="D424" s="7"/>
      <c r="E424" s="7"/>
      <c r="F424" s="7"/>
      <c r="G424" s="31"/>
    </row>
    <row r="425" spans="1:7" s="4" customFormat="1" x14ac:dyDescent="0.25">
      <c r="A425" s="12"/>
      <c r="B425" s="7"/>
      <c r="C425" s="7"/>
      <c r="D425" s="7"/>
      <c r="E425" s="7"/>
      <c r="F425" s="7"/>
      <c r="G425" s="31"/>
    </row>
    <row r="426" spans="1:7" s="4" customFormat="1" x14ac:dyDescent="0.25">
      <c r="A426" s="12"/>
      <c r="B426" s="7"/>
      <c r="C426" s="7"/>
      <c r="D426" s="7"/>
      <c r="E426" s="7"/>
      <c r="F426" s="7"/>
      <c r="G426" s="31"/>
    </row>
    <row r="427" spans="1:7" s="4" customFormat="1" x14ac:dyDescent="0.25">
      <c r="A427" s="12"/>
      <c r="B427" s="7"/>
      <c r="C427" s="7"/>
      <c r="D427" s="7"/>
      <c r="E427" s="7"/>
      <c r="F427" s="7"/>
      <c r="G427" s="31"/>
    </row>
    <row r="428" spans="1:7" s="4" customFormat="1" x14ac:dyDescent="0.25">
      <c r="A428" s="12"/>
      <c r="B428" s="7"/>
      <c r="C428" s="7"/>
      <c r="D428" s="7"/>
      <c r="E428" s="7"/>
      <c r="F428" s="7"/>
      <c r="G428" s="31"/>
    </row>
    <row r="429" spans="1:7" s="4" customFormat="1" ht="45" customHeight="1" x14ac:dyDescent="0.25">
      <c r="A429" s="12"/>
      <c r="B429" s="7"/>
      <c r="C429" s="7"/>
      <c r="D429" s="7"/>
      <c r="E429" s="7"/>
      <c r="F429" s="7"/>
      <c r="G429" s="31"/>
    </row>
    <row r="430" spans="1:7" s="4" customFormat="1" ht="14.25" customHeight="1" x14ac:dyDescent="0.25">
      <c r="A430" s="12"/>
      <c r="B430" s="7"/>
      <c r="C430" s="7"/>
      <c r="D430" s="7"/>
      <c r="E430" s="7"/>
      <c r="F430" s="7"/>
      <c r="G430" s="31"/>
    </row>
    <row r="431" spans="1:7" s="4" customFormat="1" ht="14.25" customHeight="1" x14ac:dyDescent="0.25">
      <c r="A431" s="12"/>
      <c r="B431" s="7"/>
      <c r="C431" s="7"/>
      <c r="D431" s="7"/>
      <c r="E431" s="7"/>
      <c r="F431" s="7"/>
      <c r="G431" s="31"/>
    </row>
    <row r="432" spans="1:7" s="4" customFormat="1" ht="14.25" customHeight="1" x14ac:dyDescent="0.25">
      <c r="A432" s="12"/>
      <c r="B432" s="7"/>
      <c r="C432" s="7"/>
      <c r="D432" s="7"/>
      <c r="E432" s="7"/>
      <c r="F432" s="7"/>
      <c r="G432" s="31"/>
    </row>
    <row r="433" spans="1:7" s="4" customFormat="1" ht="14.25" customHeight="1" x14ac:dyDescent="0.25">
      <c r="A433" s="12"/>
      <c r="B433" s="7"/>
      <c r="C433" s="7"/>
      <c r="D433" s="7"/>
      <c r="E433" s="7"/>
      <c r="F433" s="7"/>
      <c r="G433" s="31"/>
    </row>
    <row r="434" spans="1:7" s="4" customFormat="1" ht="14.25" customHeight="1" x14ac:dyDescent="0.25">
      <c r="A434" s="12"/>
      <c r="B434" s="7"/>
      <c r="C434" s="7"/>
      <c r="D434" s="7"/>
      <c r="E434" s="7"/>
      <c r="F434" s="7"/>
      <c r="G434" s="31"/>
    </row>
    <row r="435" spans="1:7" s="4" customFormat="1" ht="14.25" customHeight="1" x14ac:dyDescent="0.25">
      <c r="A435" s="12"/>
      <c r="B435" s="7"/>
      <c r="C435" s="7"/>
      <c r="D435" s="7"/>
      <c r="E435" s="7"/>
      <c r="F435" s="7"/>
      <c r="G435" s="31"/>
    </row>
    <row r="436" spans="1:7" s="4" customFormat="1" x14ac:dyDescent="0.25">
      <c r="A436" s="12"/>
      <c r="B436" s="7"/>
      <c r="C436" s="7"/>
      <c r="D436" s="7"/>
      <c r="E436" s="7"/>
      <c r="F436" s="7"/>
      <c r="G436" s="31"/>
    </row>
    <row r="437" spans="1:7" s="4" customFormat="1" x14ac:dyDescent="0.25">
      <c r="A437" s="12"/>
      <c r="B437" s="7"/>
      <c r="C437" s="7"/>
      <c r="D437" s="7"/>
      <c r="E437" s="7"/>
      <c r="F437" s="7"/>
      <c r="G437" s="31"/>
    </row>
    <row r="438" spans="1:7" s="4" customFormat="1" x14ac:dyDescent="0.25">
      <c r="A438" s="12"/>
      <c r="B438" s="7"/>
      <c r="C438" s="7"/>
      <c r="D438" s="7"/>
      <c r="E438" s="7"/>
      <c r="F438" s="7"/>
      <c r="G438" s="31"/>
    </row>
    <row r="439" spans="1:7" s="4" customFormat="1" x14ac:dyDescent="0.25">
      <c r="A439" s="12"/>
      <c r="B439" s="7"/>
      <c r="C439" s="7"/>
      <c r="D439" s="7"/>
      <c r="E439" s="7"/>
      <c r="F439" s="7"/>
      <c r="G439" s="31"/>
    </row>
    <row r="440" spans="1:7" s="4" customFormat="1" x14ac:dyDescent="0.25">
      <c r="A440" s="12"/>
      <c r="B440" s="7"/>
      <c r="C440" s="7"/>
      <c r="D440" s="7"/>
      <c r="E440" s="7"/>
      <c r="F440" s="7"/>
      <c r="G440" s="31"/>
    </row>
    <row r="441" spans="1:7" s="4" customFormat="1" x14ac:dyDescent="0.25">
      <c r="A441" s="12"/>
      <c r="B441" s="7"/>
      <c r="C441" s="7"/>
      <c r="D441" s="7"/>
      <c r="E441" s="7"/>
      <c r="F441" s="7"/>
      <c r="G441" s="31"/>
    </row>
    <row r="442" spans="1:7" s="4" customFormat="1" x14ac:dyDescent="0.25">
      <c r="A442" s="12"/>
      <c r="B442" s="7"/>
      <c r="C442" s="7"/>
      <c r="D442" s="7"/>
      <c r="E442" s="7"/>
      <c r="F442" s="7"/>
      <c r="G442" s="31"/>
    </row>
    <row r="443" spans="1:7" s="4" customFormat="1" ht="57.75" customHeight="1" x14ac:dyDescent="0.25">
      <c r="A443" s="12"/>
      <c r="B443" s="7"/>
      <c r="C443" s="7"/>
      <c r="D443" s="7"/>
      <c r="E443" s="7"/>
      <c r="F443" s="7"/>
      <c r="G443" s="31"/>
    </row>
    <row r="444" spans="1:7" s="4" customFormat="1" x14ac:dyDescent="0.25">
      <c r="A444" s="12"/>
      <c r="B444" s="7"/>
      <c r="C444" s="7"/>
      <c r="D444" s="7"/>
      <c r="E444" s="7"/>
      <c r="F444" s="7"/>
      <c r="G444" s="31"/>
    </row>
    <row r="445" spans="1:7" s="4" customFormat="1" x14ac:dyDescent="0.25">
      <c r="A445" s="12"/>
      <c r="B445" s="7"/>
      <c r="C445" s="7"/>
      <c r="D445" s="7"/>
      <c r="E445" s="7"/>
      <c r="F445" s="7"/>
      <c r="G445" s="31"/>
    </row>
    <row r="446" spans="1:7" s="4" customFormat="1" x14ac:dyDescent="0.25">
      <c r="A446" s="12"/>
      <c r="B446" s="7"/>
      <c r="C446" s="7"/>
      <c r="D446" s="7"/>
      <c r="E446" s="7"/>
      <c r="F446" s="7"/>
      <c r="G446" s="31"/>
    </row>
    <row r="447" spans="1:7" s="4" customFormat="1" x14ac:dyDescent="0.25">
      <c r="A447" s="12"/>
      <c r="B447" s="7"/>
      <c r="C447" s="7"/>
      <c r="D447" s="7"/>
      <c r="E447" s="7"/>
      <c r="F447" s="7"/>
      <c r="G447" s="31"/>
    </row>
    <row r="448" spans="1:7" s="4" customFormat="1" x14ac:dyDescent="0.25">
      <c r="A448" s="12"/>
      <c r="B448" s="7"/>
      <c r="C448" s="7"/>
      <c r="D448" s="7"/>
      <c r="E448" s="7"/>
      <c r="F448" s="7"/>
      <c r="G448" s="31"/>
    </row>
    <row r="449" spans="1:7" s="4" customFormat="1" x14ac:dyDescent="0.25">
      <c r="A449" s="12"/>
      <c r="B449" s="7"/>
      <c r="C449" s="7"/>
      <c r="D449" s="7"/>
      <c r="E449" s="7"/>
      <c r="F449" s="7"/>
      <c r="G449" s="31"/>
    </row>
    <row r="450" spans="1:7" s="4" customFormat="1" x14ac:dyDescent="0.25">
      <c r="A450" s="12"/>
      <c r="B450" s="7"/>
      <c r="C450" s="7"/>
      <c r="D450" s="7"/>
      <c r="E450" s="7"/>
      <c r="F450" s="7"/>
      <c r="G450" s="31"/>
    </row>
    <row r="451" spans="1:7" s="4" customFormat="1" x14ac:dyDescent="0.25">
      <c r="A451" s="12"/>
      <c r="B451" s="7"/>
      <c r="C451" s="7"/>
      <c r="D451" s="7"/>
      <c r="E451" s="7"/>
      <c r="F451" s="7"/>
      <c r="G451" s="31"/>
    </row>
    <row r="452" spans="1:7" s="4" customFormat="1" ht="36" customHeight="1" x14ac:dyDescent="0.25">
      <c r="A452" s="12"/>
      <c r="B452" s="7"/>
      <c r="C452" s="7"/>
      <c r="D452" s="7"/>
      <c r="E452" s="7"/>
      <c r="F452" s="7"/>
      <c r="G452" s="31"/>
    </row>
    <row r="453" spans="1:7" s="4" customFormat="1" x14ac:dyDescent="0.25">
      <c r="A453" s="12"/>
      <c r="B453" s="7"/>
      <c r="C453" s="7"/>
      <c r="D453" s="7"/>
      <c r="E453" s="7"/>
      <c r="F453" s="7"/>
      <c r="G453" s="31"/>
    </row>
    <row r="454" spans="1:7" s="4" customFormat="1" x14ac:dyDescent="0.25">
      <c r="A454" s="12"/>
      <c r="B454" s="7"/>
      <c r="C454" s="7"/>
      <c r="D454" s="7"/>
      <c r="E454" s="7"/>
      <c r="F454" s="7"/>
      <c r="G454" s="31"/>
    </row>
    <row r="455" spans="1:7" s="4" customFormat="1" x14ac:dyDescent="0.25">
      <c r="A455" s="12"/>
      <c r="B455" s="7"/>
      <c r="C455" s="7"/>
      <c r="D455" s="7"/>
      <c r="E455" s="7"/>
      <c r="F455" s="7"/>
      <c r="G455" s="31"/>
    </row>
    <row r="456" spans="1:7" s="4" customFormat="1" x14ac:dyDescent="0.25">
      <c r="A456" s="12"/>
      <c r="B456" s="7"/>
      <c r="C456" s="7"/>
      <c r="D456" s="7"/>
      <c r="E456" s="7"/>
      <c r="F456" s="7"/>
      <c r="G456" s="31"/>
    </row>
    <row r="457" spans="1:7" s="4" customFormat="1" x14ac:dyDescent="0.25">
      <c r="A457" s="12"/>
      <c r="B457" s="7"/>
      <c r="C457" s="7"/>
      <c r="D457" s="7"/>
      <c r="E457" s="7"/>
      <c r="F457" s="7"/>
      <c r="G457" s="31"/>
    </row>
    <row r="458" spans="1:7" s="4" customFormat="1" x14ac:dyDescent="0.25">
      <c r="A458" s="12"/>
      <c r="B458" s="7"/>
      <c r="C458" s="7"/>
      <c r="D458" s="7"/>
      <c r="E458" s="7"/>
      <c r="F458" s="7"/>
      <c r="G458" s="31"/>
    </row>
    <row r="459" spans="1:7" s="4" customFormat="1" x14ac:dyDescent="0.25">
      <c r="A459" s="12"/>
      <c r="B459" s="7"/>
      <c r="C459" s="7"/>
      <c r="D459" s="7"/>
      <c r="E459" s="7"/>
      <c r="F459" s="7"/>
      <c r="G459" s="31"/>
    </row>
    <row r="460" spans="1:7" s="4" customFormat="1" x14ac:dyDescent="0.25">
      <c r="A460" s="12"/>
      <c r="B460" s="7"/>
      <c r="C460" s="7"/>
      <c r="D460" s="7"/>
      <c r="E460" s="7"/>
      <c r="F460" s="7"/>
      <c r="G460" s="31"/>
    </row>
    <row r="461" spans="1:7" s="4" customFormat="1" x14ac:dyDescent="0.25">
      <c r="A461" s="12"/>
      <c r="B461" s="7"/>
      <c r="C461" s="7"/>
      <c r="D461" s="7"/>
      <c r="E461" s="7"/>
      <c r="F461" s="7"/>
      <c r="G461" s="31"/>
    </row>
    <row r="462" spans="1:7" s="4" customFormat="1" x14ac:dyDescent="0.25">
      <c r="A462" s="12"/>
      <c r="B462" s="7"/>
      <c r="C462" s="7"/>
      <c r="D462" s="7"/>
      <c r="E462" s="7"/>
      <c r="F462" s="7"/>
      <c r="G462" s="31"/>
    </row>
    <row r="463" spans="1:7" s="4" customFormat="1" x14ac:dyDescent="0.25">
      <c r="A463" s="12"/>
      <c r="B463" s="7"/>
      <c r="C463" s="7"/>
      <c r="D463" s="7"/>
      <c r="E463" s="7"/>
      <c r="F463" s="7"/>
      <c r="G463" s="31"/>
    </row>
    <row r="464" spans="1:7" s="4" customFormat="1" x14ac:dyDescent="0.25">
      <c r="A464" s="12"/>
      <c r="B464" s="7"/>
      <c r="C464" s="7"/>
      <c r="D464" s="7"/>
      <c r="E464" s="7"/>
      <c r="F464" s="7"/>
      <c r="G464" s="31"/>
    </row>
    <row r="465" spans="1:7" s="4" customFormat="1" x14ac:dyDescent="0.25">
      <c r="A465" s="12"/>
      <c r="B465" s="7"/>
      <c r="C465" s="7"/>
      <c r="D465" s="7"/>
      <c r="E465" s="7"/>
      <c r="F465" s="7"/>
      <c r="G465" s="31"/>
    </row>
    <row r="466" spans="1:7" s="4" customFormat="1" x14ac:dyDescent="0.25">
      <c r="A466" s="12"/>
      <c r="B466" s="7"/>
      <c r="C466" s="7"/>
      <c r="D466" s="7"/>
      <c r="E466" s="7"/>
      <c r="F466" s="7"/>
      <c r="G466" s="31"/>
    </row>
    <row r="467" spans="1:7" s="4" customFormat="1" x14ac:dyDescent="0.25">
      <c r="A467" s="12"/>
      <c r="B467" s="7"/>
      <c r="C467" s="7"/>
      <c r="D467" s="7"/>
      <c r="E467" s="7"/>
      <c r="F467" s="7"/>
      <c r="G467" s="31"/>
    </row>
    <row r="468" spans="1:7" s="4" customFormat="1" x14ac:dyDescent="0.25">
      <c r="A468" s="12"/>
      <c r="B468" s="7"/>
      <c r="C468" s="7"/>
      <c r="D468" s="7"/>
      <c r="E468" s="7"/>
      <c r="F468" s="7"/>
      <c r="G468" s="31"/>
    </row>
    <row r="469" spans="1:7" s="4" customFormat="1" x14ac:dyDescent="0.25">
      <c r="A469" s="12"/>
      <c r="B469" s="7"/>
      <c r="C469" s="7"/>
      <c r="D469" s="7"/>
      <c r="E469" s="7"/>
      <c r="F469" s="7"/>
      <c r="G469" s="31"/>
    </row>
    <row r="470" spans="1:7" s="4" customFormat="1" x14ac:dyDescent="0.25">
      <c r="A470" s="12"/>
      <c r="B470" s="7"/>
      <c r="C470" s="7"/>
      <c r="D470" s="7"/>
      <c r="E470" s="7"/>
      <c r="F470" s="7"/>
      <c r="G470" s="31"/>
    </row>
    <row r="471" spans="1:7" s="4" customFormat="1" ht="36" customHeight="1" x14ac:dyDescent="0.25">
      <c r="A471" s="12"/>
      <c r="B471" s="7"/>
      <c r="C471" s="7"/>
      <c r="D471" s="7"/>
      <c r="E471" s="7"/>
      <c r="F471" s="7"/>
      <c r="G471" s="31"/>
    </row>
    <row r="472" spans="1:7" s="4" customFormat="1" ht="14.25" customHeight="1" x14ac:dyDescent="0.25">
      <c r="A472" s="12"/>
      <c r="B472" s="7"/>
      <c r="C472" s="7"/>
      <c r="D472" s="7"/>
      <c r="E472" s="7"/>
      <c r="F472" s="7"/>
      <c r="G472" s="31"/>
    </row>
    <row r="473" spans="1:7" s="4" customFormat="1" ht="14.25" customHeight="1" x14ac:dyDescent="0.25">
      <c r="A473" s="12"/>
      <c r="B473" s="7"/>
      <c r="C473" s="7"/>
      <c r="D473" s="7"/>
      <c r="E473" s="7"/>
      <c r="F473" s="7"/>
      <c r="G473" s="31"/>
    </row>
    <row r="474" spans="1:7" s="4" customFormat="1" ht="14.25" customHeight="1" x14ac:dyDescent="0.25">
      <c r="A474" s="12"/>
      <c r="B474" s="7"/>
      <c r="C474" s="7"/>
      <c r="D474" s="7"/>
      <c r="E474" s="7"/>
      <c r="F474" s="7"/>
      <c r="G474" s="31"/>
    </row>
    <row r="475" spans="1:7" s="4" customFormat="1" ht="14.25" customHeight="1" x14ac:dyDescent="0.25">
      <c r="A475" s="12"/>
      <c r="B475" s="7"/>
      <c r="C475" s="7"/>
      <c r="D475" s="7"/>
      <c r="E475" s="7"/>
      <c r="F475" s="7"/>
      <c r="G475" s="31"/>
    </row>
    <row r="476" spans="1:7" s="4" customFormat="1" x14ac:dyDescent="0.25">
      <c r="A476" s="12"/>
      <c r="B476" s="7"/>
      <c r="C476" s="7"/>
      <c r="D476" s="7"/>
      <c r="E476" s="7"/>
      <c r="F476" s="7"/>
      <c r="G476" s="31"/>
    </row>
    <row r="477" spans="1:7" s="4" customFormat="1" x14ac:dyDescent="0.25">
      <c r="A477" s="12"/>
      <c r="B477" s="7"/>
      <c r="C477" s="7"/>
      <c r="D477" s="7"/>
      <c r="E477" s="7"/>
      <c r="F477" s="7"/>
      <c r="G477" s="31"/>
    </row>
    <row r="478" spans="1:7" s="4" customFormat="1" ht="14.25" customHeight="1" x14ac:dyDescent="0.25">
      <c r="A478" s="12"/>
      <c r="B478" s="7"/>
      <c r="C478" s="7"/>
      <c r="D478" s="7"/>
      <c r="E478" s="7"/>
      <c r="F478" s="7"/>
      <c r="G478" s="31"/>
    </row>
    <row r="479" spans="1:7" s="4" customFormat="1" ht="14.25" customHeight="1" x14ac:dyDescent="0.25">
      <c r="A479" s="12"/>
      <c r="B479" s="7"/>
      <c r="C479" s="7"/>
      <c r="D479" s="7"/>
      <c r="E479" s="7"/>
      <c r="F479" s="7"/>
      <c r="G479" s="31"/>
    </row>
    <row r="480" spans="1:7" s="4" customFormat="1" ht="14.25" customHeight="1" x14ac:dyDescent="0.25">
      <c r="A480" s="12"/>
      <c r="B480" s="7"/>
      <c r="C480" s="7"/>
      <c r="D480" s="7"/>
      <c r="E480" s="7"/>
      <c r="F480" s="7"/>
      <c r="G480" s="31"/>
    </row>
    <row r="481" spans="1:7" s="4" customFormat="1" ht="14.25" customHeight="1" x14ac:dyDescent="0.25">
      <c r="A481" s="12"/>
      <c r="B481" s="7"/>
      <c r="C481" s="7"/>
      <c r="D481" s="7"/>
      <c r="E481" s="7"/>
      <c r="F481" s="7"/>
      <c r="G481" s="31"/>
    </row>
    <row r="482" spans="1:7" s="4" customFormat="1" ht="14.25" customHeight="1" x14ac:dyDescent="0.25">
      <c r="A482" s="12"/>
      <c r="B482" s="7"/>
      <c r="C482" s="7"/>
      <c r="D482" s="7"/>
      <c r="E482" s="7"/>
      <c r="F482" s="7"/>
      <c r="G482" s="31"/>
    </row>
    <row r="483" spans="1:7" s="4" customFormat="1" ht="14.25" customHeight="1" x14ac:dyDescent="0.25">
      <c r="A483" s="12"/>
      <c r="B483" s="7"/>
      <c r="C483" s="7"/>
      <c r="D483" s="7"/>
      <c r="E483" s="7"/>
      <c r="F483" s="7"/>
      <c r="G483" s="31"/>
    </row>
    <row r="484" spans="1:7" s="4" customFormat="1" x14ac:dyDescent="0.25">
      <c r="A484" s="12"/>
      <c r="B484" s="7"/>
      <c r="C484" s="7"/>
      <c r="D484" s="7"/>
      <c r="E484" s="7"/>
      <c r="F484" s="7"/>
      <c r="G484" s="31"/>
    </row>
    <row r="485" spans="1:7" s="4" customFormat="1" x14ac:dyDescent="0.25">
      <c r="A485" s="12"/>
      <c r="B485" s="7"/>
      <c r="C485" s="7"/>
      <c r="D485" s="7"/>
      <c r="E485" s="7"/>
      <c r="F485" s="7"/>
      <c r="G485" s="31"/>
    </row>
    <row r="486" spans="1:7" s="4" customFormat="1" ht="24.75" customHeight="1" x14ac:dyDescent="0.25">
      <c r="A486" s="12"/>
      <c r="B486" s="7"/>
      <c r="C486" s="7"/>
      <c r="D486" s="7"/>
      <c r="E486" s="7"/>
      <c r="F486" s="7"/>
      <c r="G486" s="31"/>
    </row>
    <row r="487" spans="1:7" s="4" customFormat="1" x14ac:dyDescent="0.25">
      <c r="A487" s="12"/>
      <c r="B487" s="7"/>
      <c r="C487" s="7"/>
      <c r="D487" s="7"/>
      <c r="E487" s="7"/>
      <c r="F487" s="7"/>
      <c r="G487" s="31"/>
    </row>
    <row r="488" spans="1:7" s="4" customFormat="1" x14ac:dyDescent="0.25">
      <c r="A488" s="12"/>
      <c r="B488" s="7"/>
      <c r="C488" s="7"/>
      <c r="D488" s="7"/>
      <c r="E488" s="7"/>
      <c r="F488" s="7"/>
      <c r="G488" s="31"/>
    </row>
    <row r="489" spans="1:7" s="4" customFormat="1" ht="34.5" customHeight="1" x14ac:dyDescent="0.25">
      <c r="A489" s="12"/>
      <c r="B489" s="7"/>
      <c r="C489" s="7"/>
      <c r="D489" s="7"/>
      <c r="E489" s="7"/>
      <c r="F489" s="7"/>
      <c r="G489" s="31"/>
    </row>
    <row r="490" spans="1:7" s="4" customFormat="1" x14ac:dyDescent="0.25">
      <c r="A490" s="12"/>
      <c r="B490" s="7"/>
      <c r="C490" s="7"/>
      <c r="D490" s="7"/>
      <c r="E490" s="7"/>
      <c r="F490" s="7"/>
      <c r="G490" s="31"/>
    </row>
    <row r="491" spans="1:7" s="4" customFormat="1" x14ac:dyDescent="0.25">
      <c r="A491" s="12"/>
      <c r="B491" s="7"/>
      <c r="C491" s="7"/>
      <c r="D491" s="7"/>
      <c r="E491" s="7"/>
      <c r="F491" s="7"/>
      <c r="G491" s="31"/>
    </row>
    <row r="492" spans="1:7" s="4" customFormat="1" ht="35.25" customHeight="1" x14ac:dyDescent="0.25">
      <c r="A492" s="12"/>
      <c r="B492" s="7"/>
      <c r="C492" s="7"/>
      <c r="D492" s="7"/>
      <c r="E492" s="7"/>
      <c r="F492" s="7"/>
      <c r="G492" s="31"/>
    </row>
    <row r="493" spans="1:7" s="4" customFormat="1" x14ac:dyDescent="0.25">
      <c r="A493" s="12"/>
      <c r="B493" s="7"/>
      <c r="C493" s="7"/>
      <c r="D493" s="7"/>
      <c r="E493" s="7"/>
      <c r="F493" s="7"/>
      <c r="G493" s="31"/>
    </row>
    <row r="494" spans="1:7" s="4" customFormat="1" x14ac:dyDescent="0.25">
      <c r="A494" s="12"/>
      <c r="B494" s="7"/>
      <c r="C494" s="7"/>
      <c r="D494" s="7"/>
      <c r="E494" s="7"/>
      <c r="F494" s="7"/>
      <c r="G494" s="31"/>
    </row>
    <row r="495" spans="1:7" s="4" customFormat="1" ht="24" customHeight="1" x14ac:dyDescent="0.25">
      <c r="A495" s="12"/>
      <c r="B495" s="7"/>
      <c r="C495" s="7"/>
      <c r="D495" s="7"/>
      <c r="E495" s="7"/>
      <c r="F495" s="7"/>
      <c r="G495" s="31"/>
    </row>
    <row r="496" spans="1:7" s="4" customFormat="1" x14ac:dyDescent="0.25">
      <c r="A496" s="12"/>
      <c r="B496" s="7"/>
      <c r="C496" s="7"/>
      <c r="D496" s="7"/>
      <c r="E496" s="7"/>
      <c r="F496" s="7"/>
      <c r="G496" s="31"/>
    </row>
    <row r="497" spans="1:7" s="4" customFormat="1" x14ac:dyDescent="0.25">
      <c r="A497" s="12"/>
      <c r="B497" s="7"/>
      <c r="C497" s="7"/>
      <c r="D497" s="7"/>
      <c r="E497" s="7"/>
      <c r="F497" s="7"/>
      <c r="G497" s="31"/>
    </row>
    <row r="498" spans="1:7" s="4" customFormat="1" x14ac:dyDescent="0.25">
      <c r="A498" s="12"/>
      <c r="B498" s="7"/>
      <c r="C498" s="7"/>
      <c r="D498" s="7"/>
      <c r="E498" s="7"/>
      <c r="F498" s="7"/>
      <c r="G498" s="31"/>
    </row>
    <row r="499" spans="1:7" s="4" customFormat="1" ht="30.75" customHeight="1" x14ac:dyDescent="0.25">
      <c r="A499" s="12"/>
      <c r="B499" s="7"/>
      <c r="C499" s="7"/>
      <c r="D499" s="7"/>
      <c r="E499" s="7"/>
      <c r="F499" s="7"/>
      <c r="G499" s="31"/>
    </row>
    <row r="500" spans="1:7" s="4" customFormat="1" ht="14.25" customHeight="1" x14ac:dyDescent="0.25">
      <c r="A500" s="12"/>
      <c r="B500" s="7"/>
      <c r="C500" s="7"/>
      <c r="D500" s="7"/>
      <c r="E500" s="7"/>
      <c r="F500" s="7"/>
      <c r="G500" s="31"/>
    </row>
    <row r="501" spans="1:7" s="4" customFormat="1" ht="14.25" customHeight="1" x14ac:dyDescent="0.25">
      <c r="A501" s="12"/>
      <c r="B501" s="7"/>
      <c r="C501" s="7"/>
      <c r="D501" s="7"/>
      <c r="E501" s="7"/>
      <c r="F501" s="7"/>
      <c r="G501" s="31"/>
    </row>
    <row r="502" spans="1:7" s="4" customFormat="1" ht="14.25" customHeight="1" x14ac:dyDescent="0.25">
      <c r="A502" s="12"/>
      <c r="B502" s="7"/>
      <c r="C502" s="7"/>
      <c r="D502" s="7"/>
      <c r="E502" s="7"/>
      <c r="F502" s="7"/>
      <c r="G502" s="31"/>
    </row>
    <row r="503" spans="1:7" s="4" customFormat="1" ht="14.25" customHeight="1" x14ac:dyDescent="0.25">
      <c r="A503" s="12"/>
      <c r="B503" s="7"/>
      <c r="C503" s="7"/>
      <c r="D503" s="7"/>
      <c r="E503" s="7"/>
      <c r="F503" s="7"/>
      <c r="G503" s="31"/>
    </row>
    <row r="504" spans="1:7" s="4" customFormat="1" x14ac:dyDescent="0.25">
      <c r="A504" s="12"/>
      <c r="B504" s="7"/>
      <c r="C504" s="7"/>
      <c r="D504" s="7"/>
      <c r="E504" s="7"/>
      <c r="F504" s="7"/>
      <c r="G504" s="31"/>
    </row>
    <row r="505" spans="1:7" s="4" customFormat="1" x14ac:dyDescent="0.25">
      <c r="A505" s="12"/>
      <c r="B505" s="7"/>
      <c r="C505" s="7"/>
      <c r="D505" s="7"/>
      <c r="E505" s="7"/>
      <c r="F505" s="7"/>
      <c r="G505" s="31"/>
    </row>
    <row r="506" spans="1:7" s="4" customFormat="1" ht="14.25" customHeight="1" x14ac:dyDescent="0.25">
      <c r="A506" s="12"/>
      <c r="B506" s="7"/>
      <c r="C506" s="7"/>
      <c r="D506" s="7"/>
      <c r="E506" s="7"/>
      <c r="F506" s="7"/>
      <c r="G506" s="31"/>
    </row>
    <row r="507" spans="1:7" s="4" customFormat="1" ht="14.25" customHeight="1" x14ac:dyDescent="0.25">
      <c r="A507" s="12"/>
      <c r="B507" s="7"/>
      <c r="C507" s="7"/>
      <c r="D507" s="7"/>
      <c r="E507" s="7"/>
      <c r="F507" s="7"/>
      <c r="G507" s="31"/>
    </row>
    <row r="508" spans="1:7" s="4" customFormat="1" ht="14.25" customHeight="1" x14ac:dyDescent="0.25">
      <c r="A508" s="12"/>
      <c r="B508" s="7"/>
      <c r="C508" s="7"/>
      <c r="D508" s="7"/>
      <c r="E508" s="7"/>
      <c r="F508" s="7"/>
      <c r="G508" s="31"/>
    </row>
    <row r="509" spans="1:7" s="4" customFormat="1" ht="14.25" customHeight="1" x14ac:dyDescent="0.25">
      <c r="A509" s="12"/>
      <c r="B509" s="7"/>
      <c r="C509" s="7"/>
      <c r="D509" s="7"/>
      <c r="E509" s="7"/>
      <c r="F509" s="7"/>
      <c r="G509" s="31"/>
    </row>
    <row r="510" spans="1:7" s="4" customFormat="1" ht="14.25" customHeight="1" x14ac:dyDescent="0.25">
      <c r="A510" s="12"/>
      <c r="B510" s="7"/>
      <c r="C510" s="7"/>
      <c r="D510" s="7"/>
      <c r="E510" s="7"/>
      <c r="F510" s="7"/>
      <c r="G510" s="31"/>
    </row>
    <row r="511" spans="1:7" s="4" customFormat="1" ht="14.25" customHeight="1" x14ac:dyDescent="0.25">
      <c r="A511" s="12"/>
      <c r="B511" s="7"/>
      <c r="C511" s="7"/>
      <c r="D511" s="7"/>
      <c r="E511" s="7"/>
      <c r="F511" s="7"/>
      <c r="G511" s="31"/>
    </row>
    <row r="512" spans="1:7" s="4" customFormat="1" ht="14.25" customHeight="1" x14ac:dyDescent="0.25">
      <c r="A512" s="12"/>
      <c r="B512" s="7"/>
      <c r="C512" s="7"/>
      <c r="D512" s="7"/>
      <c r="E512" s="7"/>
      <c r="F512" s="7"/>
      <c r="G512" s="31"/>
    </row>
    <row r="513" spans="1:7" s="4" customFormat="1" x14ac:dyDescent="0.25">
      <c r="A513" s="12"/>
      <c r="B513" s="7"/>
      <c r="C513" s="7"/>
      <c r="D513" s="7"/>
      <c r="E513" s="7"/>
      <c r="F513" s="7"/>
      <c r="G513" s="31"/>
    </row>
    <row r="514" spans="1:7" s="4" customFormat="1" x14ac:dyDescent="0.25">
      <c r="A514" s="12"/>
      <c r="B514" s="7"/>
      <c r="C514" s="7"/>
      <c r="D514" s="7"/>
      <c r="E514" s="7"/>
      <c r="F514" s="7"/>
      <c r="G514" s="31"/>
    </row>
    <row r="515" spans="1:7" s="4" customFormat="1" ht="50.25" customHeight="1" x14ac:dyDescent="0.25">
      <c r="A515" s="12"/>
      <c r="B515" s="7"/>
      <c r="C515" s="7"/>
      <c r="D515" s="7"/>
      <c r="E515" s="7"/>
      <c r="F515" s="7"/>
      <c r="G515" s="31"/>
    </row>
    <row r="516" spans="1:7" s="4" customFormat="1" x14ac:dyDescent="0.25">
      <c r="A516" s="12"/>
      <c r="B516" s="7"/>
      <c r="C516" s="7"/>
      <c r="D516" s="7"/>
      <c r="E516" s="7"/>
      <c r="F516" s="7"/>
      <c r="G516" s="31"/>
    </row>
    <row r="517" spans="1:7" s="4" customFormat="1" x14ac:dyDescent="0.25">
      <c r="A517" s="12"/>
      <c r="B517" s="7"/>
      <c r="C517" s="7"/>
      <c r="D517" s="7"/>
      <c r="E517" s="7"/>
      <c r="F517" s="7"/>
      <c r="G517" s="31"/>
    </row>
    <row r="518" spans="1:7" s="4" customFormat="1" ht="33" customHeight="1" x14ac:dyDescent="0.25">
      <c r="A518" s="12"/>
      <c r="B518" s="7"/>
      <c r="C518" s="7"/>
      <c r="D518" s="7"/>
      <c r="E518" s="7"/>
      <c r="F518" s="7"/>
      <c r="G518" s="31"/>
    </row>
    <row r="519" spans="1:7" s="4" customFormat="1" x14ac:dyDescent="0.25">
      <c r="A519" s="12"/>
      <c r="B519" s="7"/>
      <c r="C519" s="7"/>
      <c r="D519" s="7"/>
      <c r="E519" s="7"/>
      <c r="F519" s="7"/>
      <c r="G519" s="31"/>
    </row>
    <row r="520" spans="1:7" s="4" customFormat="1" x14ac:dyDescent="0.25">
      <c r="A520" s="12"/>
      <c r="B520" s="7"/>
      <c r="C520" s="7"/>
      <c r="D520" s="7"/>
      <c r="E520" s="7"/>
      <c r="F520" s="7"/>
      <c r="G520" s="31"/>
    </row>
    <row r="521" spans="1:7" s="4" customFormat="1" ht="35.25" customHeight="1" x14ac:dyDescent="0.25">
      <c r="A521" s="12"/>
      <c r="B521" s="7"/>
      <c r="C521" s="7"/>
      <c r="D521" s="7"/>
      <c r="E521" s="7"/>
      <c r="F521" s="7"/>
      <c r="G521" s="31"/>
    </row>
    <row r="522" spans="1:7" s="4" customFormat="1" x14ac:dyDescent="0.25">
      <c r="A522" s="12"/>
      <c r="B522" s="7"/>
      <c r="C522" s="7"/>
      <c r="D522" s="7"/>
      <c r="E522" s="7"/>
      <c r="F522" s="7"/>
      <c r="G522" s="31"/>
    </row>
    <row r="523" spans="1:7" s="4" customFormat="1" x14ac:dyDescent="0.25">
      <c r="A523" s="12"/>
      <c r="B523" s="7"/>
      <c r="C523" s="7"/>
      <c r="D523" s="7"/>
      <c r="E523" s="7"/>
      <c r="F523" s="7"/>
      <c r="G523" s="31"/>
    </row>
    <row r="524" spans="1:7" s="4" customFormat="1" x14ac:dyDescent="0.25">
      <c r="A524" s="12"/>
      <c r="B524" s="7"/>
      <c r="C524" s="7"/>
      <c r="D524" s="7"/>
      <c r="E524" s="7"/>
      <c r="F524" s="7"/>
      <c r="G524" s="31"/>
    </row>
    <row r="525" spans="1:7" s="4" customFormat="1" x14ac:dyDescent="0.25">
      <c r="A525" s="12"/>
      <c r="B525" s="7"/>
      <c r="C525" s="7"/>
      <c r="D525" s="7"/>
      <c r="E525" s="7"/>
      <c r="F525" s="7"/>
      <c r="G525" s="31"/>
    </row>
    <row r="526" spans="1:7" s="4" customFormat="1" x14ac:dyDescent="0.25">
      <c r="A526" s="12"/>
      <c r="B526" s="7"/>
      <c r="C526" s="7"/>
      <c r="D526" s="7"/>
      <c r="E526" s="7"/>
      <c r="F526" s="7"/>
      <c r="G526" s="31"/>
    </row>
    <row r="527" spans="1:7" s="4" customFormat="1" x14ac:dyDescent="0.25">
      <c r="A527" s="12"/>
      <c r="B527" s="7"/>
      <c r="C527" s="7"/>
      <c r="D527" s="7"/>
      <c r="E527" s="7"/>
      <c r="F527" s="7"/>
      <c r="G527" s="31"/>
    </row>
    <row r="528" spans="1:7" s="4" customFormat="1" x14ac:dyDescent="0.25">
      <c r="A528" s="12"/>
      <c r="B528" s="7"/>
      <c r="C528" s="7"/>
      <c r="D528" s="7"/>
      <c r="E528" s="7"/>
      <c r="F528" s="7"/>
      <c r="G528" s="31"/>
    </row>
    <row r="529" spans="1:7" s="4" customFormat="1" ht="60.75" customHeight="1" x14ac:dyDescent="0.25">
      <c r="A529" s="12"/>
      <c r="B529" s="7"/>
      <c r="C529" s="7"/>
      <c r="D529" s="7"/>
      <c r="E529" s="7"/>
      <c r="F529" s="7"/>
      <c r="G529" s="31"/>
    </row>
    <row r="530" spans="1:7" s="4" customFormat="1" ht="14.25" customHeight="1" x14ac:dyDescent="0.25">
      <c r="A530" s="12"/>
      <c r="B530" s="7"/>
      <c r="C530" s="7"/>
      <c r="D530" s="7"/>
      <c r="E530" s="7"/>
      <c r="F530" s="7"/>
      <c r="G530" s="31"/>
    </row>
    <row r="531" spans="1:7" s="4" customFormat="1" ht="14.25" customHeight="1" x14ac:dyDescent="0.25">
      <c r="A531" s="12"/>
      <c r="B531" s="7"/>
      <c r="C531" s="7"/>
      <c r="D531" s="7"/>
      <c r="E531" s="7"/>
      <c r="F531" s="7"/>
      <c r="G531" s="31"/>
    </row>
    <row r="532" spans="1:7" s="4" customFormat="1" x14ac:dyDescent="0.25">
      <c r="A532" s="12"/>
      <c r="B532" s="7"/>
      <c r="C532" s="7"/>
      <c r="D532" s="7"/>
      <c r="E532" s="7"/>
      <c r="F532" s="7"/>
      <c r="G532" s="31"/>
    </row>
    <row r="533" spans="1:7" s="4" customFormat="1" x14ac:dyDescent="0.25">
      <c r="A533" s="12"/>
      <c r="B533" s="7"/>
      <c r="C533" s="7"/>
      <c r="D533" s="7"/>
      <c r="E533" s="7"/>
      <c r="F533" s="7"/>
      <c r="G533" s="31"/>
    </row>
    <row r="534" spans="1:7" s="4" customFormat="1" ht="42" customHeight="1" x14ac:dyDescent="0.25">
      <c r="A534" s="12"/>
      <c r="B534" s="7"/>
      <c r="C534" s="7"/>
      <c r="D534" s="7"/>
      <c r="E534" s="7"/>
      <c r="F534" s="7"/>
      <c r="G534" s="31"/>
    </row>
    <row r="535" spans="1:7" s="4" customFormat="1" x14ac:dyDescent="0.25">
      <c r="A535" s="12"/>
      <c r="B535" s="7"/>
      <c r="C535" s="7"/>
      <c r="D535" s="7"/>
      <c r="E535" s="7"/>
      <c r="F535" s="7"/>
      <c r="G535" s="31"/>
    </row>
    <row r="536" spans="1:7" s="4" customFormat="1" x14ac:dyDescent="0.25">
      <c r="A536" s="12"/>
      <c r="B536" s="7"/>
      <c r="C536" s="7"/>
      <c r="D536" s="7"/>
      <c r="E536" s="7"/>
      <c r="F536" s="7"/>
      <c r="G536" s="31"/>
    </row>
    <row r="537" spans="1:7" s="4" customFormat="1" ht="42" customHeight="1" x14ac:dyDescent="0.25">
      <c r="A537" s="12"/>
      <c r="B537" s="7"/>
      <c r="C537" s="7"/>
      <c r="D537" s="7"/>
      <c r="E537" s="7"/>
      <c r="F537" s="7"/>
      <c r="G537" s="31"/>
    </row>
    <row r="538" spans="1:7" s="4" customFormat="1" x14ac:dyDescent="0.25">
      <c r="A538" s="12"/>
      <c r="B538" s="7"/>
      <c r="C538" s="7"/>
      <c r="D538" s="7"/>
      <c r="E538" s="7"/>
      <c r="F538" s="7"/>
      <c r="G538" s="31"/>
    </row>
    <row r="539" spans="1:7" s="4" customFormat="1" x14ac:dyDescent="0.25">
      <c r="A539" s="12"/>
      <c r="B539" s="7"/>
      <c r="C539" s="7"/>
      <c r="D539" s="7"/>
      <c r="E539" s="7"/>
      <c r="F539" s="7"/>
      <c r="G539" s="31"/>
    </row>
    <row r="540" spans="1:7" s="4" customFormat="1" x14ac:dyDescent="0.25">
      <c r="A540" s="12"/>
      <c r="B540" s="7"/>
      <c r="C540" s="7"/>
      <c r="D540" s="7"/>
      <c r="E540" s="7"/>
      <c r="F540" s="7"/>
      <c r="G540" s="31"/>
    </row>
    <row r="541" spans="1:7" s="4" customFormat="1" ht="23.25" customHeight="1" x14ac:dyDescent="0.25">
      <c r="A541" s="12"/>
      <c r="B541" s="7"/>
      <c r="C541" s="7"/>
      <c r="D541" s="7"/>
      <c r="E541" s="7"/>
      <c r="F541" s="7"/>
      <c r="G541" s="31"/>
    </row>
    <row r="542" spans="1:7" s="4" customFormat="1" ht="23.25" customHeight="1" x14ac:dyDescent="0.25">
      <c r="A542" s="12"/>
      <c r="B542" s="7"/>
      <c r="C542" s="7"/>
      <c r="D542" s="7"/>
      <c r="E542" s="7"/>
      <c r="F542" s="7"/>
      <c r="G542" s="31"/>
    </row>
    <row r="543" spans="1:7" s="4" customFormat="1" x14ac:dyDescent="0.25">
      <c r="A543" s="12"/>
      <c r="B543" s="7"/>
      <c r="C543" s="7"/>
      <c r="D543" s="7"/>
      <c r="E543" s="7"/>
      <c r="F543" s="7"/>
      <c r="G543" s="31"/>
    </row>
    <row r="544" spans="1:7" s="4" customFormat="1" x14ac:dyDescent="0.25">
      <c r="A544" s="12"/>
      <c r="B544" s="7"/>
      <c r="C544" s="7"/>
      <c r="D544" s="7"/>
      <c r="E544" s="7"/>
      <c r="F544" s="7"/>
      <c r="G544" s="31"/>
    </row>
    <row r="545" spans="1:7" s="4" customFormat="1" x14ac:dyDescent="0.25">
      <c r="A545" s="12"/>
      <c r="B545" s="7"/>
      <c r="C545" s="7"/>
      <c r="D545" s="7"/>
      <c r="E545" s="7"/>
      <c r="F545" s="7"/>
      <c r="G545" s="31"/>
    </row>
    <row r="546" spans="1:7" s="4" customFormat="1" x14ac:dyDescent="0.25">
      <c r="A546" s="12"/>
      <c r="B546" s="7"/>
      <c r="C546" s="7"/>
      <c r="D546" s="7"/>
      <c r="E546" s="7"/>
      <c r="F546" s="7"/>
      <c r="G546" s="31"/>
    </row>
    <row r="547" spans="1:7" s="4" customFormat="1" x14ac:dyDescent="0.25">
      <c r="A547" s="12"/>
      <c r="B547" s="7"/>
      <c r="C547" s="7"/>
      <c r="D547" s="7"/>
      <c r="E547" s="7"/>
      <c r="F547" s="7"/>
      <c r="G547" s="31"/>
    </row>
    <row r="548" spans="1:7" s="4" customFormat="1" x14ac:dyDescent="0.25">
      <c r="A548" s="12"/>
      <c r="B548" s="7"/>
      <c r="C548" s="7"/>
      <c r="D548" s="7"/>
      <c r="E548" s="7"/>
      <c r="F548" s="7"/>
      <c r="G548" s="31"/>
    </row>
    <row r="549" spans="1:7" s="4" customFormat="1" x14ac:dyDescent="0.25">
      <c r="A549" s="12"/>
      <c r="B549" s="7"/>
      <c r="C549" s="7"/>
      <c r="D549" s="7"/>
      <c r="E549" s="7"/>
      <c r="F549" s="7"/>
      <c r="G549" s="31"/>
    </row>
    <row r="550" spans="1:7" s="4" customFormat="1" x14ac:dyDescent="0.25">
      <c r="A550" s="12"/>
      <c r="B550" s="7"/>
      <c r="C550" s="7"/>
      <c r="D550" s="7"/>
      <c r="E550" s="7"/>
      <c r="F550" s="7"/>
      <c r="G550" s="31"/>
    </row>
    <row r="551" spans="1:7" s="4" customFormat="1" x14ac:dyDescent="0.25">
      <c r="A551" s="12"/>
      <c r="B551" s="7"/>
      <c r="C551" s="7"/>
      <c r="D551" s="7"/>
      <c r="E551" s="7"/>
      <c r="F551" s="7"/>
      <c r="G551" s="31"/>
    </row>
    <row r="552" spans="1:7" s="4" customFormat="1" x14ac:dyDescent="0.25">
      <c r="A552" s="12"/>
      <c r="B552" s="7"/>
      <c r="C552" s="7"/>
      <c r="D552" s="7"/>
      <c r="E552" s="7"/>
      <c r="F552" s="7"/>
      <c r="G552" s="31"/>
    </row>
    <row r="553" spans="1:7" s="4" customFormat="1" x14ac:dyDescent="0.25">
      <c r="A553" s="12"/>
      <c r="B553" s="7"/>
      <c r="C553" s="7"/>
      <c r="D553" s="7"/>
      <c r="E553" s="7"/>
      <c r="F553" s="7"/>
      <c r="G553" s="31"/>
    </row>
    <row r="554" spans="1:7" s="4" customFormat="1" ht="42.75" customHeight="1" x14ac:dyDescent="0.25">
      <c r="A554" s="12"/>
      <c r="B554" s="7"/>
      <c r="C554" s="7"/>
      <c r="D554" s="7"/>
      <c r="E554" s="7"/>
      <c r="F554" s="7"/>
      <c r="G554" s="31"/>
    </row>
    <row r="555" spans="1:7" s="4" customFormat="1" x14ac:dyDescent="0.25">
      <c r="A555" s="12"/>
      <c r="B555" s="7"/>
      <c r="C555" s="7"/>
      <c r="D555" s="7"/>
      <c r="E555" s="7"/>
      <c r="F555" s="7"/>
      <c r="G555" s="31"/>
    </row>
    <row r="556" spans="1:7" s="4" customFormat="1" x14ac:dyDescent="0.25">
      <c r="A556" s="12"/>
      <c r="B556" s="7"/>
      <c r="C556" s="7"/>
      <c r="D556" s="7"/>
      <c r="E556" s="7"/>
      <c r="F556" s="7"/>
      <c r="G556" s="31"/>
    </row>
    <row r="557" spans="1:7" s="4" customFormat="1" x14ac:dyDescent="0.25">
      <c r="A557" s="12"/>
      <c r="B557" s="7"/>
      <c r="C557" s="7"/>
      <c r="D557" s="7"/>
      <c r="E557" s="7"/>
      <c r="F557" s="7"/>
      <c r="G557" s="31"/>
    </row>
    <row r="558" spans="1:7" s="4" customFormat="1" x14ac:dyDescent="0.25">
      <c r="A558" s="12"/>
      <c r="B558" s="7"/>
      <c r="C558" s="7"/>
      <c r="D558" s="7"/>
      <c r="E558" s="7"/>
      <c r="F558" s="7"/>
      <c r="G558" s="31"/>
    </row>
    <row r="559" spans="1:7" s="4" customFormat="1" x14ac:dyDescent="0.25">
      <c r="A559" s="12"/>
      <c r="B559" s="7"/>
      <c r="C559" s="7"/>
      <c r="D559" s="7"/>
      <c r="E559" s="7"/>
      <c r="F559" s="7"/>
      <c r="G559" s="31"/>
    </row>
    <row r="560" spans="1:7" s="4" customFormat="1" x14ac:dyDescent="0.25">
      <c r="A560" s="12"/>
      <c r="B560" s="7"/>
      <c r="C560" s="7"/>
      <c r="D560" s="7"/>
      <c r="E560" s="7"/>
      <c r="F560" s="7"/>
      <c r="G560" s="31"/>
    </row>
    <row r="561" spans="1:7" s="4" customFormat="1" x14ac:dyDescent="0.25">
      <c r="A561" s="12"/>
      <c r="B561" s="7"/>
      <c r="C561" s="7"/>
      <c r="D561" s="7"/>
      <c r="E561" s="7"/>
      <c r="F561" s="7"/>
      <c r="G561" s="31"/>
    </row>
    <row r="562" spans="1:7" s="4" customFormat="1" x14ac:dyDescent="0.25">
      <c r="A562" s="12"/>
      <c r="B562" s="7"/>
      <c r="C562" s="7"/>
      <c r="D562" s="7"/>
      <c r="E562" s="7"/>
      <c r="F562" s="7"/>
      <c r="G562" s="31"/>
    </row>
    <row r="563" spans="1:7" s="4" customFormat="1" x14ac:dyDescent="0.25">
      <c r="A563" s="12"/>
      <c r="B563" s="7"/>
      <c r="C563" s="7"/>
      <c r="D563" s="7"/>
      <c r="E563" s="7"/>
      <c r="F563" s="7"/>
      <c r="G563" s="31"/>
    </row>
  </sheetData>
  <sheetProtection password="E481" sheet="1" formatCells="0" formatColumns="0" formatRows="0" insertColumns="0" insertRows="0" insertHyperlinks="0" deleteColumns="0" deleteRows="0" sort="0" autoFilter="0" pivotTables="0"/>
  <mergeCells count="119">
    <mergeCell ref="C8:D8"/>
    <mergeCell ref="C94:F94"/>
    <mergeCell ref="C52:F52"/>
    <mergeCell ref="C53:F53"/>
    <mergeCell ref="C71:F71"/>
    <mergeCell ref="C72:F72"/>
    <mergeCell ref="C73:F73"/>
    <mergeCell ref="C109:F109"/>
    <mergeCell ref="C111:F111"/>
    <mergeCell ref="C98:F98"/>
    <mergeCell ref="E100:F100"/>
    <mergeCell ref="E101:F101"/>
    <mergeCell ref="E102:F102"/>
    <mergeCell ref="E103:F103"/>
    <mergeCell ref="E104:F104"/>
    <mergeCell ref="E105:F105"/>
    <mergeCell ref="E106:F106"/>
    <mergeCell ref="C108:F108"/>
    <mergeCell ref="C95:F95"/>
    <mergeCell ref="C97:F97"/>
    <mergeCell ref="C74:F74"/>
    <mergeCell ref="C75:F75"/>
    <mergeCell ref="C78:F78"/>
    <mergeCell ref="C79:F79"/>
    <mergeCell ref="E91:F91"/>
    <mergeCell ref="E92:F92"/>
    <mergeCell ref="C76:F76"/>
    <mergeCell ref="C77:F77"/>
    <mergeCell ref="C81:F81"/>
    <mergeCell ref="E128:F128"/>
    <mergeCell ref="E129:F129"/>
    <mergeCell ref="E114:F114"/>
    <mergeCell ref="E115:F115"/>
    <mergeCell ref="E116:F116"/>
    <mergeCell ref="C118:F118"/>
    <mergeCell ref="C119:F119"/>
    <mergeCell ref="E130:F130"/>
    <mergeCell ref="C112:F112"/>
    <mergeCell ref="E125:F125"/>
    <mergeCell ref="E126:F126"/>
    <mergeCell ref="E127:F127"/>
    <mergeCell ref="C153:D153"/>
    <mergeCell ref="E153:F153"/>
    <mergeCell ref="E152:F152"/>
    <mergeCell ref="C148:F148"/>
    <mergeCell ref="C151:D151"/>
    <mergeCell ref="E131:F131"/>
    <mergeCell ref="E142:F142"/>
    <mergeCell ref="E143:F143"/>
    <mergeCell ref="E144:F144"/>
    <mergeCell ref="E145:F145"/>
    <mergeCell ref="E132:F132"/>
    <mergeCell ref="E133:F133"/>
    <mergeCell ref="E134:F134"/>
    <mergeCell ref="E135:F135"/>
    <mergeCell ref="E141:F141"/>
    <mergeCell ref="E136:F136"/>
    <mergeCell ref="E137:F137"/>
    <mergeCell ref="E138:F138"/>
    <mergeCell ref="E139:F139"/>
    <mergeCell ref="E140:F140"/>
    <mergeCell ref="C217:F217"/>
    <mergeCell ref="C218:F218"/>
    <mergeCell ref="E215:F215"/>
    <mergeCell ref="E173:F173"/>
    <mergeCell ref="E175:F175"/>
    <mergeCell ref="E194:F194"/>
    <mergeCell ref="E204:F204"/>
    <mergeCell ref="E211:F211"/>
    <mergeCell ref="E212:F212"/>
    <mergeCell ref="E214:F214"/>
    <mergeCell ref="E183:F183"/>
    <mergeCell ref="E184:F184"/>
    <mergeCell ref="E176:F176"/>
    <mergeCell ref="E208:F208"/>
    <mergeCell ref="E209:F209"/>
    <mergeCell ref="E210:F210"/>
    <mergeCell ref="E201:F201"/>
    <mergeCell ref="E202:F202"/>
    <mergeCell ref="E205:F205"/>
    <mergeCell ref="E206:F206"/>
    <mergeCell ref="E207:F207"/>
    <mergeCell ref="E196:F196"/>
    <mergeCell ref="E197:F197"/>
    <mergeCell ref="E198:F198"/>
    <mergeCell ref="E199:F199"/>
    <mergeCell ref="E200:F200"/>
    <mergeCell ref="E169:F169"/>
    <mergeCell ref="E170:F170"/>
    <mergeCell ref="C178:F178"/>
    <mergeCell ref="C179:F179"/>
    <mergeCell ref="E195:F195"/>
    <mergeCell ref="E172:F172"/>
    <mergeCell ref="E164:F164"/>
    <mergeCell ref="E165:F165"/>
    <mergeCell ref="E166:F166"/>
    <mergeCell ref="E167:F167"/>
    <mergeCell ref="E168:F168"/>
    <mergeCell ref="E154:F154"/>
    <mergeCell ref="C155:D155"/>
    <mergeCell ref="E155:F155"/>
    <mergeCell ref="C156:D156"/>
    <mergeCell ref="E156:F156"/>
    <mergeCell ref="E158:F158"/>
    <mergeCell ref="E159:F159"/>
    <mergeCell ref="E162:F162"/>
    <mergeCell ref="E163:F163"/>
    <mergeCell ref="E63:F63"/>
    <mergeCell ref="E64:F64"/>
    <mergeCell ref="E65:F65"/>
    <mergeCell ref="C54:F54"/>
    <mergeCell ref="C55:F55"/>
    <mergeCell ref="C56:F56"/>
    <mergeCell ref="C57:F57"/>
    <mergeCell ref="C58:F58"/>
    <mergeCell ref="C59:F59"/>
    <mergeCell ref="E60:F60"/>
    <mergeCell ref="E61:F61"/>
    <mergeCell ref="C62:F62"/>
  </mergeCells>
  <conditionalFormatting sqref="G21:G50">
    <cfRule type="notContainsBlanks" dxfId="306" priority="146" stopIfTrue="1">
      <formula>LEN(TRIM(G21))&gt;0</formula>
    </cfRule>
  </conditionalFormatting>
  <conditionalFormatting sqref="G95">
    <cfRule type="notContainsBlanks" dxfId="305" priority="145" stopIfTrue="1">
      <formula>LEN(TRIM(G95))&gt;0</formula>
    </cfRule>
  </conditionalFormatting>
  <conditionalFormatting sqref="G126:G145">
    <cfRule type="notContainsBlanks" dxfId="304" priority="144" stopIfTrue="1">
      <formula>LEN(TRIM(G126))&gt;0</formula>
    </cfRule>
  </conditionalFormatting>
  <conditionalFormatting sqref="G14:G15">
    <cfRule type="notContainsBlanks" dxfId="303" priority="143" stopIfTrue="1">
      <formula>LEN(TRIM(G14))&gt;0</formula>
    </cfRule>
  </conditionalFormatting>
  <conditionalFormatting sqref="G53">
    <cfRule type="notContainsBlanks" dxfId="302" priority="142" stopIfTrue="1">
      <formula>LEN(TRIM(G53))&gt;0</formula>
    </cfRule>
  </conditionalFormatting>
  <conditionalFormatting sqref="G72:G79">
    <cfRule type="notContainsBlanks" dxfId="301" priority="141" stopIfTrue="1">
      <formula>LEN(TRIM(G72))&gt;0</formula>
    </cfRule>
  </conditionalFormatting>
  <conditionalFormatting sqref="G84:G89">
    <cfRule type="notContainsBlanks" dxfId="300" priority="140" stopIfTrue="1">
      <formula>LEN(TRIM(G84))&gt;0</formula>
    </cfRule>
  </conditionalFormatting>
  <conditionalFormatting sqref="G98">
    <cfRule type="notContainsBlanks" dxfId="299" priority="138" stopIfTrue="1">
      <formula>LEN(TRIM(G98))&gt;0</formula>
    </cfRule>
  </conditionalFormatting>
  <conditionalFormatting sqref="G101:G106">
    <cfRule type="notContainsBlanks" dxfId="298" priority="137" stopIfTrue="1">
      <formula>LEN(TRIM(G101))&gt;0</formula>
    </cfRule>
  </conditionalFormatting>
  <conditionalFormatting sqref="G109">
    <cfRule type="notContainsBlanks" dxfId="297" priority="136" stopIfTrue="1">
      <formula>LEN(TRIM(G109))&gt;0</formula>
    </cfRule>
  </conditionalFormatting>
  <conditionalFormatting sqref="G112">
    <cfRule type="notContainsBlanks" dxfId="296" priority="135" stopIfTrue="1">
      <formula>LEN(TRIM(G112))&gt;0</formula>
    </cfRule>
  </conditionalFormatting>
  <conditionalFormatting sqref="G115:G116">
    <cfRule type="notContainsBlanks" dxfId="295" priority="134" stopIfTrue="1">
      <formula>LEN(TRIM(G115))&gt;0</formula>
    </cfRule>
  </conditionalFormatting>
  <conditionalFormatting sqref="G119">
    <cfRule type="notContainsBlanks" dxfId="294" priority="133" stopIfTrue="1">
      <formula>LEN(TRIM(G119))&gt;0</formula>
    </cfRule>
  </conditionalFormatting>
  <conditionalFormatting sqref="G153:G155">
    <cfRule type="notContainsBlanks" dxfId="293" priority="132" stopIfTrue="1">
      <formula>LEN(TRIM(G153))&gt;0</formula>
    </cfRule>
  </conditionalFormatting>
  <conditionalFormatting sqref="G156">
    <cfRule type="notContainsBlanks" dxfId="292" priority="131" stopIfTrue="1">
      <formula>LEN(TRIM(G156))&gt;0</formula>
    </cfRule>
  </conditionalFormatting>
  <conditionalFormatting sqref="G159">
    <cfRule type="notContainsBlanks" dxfId="291" priority="130" stopIfTrue="1">
      <formula>LEN(TRIM(G159))&gt;0</formula>
    </cfRule>
  </conditionalFormatting>
  <conditionalFormatting sqref="G163:G170">
    <cfRule type="notContainsBlanks" dxfId="290" priority="128" stopIfTrue="1">
      <formula>LEN(TRIM(G163))&gt;0</formula>
    </cfRule>
  </conditionalFormatting>
  <conditionalFormatting sqref="G173">
    <cfRule type="notContainsBlanks" dxfId="289" priority="127" stopIfTrue="1">
      <formula>LEN(TRIM(G173))&gt;0</formula>
    </cfRule>
  </conditionalFormatting>
  <conditionalFormatting sqref="G92">
    <cfRule type="notContainsBlanks" dxfId="288" priority="125" stopIfTrue="1">
      <formula>LEN(TRIM(G92))&gt;0</formula>
    </cfRule>
  </conditionalFormatting>
  <conditionalFormatting sqref="G215">
    <cfRule type="notContainsBlanks" dxfId="287" priority="121" stopIfTrue="1">
      <formula>LEN(TRIM(G215))&gt;0</formula>
    </cfRule>
  </conditionalFormatting>
  <conditionalFormatting sqref="G218">
    <cfRule type="notContainsBlanks" dxfId="286" priority="120" stopIfTrue="1">
      <formula>LEN(TRIM(G218))&gt;0</formula>
    </cfRule>
  </conditionalFormatting>
  <conditionalFormatting sqref="G16:G17">
    <cfRule type="notContainsBlanks" dxfId="285" priority="37" stopIfTrue="1">
      <formula>LEN(TRIM(G16))&gt;0</formula>
    </cfRule>
  </conditionalFormatting>
  <conditionalFormatting sqref="G148">
    <cfRule type="notContainsBlanks" dxfId="284" priority="35" stopIfTrue="1">
      <formula>LEN(TRIM(G148))&gt;0</formula>
    </cfRule>
  </conditionalFormatting>
  <conditionalFormatting sqref="G176:G177">
    <cfRule type="notContainsBlanks" dxfId="283" priority="30" stopIfTrue="1">
      <formula>LEN(TRIM(G176))&gt;0</formula>
    </cfRule>
  </conditionalFormatting>
  <conditionalFormatting sqref="G185">
    <cfRule type="notContainsBlanks" dxfId="282" priority="29" stopIfTrue="1">
      <formula>LEN(TRIM(G185))&gt;0</formula>
    </cfRule>
  </conditionalFormatting>
  <conditionalFormatting sqref="G192">
    <cfRule type="notContainsBlanks" dxfId="281" priority="28" stopIfTrue="1">
      <formula>LEN(TRIM(G192))&gt;0</formula>
    </cfRule>
  </conditionalFormatting>
  <conditionalFormatting sqref="G187">
    <cfRule type="notContainsBlanks" dxfId="280" priority="24" stopIfTrue="1">
      <formula>LEN(TRIM(G187))&gt;0</formula>
    </cfRule>
  </conditionalFormatting>
  <conditionalFormatting sqref="G188">
    <cfRule type="notContainsBlanks" dxfId="279" priority="23" stopIfTrue="1">
      <formula>LEN(TRIM(G188))&gt;0</formula>
    </cfRule>
  </conditionalFormatting>
  <conditionalFormatting sqref="G189">
    <cfRule type="notContainsBlanks" dxfId="278" priority="22" stopIfTrue="1">
      <formula>LEN(TRIM(G189))&gt;0</formula>
    </cfRule>
  </conditionalFormatting>
  <conditionalFormatting sqref="G190">
    <cfRule type="notContainsBlanks" dxfId="277" priority="21" stopIfTrue="1">
      <formula>LEN(TRIM(G190))&gt;0</formula>
    </cfRule>
  </conditionalFormatting>
  <conditionalFormatting sqref="G191">
    <cfRule type="notContainsBlanks" dxfId="276" priority="20" stopIfTrue="1">
      <formula>LEN(TRIM(G191))&gt;0</formula>
    </cfRule>
  </conditionalFormatting>
  <conditionalFormatting sqref="G81">
    <cfRule type="notContainsBlanks" dxfId="275" priority="19" stopIfTrue="1">
      <formula>LEN(TRIM(G81))&gt;0</formula>
    </cfRule>
  </conditionalFormatting>
  <conditionalFormatting sqref="G179">
    <cfRule type="notContainsBlanks" dxfId="274" priority="18" stopIfTrue="1">
      <formula>LEN(TRIM(G179))&gt;0</formula>
    </cfRule>
  </conditionalFormatting>
  <conditionalFormatting sqref="G195:G203">
    <cfRule type="notContainsBlanks" dxfId="273" priority="17" stopIfTrue="1">
      <formula>LEN(TRIM(G195))&gt;0</formula>
    </cfRule>
  </conditionalFormatting>
  <conditionalFormatting sqref="G205:G212">
    <cfRule type="notContainsBlanks" dxfId="272" priority="16" stopIfTrue="1">
      <formula>LEN(TRIM(G205))&gt;0</formula>
    </cfRule>
  </conditionalFormatting>
  <conditionalFormatting sqref="G184">
    <cfRule type="notContainsBlanks" dxfId="271" priority="15" stopIfTrue="1">
      <formula>LEN(TRIM(G184))&gt;0</formula>
    </cfRule>
  </conditionalFormatting>
  <conditionalFormatting sqref="G55">
    <cfRule type="notContainsBlanks" dxfId="270" priority="14" stopIfTrue="1">
      <formula>LEN(TRIM(G55))&gt;0</formula>
    </cfRule>
  </conditionalFormatting>
  <conditionalFormatting sqref="G56">
    <cfRule type="notContainsBlanks" dxfId="269" priority="13" stopIfTrue="1">
      <formula>LEN(TRIM(G56))&gt;0</formula>
    </cfRule>
  </conditionalFormatting>
  <conditionalFormatting sqref="G57">
    <cfRule type="notContainsBlanks" dxfId="268" priority="12" stopIfTrue="1">
      <formula>LEN(TRIM(G57))&gt;0</formula>
    </cfRule>
  </conditionalFormatting>
  <conditionalFormatting sqref="G60">
    <cfRule type="notContainsBlanks" dxfId="267" priority="8" stopIfTrue="1">
      <formula>LEN(TRIM(G60))&gt;0</formula>
    </cfRule>
  </conditionalFormatting>
  <conditionalFormatting sqref="G61">
    <cfRule type="notContainsBlanks" dxfId="266" priority="7" stopIfTrue="1">
      <formula>LEN(TRIM(G61))&gt;0</formula>
    </cfRule>
  </conditionalFormatting>
  <conditionalFormatting sqref="G58:G59">
    <cfRule type="notContainsBlanks" dxfId="265" priority="3" stopIfTrue="1">
      <formula>LEN(TRIM(G58))&gt;0</formula>
    </cfRule>
  </conditionalFormatting>
  <conditionalFormatting sqref="G62">
    <cfRule type="notContainsBlanks" dxfId="264" priority="2" stopIfTrue="1">
      <formula>LEN(TRIM(G62))&gt;0</formula>
    </cfRule>
  </conditionalFormatting>
  <conditionalFormatting sqref="G63:G65">
    <cfRule type="notContainsBlanks" dxfId="263" priority="1" stopIfTrue="1">
      <formula>LEN(TRIM(G63))&gt;0</formula>
    </cfRule>
  </conditionalFormatting>
  <dataValidations count="10">
    <dataValidation type="whole" operator="greaterThanOrEqual" allowBlank="1" showInputMessage="1" showErrorMessage="1" error="Voer een getal groter dan of gelijk 0 in" sqref="F187:F192 E185:F185 E192">
      <formula1>0</formula1>
    </dataValidation>
    <dataValidation type="whole" operator="greaterThan" allowBlank="1" showInputMessage="1" showErrorMessage="1" error="Enter a number greater than or equal to 0" sqref="E115:F116">
      <formula1>0</formula1>
    </dataValidation>
    <dataValidation type="whole" operator="greaterThanOrEqual" allowBlank="1" showInputMessage="1" showErrorMessage="1" error="Enter an amount rounded to whole euros" sqref="E101:F106">
      <formula1>0</formula1>
    </dataValidation>
    <dataValidation type="whole" operator="greaterThanOrEqual" allowBlank="1" showInputMessage="1" showErrorMessage="1" error="Vul een getal groter of gelijk aan 0 in" sqref="E17:F17">
      <formula1>0</formula1>
    </dataValidation>
    <dataValidation type="whole" operator="greaterThanOrEqual" allowBlank="1" showInputMessage="1" showErrorMessage="1" errorTitle="Fout bij invoer!" error="Vul een getal groter of gelijk aan 0 in." sqref="E96:F96 C96 E122:F123 C99 E99:F99">
      <formula1>0</formula1>
    </dataValidation>
    <dataValidation operator="greaterThanOrEqual" allowBlank="1" showInputMessage="1" showErrorMessage="1" error="Voer een getal groter dan of gelijk 0 in" sqref="E187:E191"/>
    <dataValidation type="whole" operator="greaterThanOrEqual" allowBlank="1" showInputMessage="1" showErrorMessage="1" error="Enter a number greater than or equal to 0" sqref="E14:F16 D21:F50 E92:F92 E126:F145 E153:F156 E159:F159 E163:F170 E173:F173 E176:F176 E195:F202 E205:F212 E215:F215">
      <formula1>0</formula1>
    </dataValidation>
    <dataValidation type="decimal" allowBlank="1" showInputMessage="1" showErrorMessage="1" error="Enter a number between 0 and 100 _x000a_" sqref="F84:F89">
      <formula1>0</formula1>
      <formula2>1</formula2>
    </dataValidation>
    <dataValidation showInputMessage="1" sqref="C60:D61 C63:D65"/>
    <dataValidation type="whole" operator="greaterThanOrEqual" allowBlank="1" showInputMessage="1" showErrorMessage="1" error="Enter a number (or 0)" sqref="E60:F61 E63:F65">
      <formula1>0</formula1>
    </dataValidation>
  </dataValidations>
  <pageMargins left="0.39370078740157483" right="0.39370078740157483" top="0.39370078740157483" bottom="0.39370078740157483" header="1.1811023622047245" footer="0.19685039370078741"/>
  <pageSetup paperSize="9" scale="41"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5">
        <x14:dataValidation type="list" showInputMessage="1" showErrorMessage="1" error="Make a selection from the drop-down menu">
          <x14:formula1>
            <xm:f>Lists!$B$4:$D$4</xm:f>
          </x14:formula1>
          <xm:sqref>C112:F112 C72:F79 C57:F59 C62:F62</xm:sqref>
        </x14:dataValidation>
        <x14:dataValidation type="list" showInputMessage="1">
          <x14:formula1>
            <xm:f>Lists!$B$3:$C$3</xm:f>
          </x14:formula1>
          <xm:sqref>C218:F218 C119:F119 C109:F109 C98:F98 C179:F179 C81:F81 C53:F53 C55:F56</xm:sqref>
        </x14:dataValidation>
        <x14:dataValidation type="list" allowBlank="1" showInputMessage="1" showErrorMessage="1" error="Make a selection from the drop-down menu_x000a_">
          <x14:formula1>
            <xm:f>Lists!$B$9:$E$9</xm:f>
          </x14:formula1>
          <xm:sqref>C95:F95</xm:sqref>
        </x14:dataValidation>
        <x14:dataValidation type="list" showInputMessage="1" error="Selecteer een antwoord in het drop-down menu">
          <x14:formula1>
            <xm:f>Lists!$B$2</xm:f>
          </x14:formula1>
          <xm:sqref>C148:F148</xm:sqref>
        </x14:dataValidation>
        <x14:dataValidation type="list" operator="greaterThanOrEqual" allowBlank="1" showInputMessage="1" showErrorMessage="1" error="Make a selection from the drop-down menu">
          <x14:formula1>
            <xm:f>Lists!$B$4:$D$4</xm:f>
          </x14:formula1>
          <xm:sqref>E184:F184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77"/>
  <sheetViews>
    <sheetView showGridLines="0" showRuler="0" showWhiteSpace="0" zoomScaleNormal="100" workbookViewId="0">
      <selection activeCell="E16" sqref="E16:F16"/>
    </sheetView>
  </sheetViews>
  <sheetFormatPr defaultColWidth="0.54296875" defaultRowHeight="13.5" x14ac:dyDescent="0.25"/>
  <cols>
    <col min="1" max="1" width="8.81640625" style="12" customWidth="1"/>
    <col min="2" max="2" width="83.1796875" style="7" customWidth="1"/>
    <col min="3" max="4" width="15.1796875" style="7" customWidth="1"/>
    <col min="5" max="5" width="16.26953125" style="7" customWidth="1"/>
    <col min="6" max="6" width="17.54296875" style="7" customWidth="1"/>
    <col min="7" max="7" width="44.26953125" style="31" customWidth="1"/>
    <col min="8" max="8" width="34.1796875" style="4" customWidth="1"/>
    <col min="9" max="9" width="24" style="4" customWidth="1"/>
    <col min="10" max="10" width="32.1796875" style="4" bestFit="1" customWidth="1"/>
    <col min="11" max="57" width="0.54296875" style="4"/>
    <col min="58" max="16384" width="0.54296875" style="7"/>
  </cols>
  <sheetData>
    <row r="1" spans="1:7" s="4" customFormat="1" x14ac:dyDescent="0.25">
      <c r="A1" s="12"/>
      <c r="G1" s="27"/>
    </row>
    <row r="2" spans="1:7" s="4" customFormat="1" x14ac:dyDescent="0.25">
      <c r="A2" s="12"/>
      <c r="G2" s="27"/>
    </row>
    <row r="3" spans="1:7" s="4" customFormat="1" x14ac:dyDescent="0.25">
      <c r="A3" s="12"/>
      <c r="G3" s="27"/>
    </row>
    <row r="4" spans="1:7" s="4" customFormat="1" x14ac:dyDescent="0.25">
      <c r="A4" s="12"/>
      <c r="G4" s="27"/>
    </row>
    <row r="5" spans="1:7" s="4" customFormat="1" x14ac:dyDescent="0.25">
      <c r="A5" s="12"/>
      <c r="G5" s="27"/>
    </row>
    <row r="6" spans="1:7" s="4" customFormat="1" ht="8.25" customHeight="1" x14ac:dyDescent="0.25">
      <c r="A6" s="12"/>
      <c r="G6" s="27"/>
    </row>
    <row r="7" spans="1:7" s="4" customFormat="1" x14ac:dyDescent="0.25">
      <c r="A7" s="12"/>
      <c r="B7" s="5" t="s">
        <v>2113</v>
      </c>
      <c r="G7" s="27"/>
    </row>
    <row r="8" spans="1:7" s="4" customFormat="1" x14ac:dyDescent="0.25">
      <c r="A8" s="12"/>
      <c r="B8" s="6"/>
      <c r="C8" s="239"/>
      <c r="D8" s="240"/>
      <c r="E8" s="9"/>
      <c r="F8" s="9"/>
      <c r="G8" s="27"/>
    </row>
    <row r="9" spans="1:7" s="4" customFormat="1" x14ac:dyDescent="0.25">
      <c r="A9" s="12"/>
      <c r="B9" s="5"/>
      <c r="G9" s="27"/>
    </row>
    <row r="10" spans="1:7" s="4" customFormat="1" x14ac:dyDescent="0.25">
      <c r="A10" s="12"/>
      <c r="G10" s="27"/>
    </row>
    <row r="11" spans="1:7" s="4" customFormat="1" x14ac:dyDescent="0.25">
      <c r="A11" s="12"/>
      <c r="B11" s="1" t="s">
        <v>666</v>
      </c>
      <c r="C11" s="8"/>
      <c r="D11" s="8"/>
      <c r="E11" s="8"/>
      <c r="F11" s="8"/>
      <c r="G11" s="28"/>
    </row>
    <row r="12" spans="1:7" s="4" customFormat="1" x14ac:dyDescent="0.25">
      <c r="A12" s="12"/>
      <c r="B12" s="137"/>
      <c r="C12" s="8"/>
      <c r="D12" s="8"/>
      <c r="E12" s="8"/>
      <c r="F12" s="8"/>
      <c r="G12" s="28"/>
    </row>
    <row r="13" spans="1:7" s="4" customFormat="1" ht="31.5" customHeight="1" x14ac:dyDescent="0.25">
      <c r="A13" s="12"/>
      <c r="B13" s="247" t="s">
        <v>1925</v>
      </c>
      <c r="C13" s="247"/>
      <c r="D13" s="247"/>
      <c r="E13" s="247"/>
      <c r="F13" s="247"/>
      <c r="G13" s="247"/>
    </row>
    <row r="14" spans="1:7" s="4" customFormat="1" x14ac:dyDescent="0.25">
      <c r="A14" s="12"/>
      <c r="B14" s="1" t="s">
        <v>434</v>
      </c>
      <c r="C14" s="8"/>
      <c r="D14" s="8"/>
      <c r="E14" s="8"/>
      <c r="F14" s="8"/>
      <c r="G14" s="28"/>
    </row>
    <row r="15" spans="1:7" s="4" customFormat="1" x14ac:dyDescent="0.25">
      <c r="A15" s="12"/>
      <c r="B15" s="1"/>
      <c r="D15" s="122"/>
      <c r="E15" s="234" t="s">
        <v>408</v>
      </c>
      <c r="F15" s="234"/>
      <c r="G15" s="11" t="s">
        <v>407</v>
      </c>
    </row>
    <row r="16" spans="1:7" s="4" customFormat="1" x14ac:dyDescent="0.25">
      <c r="A16" s="15" t="s">
        <v>167</v>
      </c>
      <c r="B16" s="3" t="s">
        <v>665</v>
      </c>
      <c r="D16" s="122"/>
      <c r="E16" s="237"/>
      <c r="F16" s="238"/>
      <c r="G16" s="26" t="str">
        <f>IF(ISNUMBER(E16),"",Controlemeldingen!$A$9)</f>
        <v>Enter a number (or 0)</v>
      </c>
    </row>
    <row r="17" spans="1:7" s="4" customFormat="1" x14ac:dyDescent="0.25">
      <c r="A17" s="15"/>
      <c r="B17" s="14"/>
      <c r="C17" s="122"/>
      <c r="D17" s="14"/>
      <c r="E17" s="14"/>
      <c r="F17" s="14"/>
      <c r="G17" s="29"/>
    </row>
    <row r="18" spans="1:7" s="4" customFormat="1" x14ac:dyDescent="0.25">
      <c r="A18" s="15"/>
      <c r="B18" s="1" t="s">
        <v>437</v>
      </c>
      <c r="C18" s="33"/>
      <c r="D18" s="14"/>
      <c r="E18" s="14"/>
      <c r="F18" s="14"/>
      <c r="G18" s="29"/>
    </row>
    <row r="19" spans="1:7" s="4" customFormat="1" x14ac:dyDescent="0.25">
      <c r="A19" s="15"/>
      <c r="B19" s="1"/>
      <c r="C19" s="33"/>
      <c r="D19" s="14"/>
      <c r="E19" s="14"/>
      <c r="F19" s="14"/>
      <c r="G19" s="29"/>
    </row>
    <row r="20" spans="1:7" s="4" customFormat="1" x14ac:dyDescent="0.25">
      <c r="A20" s="12"/>
      <c r="B20" s="137" t="s">
        <v>667</v>
      </c>
      <c r="D20" s="122"/>
      <c r="E20" s="234"/>
      <c r="F20" s="234"/>
      <c r="G20" s="11"/>
    </row>
    <row r="21" spans="1:7" s="4" customFormat="1" x14ac:dyDescent="0.25">
      <c r="A21" s="15"/>
      <c r="B21" s="15"/>
      <c r="E21" s="17" t="s">
        <v>672</v>
      </c>
      <c r="F21" s="17" t="s">
        <v>673</v>
      </c>
      <c r="G21" s="27"/>
    </row>
    <row r="22" spans="1:7" s="4" customFormat="1" ht="39.75" customHeight="1" x14ac:dyDescent="0.25">
      <c r="A22" s="15" t="s">
        <v>168</v>
      </c>
      <c r="B22" s="3" t="s">
        <v>668</v>
      </c>
      <c r="C22" s="11"/>
      <c r="D22" s="11"/>
      <c r="E22" s="11" t="s">
        <v>456</v>
      </c>
      <c r="F22" s="11" t="s">
        <v>671</v>
      </c>
      <c r="G22" s="11" t="s">
        <v>407</v>
      </c>
    </row>
    <row r="23" spans="1:7" s="4" customFormat="1" ht="20" x14ac:dyDescent="0.25">
      <c r="A23" s="15" t="s">
        <v>169</v>
      </c>
      <c r="B23" s="18" t="s">
        <v>669</v>
      </c>
      <c r="C23" s="11"/>
      <c r="D23" s="11"/>
      <c r="E23" s="19"/>
      <c r="F23" s="20"/>
      <c r="G23" s="26" t="str">
        <f>IF(AND(ISNUMBER(E23),ISNUMBER(F23)),"",Controlemeldingen!$A$13)</f>
        <v>Enter the number and the amount to the nearest whole euros</v>
      </c>
    </row>
    <row r="24" spans="1:7" s="4" customFormat="1" ht="20" x14ac:dyDescent="0.25">
      <c r="A24" s="15" t="s">
        <v>170</v>
      </c>
      <c r="B24" s="3" t="s">
        <v>670</v>
      </c>
      <c r="C24" s="11"/>
      <c r="D24" s="11"/>
      <c r="E24" s="19"/>
      <c r="F24" s="20"/>
      <c r="G24" s="26" t="str">
        <f>IF(AND(ISNUMBER(E24),ISNUMBER(F24)),"",Controlemeldingen!$A$13)</f>
        <v>Enter the number and the amount to the nearest whole euros</v>
      </c>
    </row>
    <row r="25" spans="1:7" s="4" customFormat="1" x14ac:dyDescent="0.25">
      <c r="A25" s="15"/>
      <c r="G25" s="27"/>
    </row>
    <row r="26" spans="1:7" s="4" customFormat="1" x14ac:dyDescent="0.25">
      <c r="A26" s="15"/>
      <c r="B26" s="15"/>
      <c r="E26" s="17" t="s">
        <v>680</v>
      </c>
      <c r="F26" s="17" t="s">
        <v>681</v>
      </c>
      <c r="G26" s="27"/>
    </row>
    <row r="27" spans="1:7" s="4" customFormat="1" ht="36.75" customHeight="1" x14ac:dyDescent="0.25">
      <c r="A27" s="15" t="s">
        <v>171</v>
      </c>
      <c r="B27" s="3" t="s">
        <v>675</v>
      </c>
      <c r="C27" s="11"/>
      <c r="D27" s="11"/>
      <c r="E27" s="11" t="s">
        <v>632</v>
      </c>
      <c r="F27" s="11" t="s">
        <v>674</v>
      </c>
      <c r="G27" s="11" t="s">
        <v>407</v>
      </c>
    </row>
    <row r="28" spans="1:7" s="4" customFormat="1" ht="20" x14ac:dyDescent="0.25">
      <c r="A28" s="15" t="s">
        <v>172</v>
      </c>
      <c r="B28" s="18" t="s">
        <v>676</v>
      </c>
      <c r="C28" s="11"/>
      <c r="D28" s="11"/>
      <c r="E28" s="19"/>
      <c r="F28" s="20"/>
      <c r="G28" s="26" t="str">
        <f>IF(AND(ISNUMBER(E28),ISNUMBER(F28)),"",Controlemeldingen!$A$13)</f>
        <v>Enter the number and the amount to the nearest whole euros</v>
      </c>
    </row>
    <row r="29" spans="1:7" s="4" customFormat="1" ht="20" x14ac:dyDescent="0.25">
      <c r="A29" s="15" t="s">
        <v>173</v>
      </c>
      <c r="B29" s="3" t="s">
        <v>677</v>
      </c>
      <c r="C29" s="11"/>
      <c r="D29" s="11"/>
      <c r="E29" s="19"/>
      <c r="F29" s="20"/>
      <c r="G29" s="26" t="str">
        <f>IF(AND(ISNUMBER(E29),ISNUMBER(F29)),"",Controlemeldingen!$A$13)</f>
        <v>Enter the number and the amount to the nearest whole euros</v>
      </c>
    </row>
    <row r="30" spans="1:7" s="4" customFormat="1" ht="20" x14ac:dyDescent="0.25">
      <c r="A30" s="15" t="s">
        <v>174</v>
      </c>
      <c r="B30" s="3" t="s">
        <v>678</v>
      </c>
      <c r="C30" s="11"/>
      <c r="D30" s="11"/>
      <c r="E30" s="19"/>
      <c r="F30" s="20"/>
      <c r="G30" s="26" t="str">
        <f>IF(AND(ISNUMBER(E30),ISNUMBER(F30)),"",Controlemeldingen!$A$13)</f>
        <v>Enter the number and the amount to the nearest whole euros</v>
      </c>
    </row>
    <row r="31" spans="1:7" s="4" customFormat="1" ht="51" customHeight="1" x14ac:dyDescent="0.25">
      <c r="A31" s="15"/>
      <c r="B31" s="72" t="s">
        <v>679</v>
      </c>
      <c r="C31" s="15"/>
      <c r="D31" s="15"/>
      <c r="E31" s="15"/>
      <c r="F31" s="15"/>
      <c r="G31" s="39"/>
    </row>
    <row r="32" spans="1:7" s="4" customFormat="1" x14ac:dyDescent="0.25">
      <c r="A32" s="15"/>
      <c r="B32" s="15"/>
      <c r="C32" s="15"/>
      <c r="D32" s="15"/>
      <c r="E32" s="15"/>
      <c r="F32" s="15"/>
      <c r="G32" s="39"/>
    </row>
    <row r="33" spans="1:7" s="4" customFormat="1" x14ac:dyDescent="0.25">
      <c r="A33" s="15"/>
      <c r="B33" s="15"/>
      <c r="E33" s="15"/>
      <c r="F33" s="15"/>
      <c r="G33" s="27"/>
    </row>
    <row r="34" spans="1:7" s="4" customFormat="1" ht="39" customHeight="1" x14ac:dyDescent="0.25">
      <c r="A34" s="15" t="s">
        <v>175</v>
      </c>
      <c r="B34" s="3" t="s">
        <v>682</v>
      </c>
      <c r="C34" s="11"/>
      <c r="D34" s="11"/>
      <c r="E34" s="243" t="s">
        <v>632</v>
      </c>
      <c r="F34" s="243"/>
      <c r="G34" s="11" t="s">
        <v>407</v>
      </c>
    </row>
    <row r="35" spans="1:7" s="4" customFormat="1" x14ac:dyDescent="0.25">
      <c r="A35" s="15" t="s">
        <v>176</v>
      </c>
      <c r="B35" s="18" t="s">
        <v>676</v>
      </c>
      <c r="C35" s="11"/>
      <c r="D35" s="11"/>
      <c r="E35" s="237"/>
      <c r="F35" s="238"/>
      <c r="G35" s="26" t="str">
        <f>IF(ISNUMBER(E35),"",Controlemeldingen!$A$9)</f>
        <v>Enter a number (or 0)</v>
      </c>
    </row>
    <row r="36" spans="1:7" s="4" customFormat="1" x14ac:dyDescent="0.25">
      <c r="A36" s="15" t="s">
        <v>177</v>
      </c>
      <c r="B36" s="3" t="s">
        <v>677</v>
      </c>
      <c r="C36" s="11"/>
      <c r="D36" s="11"/>
      <c r="E36" s="237"/>
      <c r="F36" s="238"/>
      <c r="G36" s="26" t="str">
        <f>IF(ISNUMBER(E36),"",Controlemeldingen!$A$9)</f>
        <v>Enter a number (or 0)</v>
      </c>
    </row>
    <row r="37" spans="1:7" s="4" customFormat="1" x14ac:dyDescent="0.25">
      <c r="A37" s="15" t="s">
        <v>178</v>
      </c>
      <c r="B37" s="3" t="s">
        <v>678</v>
      </c>
      <c r="C37" s="11"/>
      <c r="D37" s="11"/>
      <c r="E37" s="237"/>
      <c r="F37" s="238"/>
      <c r="G37" s="26" t="str">
        <f>IF(ISNUMBER(E37),"",Controlemeldingen!$A$9)</f>
        <v>Enter a number (or 0)</v>
      </c>
    </row>
    <row r="38" spans="1:7" s="4" customFormat="1" ht="51" customHeight="1" x14ac:dyDescent="0.25">
      <c r="A38" s="15"/>
      <c r="B38" s="72" t="s">
        <v>683</v>
      </c>
      <c r="C38" s="15"/>
      <c r="D38" s="15"/>
      <c r="E38" s="15"/>
      <c r="F38" s="15"/>
      <c r="G38" s="39"/>
    </row>
    <row r="39" spans="1:7" s="4" customFormat="1" x14ac:dyDescent="0.25">
      <c r="A39" s="15"/>
      <c r="B39" s="15"/>
      <c r="C39" s="15"/>
      <c r="D39" s="15"/>
      <c r="E39" s="15"/>
      <c r="F39" s="15"/>
      <c r="G39" s="39"/>
    </row>
    <row r="40" spans="1:7" s="4" customFormat="1" x14ac:dyDescent="0.25">
      <c r="A40" s="15"/>
      <c r="C40" s="234" t="s">
        <v>408</v>
      </c>
      <c r="D40" s="234"/>
      <c r="E40" s="234"/>
      <c r="F40" s="234"/>
      <c r="G40" s="11" t="s">
        <v>407</v>
      </c>
    </row>
    <row r="41" spans="1:7" s="4" customFormat="1" ht="20" x14ac:dyDescent="0.25">
      <c r="A41" s="15" t="s">
        <v>179</v>
      </c>
      <c r="B41" s="3" t="s">
        <v>684</v>
      </c>
      <c r="C41" s="229" t="s">
        <v>333</v>
      </c>
      <c r="D41" s="230"/>
      <c r="E41" s="230"/>
      <c r="F41" s="231"/>
      <c r="G41" s="26" t="str">
        <f>IF(C41=Lists!$B$3,Controlemeldingen!$A$11,"")</f>
        <v>Add comments (optional)</v>
      </c>
    </row>
    <row r="42" spans="1:7" s="4" customFormat="1" x14ac:dyDescent="0.25">
      <c r="A42" s="15"/>
      <c r="G42" s="27"/>
    </row>
    <row r="43" spans="1:7" s="4" customFormat="1" x14ac:dyDescent="0.25">
      <c r="A43" s="15"/>
      <c r="G43" s="27"/>
    </row>
    <row r="44" spans="1:7" s="4" customFormat="1" x14ac:dyDescent="0.25">
      <c r="A44" s="16"/>
      <c r="B44" s="137" t="s">
        <v>685</v>
      </c>
      <c r="C44" s="8"/>
      <c r="D44" s="8"/>
      <c r="E44" s="8"/>
      <c r="F44" s="8"/>
      <c r="G44" s="28"/>
    </row>
    <row r="45" spans="1:7" s="4" customFormat="1" x14ac:dyDescent="0.25">
      <c r="C45" s="234" t="s">
        <v>408</v>
      </c>
      <c r="D45" s="234"/>
      <c r="E45" s="234"/>
      <c r="F45" s="234"/>
      <c r="G45" s="11" t="s">
        <v>407</v>
      </c>
    </row>
    <row r="46" spans="1:7" s="4" customFormat="1" ht="20" x14ac:dyDescent="0.25">
      <c r="A46" s="15" t="s">
        <v>180</v>
      </c>
      <c r="B46" s="3" t="s">
        <v>686</v>
      </c>
      <c r="C46" s="229" t="s">
        <v>333</v>
      </c>
      <c r="D46" s="230"/>
      <c r="E46" s="230"/>
      <c r="F46" s="231"/>
      <c r="G46" s="26" t="str">
        <f>IF(C46=Lists!$B$3,Controlemeldingen!$A$14,"")</f>
        <v>Make a selection from the drop-down menu/add comments</v>
      </c>
    </row>
    <row r="47" spans="1:7" s="4" customFormat="1" ht="20" customHeight="1" x14ac:dyDescent="0.25">
      <c r="A47" s="15" t="s">
        <v>181</v>
      </c>
      <c r="B47" s="3" t="s">
        <v>687</v>
      </c>
      <c r="C47" s="229" t="s">
        <v>333</v>
      </c>
      <c r="D47" s="230"/>
      <c r="E47" s="230"/>
      <c r="F47" s="231"/>
      <c r="G47" s="26" t="str">
        <f>IF(C47=Lists!$B$3,Controlemeldingen!$A$14,"")</f>
        <v>Make a selection from the drop-down menu/add comments</v>
      </c>
    </row>
    <row r="49" spans="1:8" s="4" customFormat="1" x14ac:dyDescent="0.25">
      <c r="A49" s="15"/>
      <c r="B49" s="137" t="s">
        <v>688</v>
      </c>
      <c r="C49" s="15"/>
      <c r="D49" s="15"/>
      <c r="E49" s="15"/>
      <c r="F49" s="15"/>
      <c r="G49" s="15"/>
    </row>
    <row r="50" spans="1:8" s="4" customFormat="1" x14ac:dyDescent="0.25">
      <c r="A50" s="15"/>
      <c r="B50" s="15"/>
      <c r="C50" s="15"/>
      <c r="D50" s="15"/>
      <c r="E50" s="15"/>
      <c r="F50" s="15"/>
      <c r="G50" s="15"/>
    </row>
    <row r="51" spans="1:8" s="4" customFormat="1" x14ac:dyDescent="0.25">
      <c r="A51" s="15"/>
      <c r="B51" s="15"/>
      <c r="C51" s="234" t="s">
        <v>408</v>
      </c>
      <c r="D51" s="234"/>
      <c r="E51" s="234"/>
      <c r="F51" s="234"/>
      <c r="G51" s="2" t="s">
        <v>407</v>
      </c>
      <c r="H51" s="15"/>
    </row>
    <row r="52" spans="1:8" s="4" customFormat="1" ht="22.5" customHeight="1" x14ac:dyDescent="0.25">
      <c r="A52" s="15" t="s">
        <v>182</v>
      </c>
      <c r="B52" s="3" t="s">
        <v>689</v>
      </c>
      <c r="C52" s="229" t="s">
        <v>334</v>
      </c>
      <c r="D52" s="230"/>
      <c r="E52" s="230"/>
      <c r="F52" s="231"/>
      <c r="G52" s="35" t="str">
        <f>IF(OR(C52=Lists!$B$4,ISBLANK(C52)),Controlemeldingen!$A$8,"")</f>
        <v>Make a selection from the drop-down menu</v>
      </c>
    </row>
    <row r="53" spans="1:8" s="4" customFormat="1" x14ac:dyDescent="0.25">
      <c r="A53" s="15"/>
      <c r="B53" s="15"/>
      <c r="C53" s="15"/>
      <c r="D53" s="15"/>
      <c r="E53" s="15"/>
      <c r="F53" s="15"/>
      <c r="G53" s="15"/>
    </row>
    <row r="54" spans="1:8" s="4" customFormat="1" ht="48.75" customHeight="1" x14ac:dyDescent="0.25">
      <c r="A54" s="15" t="s">
        <v>183</v>
      </c>
      <c r="B54" s="3" t="s">
        <v>695</v>
      </c>
      <c r="D54" s="122"/>
      <c r="E54" s="234" t="s">
        <v>696</v>
      </c>
      <c r="F54" s="234"/>
      <c r="G54" s="11" t="s">
        <v>407</v>
      </c>
    </row>
    <row r="55" spans="1:8" s="4" customFormat="1" x14ac:dyDescent="0.25">
      <c r="A55" s="15" t="s">
        <v>184</v>
      </c>
      <c r="B55" s="3" t="s">
        <v>690</v>
      </c>
      <c r="D55" s="122"/>
      <c r="E55" s="235"/>
      <c r="F55" s="236"/>
      <c r="G55" s="26" t="str">
        <f>IF(ISNUMBER(E55),"",Controlemeldingen!$A$9)</f>
        <v>Enter a number (or 0)</v>
      </c>
    </row>
    <row r="56" spans="1:8" s="4" customFormat="1" x14ac:dyDescent="0.25">
      <c r="A56" s="15" t="s">
        <v>185</v>
      </c>
      <c r="B56" s="3" t="s">
        <v>691</v>
      </c>
      <c r="D56" s="122"/>
      <c r="E56" s="235"/>
      <c r="F56" s="236"/>
      <c r="G56" s="26" t="str">
        <f>IF(ISNUMBER(E56),"",Controlemeldingen!$A$9)</f>
        <v>Enter a number (or 0)</v>
      </c>
    </row>
    <row r="57" spans="1:8" s="4" customFormat="1" x14ac:dyDescent="0.25">
      <c r="A57" s="15" t="s">
        <v>186</v>
      </c>
      <c r="B57" s="3" t="s">
        <v>692</v>
      </c>
      <c r="D57" s="122"/>
      <c r="E57" s="235"/>
      <c r="F57" s="236"/>
      <c r="G57" s="26" t="str">
        <f>IF(ISNUMBER(E57),"",Controlemeldingen!$A$12)</f>
        <v>Enter an amount rounded to whole euros</v>
      </c>
    </row>
    <row r="58" spans="1:8" s="4" customFormat="1" x14ac:dyDescent="0.25">
      <c r="A58" s="15"/>
      <c r="B58" s="15"/>
      <c r="C58" s="15"/>
      <c r="D58" s="15"/>
      <c r="E58" s="15"/>
      <c r="F58" s="15"/>
      <c r="G58" s="15"/>
    </row>
    <row r="59" spans="1:8" s="4" customFormat="1" ht="40" x14ac:dyDescent="0.25">
      <c r="A59" s="15" t="s">
        <v>187</v>
      </c>
      <c r="B59" s="3" t="s">
        <v>1926</v>
      </c>
      <c r="C59" s="234" t="s">
        <v>408</v>
      </c>
      <c r="D59" s="234"/>
      <c r="E59" s="234"/>
      <c r="F59" s="234"/>
      <c r="G59" s="2" t="s">
        <v>407</v>
      </c>
      <c r="H59" s="15"/>
    </row>
    <row r="60" spans="1:8" s="4" customFormat="1" x14ac:dyDescent="0.25">
      <c r="A60" s="15" t="s">
        <v>188</v>
      </c>
      <c r="B60" s="3" t="s">
        <v>439</v>
      </c>
      <c r="C60" s="229" t="s">
        <v>334</v>
      </c>
      <c r="D60" s="230"/>
      <c r="E60" s="230"/>
      <c r="F60" s="231"/>
      <c r="G60" s="35" t="str">
        <f>IF(OR(C60=Lists!$B$8,ISBLANK(C60)),Controlemeldingen!$A$8,"")</f>
        <v>Make a selection from the drop-down menu</v>
      </c>
    </row>
    <row r="61" spans="1:8" s="4" customFormat="1" x14ac:dyDescent="0.25">
      <c r="A61" s="15" t="s">
        <v>189</v>
      </c>
      <c r="B61" s="3" t="s">
        <v>693</v>
      </c>
      <c r="C61" s="229" t="s">
        <v>334</v>
      </c>
      <c r="D61" s="230"/>
      <c r="E61" s="230"/>
      <c r="F61" s="231"/>
      <c r="G61" s="35" t="str">
        <f>IF(OR(C61=Lists!$B$8,ISBLANK(C61)),Controlemeldingen!$A$8,"")</f>
        <v>Make a selection from the drop-down menu</v>
      </c>
    </row>
    <row r="62" spans="1:8" s="4" customFormat="1" x14ac:dyDescent="0.25">
      <c r="A62" s="15" t="s">
        <v>190</v>
      </c>
      <c r="B62" s="3" t="s">
        <v>26</v>
      </c>
      <c r="C62" s="229" t="s">
        <v>334</v>
      </c>
      <c r="D62" s="230"/>
      <c r="E62" s="230"/>
      <c r="F62" s="231"/>
      <c r="G62" s="35" t="str">
        <f>IF(OR(C62=Lists!$B$8,ISBLANK(C62)),Controlemeldingen!$A$8,"")</f>
        <v>Make a selection from the drop-down menu</v>
      </c>
    </row>
    <row r="63" spans="1:8" s="4" customFormat="1" x14ac:dyDescent="0.25">
      <c r="A63" s="15" t="s">
        <v>191</v>
      </c>
      <c r="B63" s="18" t="s">
        <v>694</v>
      </c>
      <c r="C63" s="229" t="s">
        <v>334</v>
      </c>
      <c r="D63" s="230"/>
      <c r="E63" s="230"/>
      <c r="F63" s="231"/>
      <c r="G63" s="35" t="str">
        <f>IF(OR(C63=Lists!$B$8,ISBLANK(C63)),Controlemeldingen!$A$8,"")</f>
        <v>Make a selection from the drop-down menu</v>
      </c>
    </row>
    <row r="64" spans="1:8" s="4" customFormat="1" x14ac:dyDescent="0.25">
      <c r="A64" s="15" t="s">
        <v>192</v>
      </c>
      <c r="B64" s="18" t="s">
        <v>2098</v>
      </c>
      <c r="C64" s="229" t="s">
        <v>334</v>
      </c>
      <c r="D64" s="230"/>
      <c r="E64" s="230"/>
      <c r="F64" s="231"/>
      <c r="G64" s="35" t="str">
        <f>IF(OR(C64=Lists!$B$8,ISBLANK(C64)),Controlemeldingen!$A$8,"")</f>
        <v>Make a selection from the drop-down menu</v>
      </c>
    </row>
    <row r="65" spans="1:8" s="4" customFormat="1" x14ac:dyDescent="0.25">
      <c r="A65" s="15"/>
      <c r="B65" s="15"/>
      <c r="C65" s="15"/>
      <c r="D65" s="15"/>
      <c r="E65" s="15"/>
      <c r="F65" s="15"/>
      <c r="G65" s="15"/>
    </row>
    <row r="66" spans="1:8" s="4" customFormat="1" x14ac:dyDescent="0.25">
      <c r="A66" s="15"/>
      <c r="B66" s="15"/>
      <c r="C66" s="234" t="s">
        <v>408</v>
      </c>
      <c r="D66" s="234"/>
      <c r="E66" s="234"/>
      <c r="F66" s="234"/>
      <c r="G66" s="2" t="s">
        <v>407</v>
      </c>
      <c r="H66" s="15"/>
    </row>
    <row r="67" spans="1:8" s="4" customFormat="1" ht="38.5" customHeight="1" x14ac:dyDescent="0.25">
      <c r="A67" s="15" t="s">
        <v>193</v>
      </c>
      <c r="B67" s="3" t="s">
        <v>697</v>
      </c>
      <c r="C67" s="229" t="s">
        <v>333</v>
      </c>
      <c r="D67" s="230"/>
      <c r="E67" s="230"/>
      <c r="F67" s="231"/>
      <c r="G67" s="35" t="str">
        <f>IF(OR(C67=Lists!$B$3,ISBLANK(C67)),Controlemeldingen!$A$15,"")</f>
        <v xml:space="preserve">Please specify (obligatory) </v>
      </c>
    </row>
    <row r="69" spans="1:8" s="4" customFormat="1" x14ac:dyDescent="0.25">
      <c r="A69" s="16"/>
      <c r="B69" s="1" t="s">
        <v>698</v>
      </c>
      <c r="C69" s="8"/>
      <c r="D69" s="8"/>
      <c r="E69" s="8"/>
      <c r="F69" s="8"/>
      <c r="G69" s="28"/>
    </row>
    <row r="71" spans="1:8" s="4" customFormat="1" x14ac:dyDescent="0.25">
      <c r="A71" s="15"/>
      <c r="B71" s="15"/>
      <c r="C71" s="234" t="s">
        <v>408</v>
      </c>
      <c r="D71" s="234"/>
      <c r="E71" s="234"/>
      <c r="F71" s="234"/>
      <c r="G71" s="27"/>
    </row>
    <row r="72" spans="1:8" s="4" customFormat="1" ht="22.5" customHeight="1" x14ac:dyDescent="0.25">
      <c r="A72" s="15" t="s">
        <v>194</v>
      </c>
      <c r="B72" s="3" t="s">
        <v>705</v>
      </c>
      <c r="C72" s="229" t="s">
        <v>334</v>
      </c>
      <c r="D72" s="230"/>
      <c r="E72" s="230"/>
      <c r="F72" s="231"/>
      <c r="G72" s="35" t="str">
        <f>IF(OR(C72=Lists!$B$4,ISBLANK(C72)),Controlemeldingen!$A$8,"")</f>
        <v>Make a selection from the drop-down menu</v>
      </c>
    </row>
    <row r="73" spans="1:8" s="4" customFormat="1" ht="30" x14ac:dyDescent="0.25">
      <c r="A73" s="15" t="s">
        <v>195</v>
      </c>
      <c r="B73" s="3" t="s">
        <v>707</v>
      </c>
      <c r="C73" s="122"/>
      <c r="D73" s="122"/>
      <c r="E73" s="244"/>
      <c r="F73" s="245"/>
      <c r="G73" s="35" t="str">
        <f>IF(ISNUMBER(E73),"",Controlemeldingen!$A$12)</f>
        <v>Enter an amount rounded to whole euros</v>
      </c>
      <c r="H73" s="15"/>
    </row>
    <row r="74" spans="1:8" s="4" customFormat="1" ht="22.5" customHeight="1" x14ac:dyDescent="0.25">
      <c r="A74" s="15"/>
      <c r="B74" s="15"/>
      <c r="C74" s="15"/>
      <c r="D74" s="15"/>
      <c r="E74" s="15"/>
      <c r="F74" s="15"/>
      <c r="G74" s="15"/>
      <c r="H74" s="15"/>
    </row>
    <row r="75" spans="1:8" s="4" customFormat="1" x14ac:dyDescent="0.25">
      <c r="A75" s="111" t="s">
        <v>27</v>
      </c>
      <c r="B75" s="108"/>
      <c r="C75" s="84"/>
      <c r="D75" s="84"/>
      <c r="E75" s="234" t="s">
        <v>408</v>
      </c>
      <c r="F75" s="234"/>
      <c r="G75" s="2" t="s">
        <v>407</v>
      </c>
    </row>
    <row r="76" spans="1:8" s="4" customFormat="1" ht="20" x14ac:dyDescent="0.25">
      <c r="A76" s="15" t="s">
        <v>196</v>
      </c>
      <c r="B76" s="3" t="s">
        <v>706</v>
      </c>
      <c r="C76" s="122"/>
      <c r="D76" s="122"/>
      <c r="E76" s="244"/>
      <c r="F76" s="245"/>
      <c r="G76" s="35" t="str">
        <f>IF(ISNUMBER(E76),"",Controlemeldingen!$A$12)</f>
        <v>Enter an amount rounded to whole euros</v>
      </c>
      <c r="H76" s="15"/>
    </row>
    <row r="77" spans="1:8" s="4" customFormat="1" x14ac:dyDescent="0.25">
      <c r="A77" s="15"/>
      <c r="B77" s="15"/>
      <c r="C77" s="15"/>
      <c r="D77" s="15"/>
      <c r="E77" s="15"/>
      <c r="F77" s="15"/>
      <c r="G77" s="15"/>
      <c r="H77" s="15"/>
    </row>
    <row r="78" spans="1:8" s="4" customFormat="1" x14ac:dyDescent="0.25">
      <c r="A78" s="15"/>
      <c r="B78" s="15"/>
      <c r="C78" s="15"/>
      <c r="D78" s="15"/>
      <c r="E78" s="15"/>
      <c r="F78" s="15"/>
      <c r="G78" s="15"/>
    </row>
    <row r="79" spans="1:8" s="4" customFormat="1" ht="44.25" customHeight="1" x14ac:dyDescent="0.25">
      <c r="A79" s="15" t="s">
        <v>197</v>
      </c>
      <c r="B79" s="3" t="s">
        <v>699</v>
      </c>
      <c r="C79" s="11"/>
      <c r="D79" s="11"/>
      <c r="E79" s="243" t="s">
        <v>703</v>
      </c>
      <c r="F79" s="243"/>
      <c r="G79" s="11" t="s">
        <v>407</v>
      </c>
    </row>
    <row r="80" spans="1:8" s="4" customFormat="1" x14ac:dyDescent="0.25">
      <c r="A80" s="15" t="s">
        <v>198</v>
      </c>
      <c r="B80" s="18" t="s">
        <v>700</v>
      </c>
      <c r="C80" s="11"/>
      <c r="D80" s="11"/>
      <c r="E80" s="237"/>
      <c r="F80" s="238"/>
      <c r="G80" s="26" t="str">
        <f>IF(ISNUMBER(E80),"",Controlemeldingen!$A$9)</f>
        <v>Enter a number (or 0)</v>
      </c>
    </row>
    <row r="81" spans="1:7" s="4" customFormat="1" x14ac:dyDescent="0.25">
      <c r="A81" s="15" t="s">
        <v>199</v>
      </c>
      <c r="B81" s="18" t="s">
        <v>676</v>
      </c>
      <c r="C81" s="11"/>
      <c r="D81" s="11"/>
      <c r="E81" s="237"/>
      <c r="F81" s="238"/>
      <c r="G81" s="26" t="str">
        <f>IF(ISNUMBER(E81),"",Controlemeldingen!$A$9)</f>
        <v>Enter a number (or 0)</v>
      </c>
    </row>
    <row r="82" spans="1:7" s="4" customFormat="1" x14ac:dyDescent="0.25">
      <c r="A82" s="15" t="s">
        <v>200</v>
      </c>
      <c r="B82" s="3" t="s">
        <v>677</v>
      </c>
      <c r="C82" s="11"/>
      <c r="D82" s="11"/>
      <c r="E82" s="237"/>
      <c r="F82" s="238"/>
      <c r="G82" s="26" t="str">
        <f>IF(ISNUMBER(E82),"",Controlemeldingen!$A$9)</f>
        <v>Enter a number (or 0)</v>
      </c>
    </row>
    <row r="83" spans="1:7" s="4" customFormat="1" x14ac:dyDescent="0.25">
      <c r="A83" s="15" t="s">
        <v>201</v>
      </c>
      <c r="B83" s="3" t="s">
        <v>678</v>
      </c>
      <c r="C83" s="11"/>
      <c r="D83" s="11"/>
      <c r="E83" s="237"/>
      <c r="F83" s="238"/>
      <c r="G83" s="26" t="str">
        <f>IF(ISNUMBER(E83),"",Controlemeldingen!$A$9)</f>
        <v>Enter a number (or 0)</v>
      </c>
    </row>
    <row r="84" spans="1:7" s="4" customFormat="1" ht="51" customHeight="1" x14ac:dyDescent="0.25">
      <c r="A84" s="15"/>
      <c r="B84" s="72" t="s">
        <v>683</v>
      </c>
      <c r="C84" s="15"/>
      <c r="D84" s="15"/>
      <c r="E84" s="15"/>
      <c r="F84" s="15"/>
      <c r="G84" s="39"/>
    </row>
    <row r="85" spans="1:7" s="4" customFormat="1" x14ac:dyDescent="0.25">
      <c r="A85" s="15"/>
      <c r="B85" s="15"/>
      <c r="C85" s="15"/>
      <c r="D85" s="15"/>
      <c r="E85" s="15"/>
      <c r="F85" s="15"/>
      <c r="G85" s="39"/>
    </row>
    <row r="86" spans="1:7" s="4" customFormat="1" ht="39.75" customHeight="1" x14ac:dyDescent="0.25">
      <c r="A86" s="15" t="s">
        <v>202</v>
      </c>
      <c r="B86" s="3" t="s">
        <v>701</v>
      </c>
      <c r="C86" s="11"/>
      <c r="D86" s="11"/>
      <c r="E86" s="246" t="s">
        <v>704</v>
      </c>
      <c r="F86" s="234"/>
      <c r="G86" s="11" t="s">
        <v>407</v>
      </c>
    </row>
    <row r="87" spans="1:7" s="4" customFormat="1" x14ac:dyDescent="0.25">
      <c r="A87" s="15" t="s">
        <v>203</v>
      </c>
      <c r="B87" s="18" t="s">
        <v>669</v>
      </c>
      <c r="C87" s="11"/>
      <c r="D87" s="11"/>
      <c r="E87" s="235"/>
      <c r="F87" s="236"/>
      <c r="G87" s="26" t="str">
        <f>IF(ISNUMBER(E87),"",Controlemeldingen!$A$9)</f>
        <v>Enter a number (or 0)</v>
      </c>
    </row>
    <row r="88" spans="1:7" s="4" customFormat="1" x14ac:dyDescent="0.25">
      <c r="A88" s="15" t="s">
        <v>204</v>
      </c>
      <c r="B88" s="3" t="s">
        <v>670</v>
      </c>
      <c r="C88" s="11"/>
      <c r="D88" s="11"/>
      <c r="E88" s="235"/>
      <c r="F88" s="236"/>
      <c r="G88" s="26" t="str">
        <f>IF(ISNUMBER(E88),"",Controlemeldingen!$A$9)</f>
        <v>Enter a number (or 0)</v>
      </c>
    </row>
    <row r="89" spans="1:7" s="4" customFormat="1" x14ac:dyDescent="0.25">
      <c r="A89" s="15"/>
      <c r="B89" s="15"/>
      <c r="C89" s="15"/>
      <c r="D89" s="15"/>
      <c r="E89" s="15"/>
      <c r="F89" s="15"/>
      <c r="G89" s="15"/>
    </row>
    <row r="90" spans="1:7" s="4" customFormat="1" x14ac:dyDescent="0.25">
      <c r="A90" s="15"/>
      <c r="C90" s="234" t="s">
        <v>408</v>
      </c>
      <c r="D90" s="234"/>
      <c r="E90" s="234"/>
      <c r="F90" s="234"/>
      <c r="G90" s="11" t="s">
        <v>407</v>
      </c>
    </row>
    <row r="91" spans="1:7" s="4" customFormat="1" ht="21" customHeight="1" x14ac:dyDescent="0.25">
      <c r="A91" s="15" t="s">
        <v>205</v>
      </c>
      <c r="B91" s="3" t="s">
        <v>702</v>
      </c>
      <c r="C91" s="229" t="s">
        <v>333</v>
      </c>
      <c r="D91" s="230"/>
      <c r="E91" s="230"/>
      <c r="F91" s="231"/>
      <c r="G91" s="26" t="str">
        <f>IF(C91=Lists!$B$3,Controlemeldingen!$A$11,"")</f>
        <v>Add comments (optional)</v>
      </c>
    </row>
    <row r="92" spans="1:7" s="4" customFormat="1" x14ac:dyDescent="0.25">
      <c r="A92" s="15"/>
      <c r="B92" s="15"/>
      <c r="C92" s="15"/>
      <c r="D92" s="15"/>
      <c r="E92" s="15"/>
      <c r="F92" s="15"/>
      <c r="G92" s="15"/>
    </row>
    <row r="93" spans="1:7" s="4" customFormat="1" x14ac:dyDescent="0.25">
      <c r="A93" s="15"/>
      <c r="B93" s="15"/>
      <c r="C93" s="15"/>
      <c r="D93" s="15"/>
      <c r="E93" s="15"/>
      <c r="F93" s="15"/>
      <c r="G93" s="15"/>
    </row>
    <row r="94" spans="1:7" s="4" customFormat="1" x14ac:dyDescent="0.25">
      <c r="A94" s="15"/>
      <c r="B94" s="15"/>
      <c r="C94" s="15"/>
      <c r="D94" s="15"/>
      <c r="E94" s="15"/>
      <c r="F94" s="15"/>
      <c r="G94" s="15"/>
    </row>
    <row r="95" spans="1:7" s="4" customFormat="1" x14ac:dyDescent="0.25">
      <c r="A95" s="15"/>
      <c r="B95" s="15"/>
      <c r="C95" s="15"/>
      <c r="D95" s="15"/>
      <c r="E95" s="15"/>
      <c r="F95" s="15"/>
      <c r="G95" s="15"/>
    </row>
    <row r="96" spans="1:7" s="4" customFormat="1" x14ac:dyDescent="0.25">
      <c r="A96" s="12" t="s">
        <v>27</v>
      </c>
      <c r="G96" s="27"/>
    </row>
    <row r="97" spans="1:7" s="4" customFormat="1" x14ac:dyDescent="0.25">
      <c r="A97" s="12"/>
      <c r="B97" s="7"/>
      <c r="C97" s="7"/>
      <c r="D97" s="7"/>
      <c r="E97" s="7"/>
      <c r="F97" s="7"/>
      <c r="G97" s="31"/>
    </row>
    <row r="98" spans="1:7" s="4" customFormat="1" x14ac:dyDescent="0.25">
      <c r="A98" s="12"/>
      <c r="B98" s="7"/>
      <c r="C98" s="7"/>
      <c r="D98" s="7"/>
      <c r="E98" s="7"/>
      <c r="F98" s="7"/>
      <c r="G98" s="31"/>
    </row>
    <row r="99" spans="1:7" s="4" customFormat="1" x14ac:dyDescent="0.25">
      <c r="A99" s="12"/>
      <c r="B99" s="7"/>
      <c r="C99" s="7"/>
      <c r="D99" s="7"/>
      <c r="E99" s="7"/>
      <c r="F99" s="7"/>
      <c r="G99" s="31"/>
    </row>
    <row r="100" spans="1:7" s="4" customFormat="1" x14ac:dyDescent="0.25">
      <c r="A100" s="12"/>
      <c r="B100" s="7"/>
      <c r="C100" s="7"/>
      <c r="D100" s="7"/>
      <c r="E100" s="7"/>
      <c r="F100" s="7"/>
      <c r="G100" s="31"/>
    </row>
    <row r="101" spans="1:7" s="4" customFormat="1" x14ac:dyDescent="0.25">
      <c r="A101" s="12"/>
      <c r="B101" s="7"/>
      <c r="C101" s="7"/>
      <c r="D101" s="7"/>
      <c r="E101" s="7"/>
      <c r="F101" s="7"/>
      <c r="G101" s="31"/>
    </row>
    <row r="102" spans="1:7" s="4" customFormat="1" x14ac:dyDescent="0.25">
      <c r="A102" s="12"/>
      <c r="B102" s="7"/>
      <c r="C102" s="7"/>
      <c r="D102" s="7"/>
      <c r="E102" s="7"/>
      <c r="F102" s="7"/>
      <c r="G102" s="31"/>
    </row>
    <row r="103" spans="1:7" s="4" customFormat="1" x14ac:dyDescent="0.25">
      <c r="A103" s="12"/>
      <c r="B103" s="7"/>
      <c r="C103" s="7"/>
      <c r="D103" s="7"/>
      <c r="E103" s="7"/>
      <c r="F103" s="7"/>
      <c r="G103" s="31"/>
    </row>
    <row r="104" spans="1:7" s="4" customFormat="1" x14ac:dyDescent="0.25">
      <c r="A104" s="12"/>
      <c r="B104" s="7"/>
      <c r="C104" s="7"/>
      <c r="D104" s="7"/>
      <c r="E104" s="7"/>
      <c r="F104" s="7"/>
      <c r="G104" s="31"/>
    </row>
    <row r="105" spans="1:7" s="4" customFormat="1" x14ac:dyDescent="0.25">
      <c r="A105" s="12"/>
      <c r="B105" s="7"/>
      <c r="C105" s="7"/>
      <c r="D105" s="7"/>
      <c r="E105" s="7"/>
      <c r="F105" s="7"/>
      <c r="G105" s="31"/>
    </row>
    <row r="106" spans="1:7" s="4" customFormat="1" x14ac:dyDescent="0.25">
      <c r="A106" s="12"/>
      <c r="B106" s="7"/>
      <c r="C106" s="7"/>
      <c r="D106" s="7"/>
      <c r="E106" s="7"/>
      <c r="F106" s="7"/>
      <c r="G106" s="31"/>
    </row>
    <row r="107" spans="1:7" s="4" customFormat="1" x14ac:dyDescent="0.25">
      <c r="A107" s="12"/>
      <c r="B107" s="7"/>
      <c r="C107" s="7"/>
      <c r="D107" s="7"/>
      <c r="E107" s="7"/>
      <c r="F107" s="7"/>
      <c r="G107" s="31"/>
    </row>
    <row r="108" spans="1:7" s="4" customFormat="1" x14ac:dyDescent="0.25">
      <c r="A108" s="12"/>
      <c r="B108" s="7"/>
      <c r="C108" s="7"/>
      <c r="D108" s="7"/>
      <c r="E108" s="7"/>
      <c r="F108" s="7"/>
      <c r="G108" s="31"/>
    </row>
    <row r="109" spans="1:7" s="4" customFormat="1" x14ac:dyDescent="0.25">
      <c r="A109" s="12"/>
      <c r="B109" s="7"/>
      <c r="C109" s="7"/>
      <c r="D109" s="7"/>
      <c r="E109" s="7"/>
      <c r="F109" s="7"/>
      <c r="G109" s="31"/>
    </row>
    <row r="110" spans="1:7" s="4" customFormat="1" ht="34.5" customHeight="1" x14ac:dyDescent="0.25">
      <c r="A110" s="12"/>
      <c r="B110" s="7"/>
      <c r="C110" s="7"/>
      <c r="D110" s="7"/>
      <c r="E110" s="7"/>
      <c r="F110" s="7"/>
      <c r="G110" s="31"/>
    </row>
    <row r="111" spans="1:7" s="4" customFormat="1" x14ac:dyDescent="0.25">
      <c r="A111" s="12"/>
      <c r="B111" s="7"/>
      <c r="C111" s="7"/>
      <c r="D111" s="7"/>
      <c r="E111" s="7"/>
      <c r="F111" s="7"/>
      <c r="G111" s="31"/>
    </row>
    <row r="112" spans="1:7" s="4" customFormat="1" x14ac:dyDescent="0.25">
      <c r="A112" s="12"/>
      <c r="B112" s="7"/>
      <c r="C112" s="7"/>
      <c r="D112" s="7"/>
      <c r="E112" s="7"/>
      <c r="F112" s="7"/>
      <c r="G112" s="31"/>
    </row>
    <row r="113" spans="1:7" s="4" customFormat="1" x14ac:dyDescent="0.25">
      <c r="A113" s="12"/>
      <c r="B113" s="7"/>
      <c r="C113" s="7"/>
      <c r="D113" s="7"/>
      <c r="E113" s="7"/>
      <c r="F113" s="7"/>
      <c r="G113" s="31"/>
    </row>
    <row r="114" spans="1:7" s="4" customFormat="1" x14ac:dyDescent="0.25">
      <c r="A114" s="12"/>
      <c r="B114" s="7"/>
      <c r="C114" s="7"/>
      <c r="D114" s="7"/>
      <c r="E114" s="7"/>
      <c r="F114" s="7"/>
      <c r="G114" s="31"/>
    </row>
    <row r="115" spans="1:7" s="4" customFormat="1" x14ac:dyDescent="0.25">
      <c r="A115" s="12"/>
      <c r="B115" s="7"/>
      <c r="C115" s="7"/>
      <c r="D115" s="7"/>
      <c r="E115" s="7"/>
      <c r="F115" s="7"/>
      <c r="G115" s="31"/>
    </row>
    <row r="116" spans="1:7" s="4" customFormat="1" x14ac:dyDescent="0.25">
      <c r="A116" s="12"/>
      <c r="B116" s="7"/>
      <c r="C116" s="7"/>
      <c r="D116" s="7"/>
      <c r="E116" s="7"/>
      <c r="F116" s="7"/>
      <c r="G116" s="31"/>
    </row>
    <row r="117" spans="1:7" s="4" customFormat="1" x14ac:dyDescent="0.25">
      <c r="A117" s="12"/>
      <c r="B117" s="7"/>
      <c r="C117" s="7"/>
      <c r="D117" s="7"/>
      <c r="E117" s="7"/>
      <c r="F117" s="7"/>
      <c r="G117" s="31"/>
    </row>
    <row r="118" spans="1:7" s="4" customFormat="1" x14ac:dyDescent="0.25">
      <c r="A118" s="12"/>
      <c r="B118" s="7"/>
      <c r="C118" s="7"/>
      <c r="D118" s="7"/>
      <c r="E118" s="7"/>
      <c r="F118" s="7"/>
      <c r="G118" s="31"/>
    </row>
    <row r="119" spans="1:7" s="4" customFormat="1" x14ac:dyDescent="0.25">
      <c r="A119" s="12"/>
      <c r="B119" s="7"/>
      <c r="C119" s="7"/>
      <c r="D119" s="7"/>
      <c r="E119" s="7"/>
      <c r="F119" s="7"/>
      <c r="G119" s="31"/>
    </row>
    <row r="120" spans="1:7" s="4" customFormat="1" x14ac:dyDescent="0.25">
      <c r="A120" s="12"/>
      <c r="B120" s="7"/>
      <c r="C120" s="7"/>
      <c r="D120" s="7"/>
      <c r="E120" s="7"/>
      <c r="F120" s="7"/>
      <c r="G120" s="31"/>
    </row>
    <row r="121" spans="1:7" s="4" customFormat="1" x14ac:dyDescent="0.25">
      <c r="A121" s="12"/>
      <c r="B121" s="7"/>
      <c r="C121" s="7"/>
      <c r="D121" s="7"/>
      <c r="E121" s="7"/>
      <c r="F121" s="7"/>
      <c r="G121" s="31"/>
    </row>
    <row r="122" spans="1:7" s="4" customFormat="1" x14ac:dyDescent="0.25">
      <c r="A122" s="12"/>
      <c r="B122" s="7"/>
      <c r="C122" s="7"/>
      <c r="D122" s="7"/>
      <c r="E122" s="7"/>
      <c r="F122" s="7"/>
      <c r="G122" s="31"/>
    </row>
    <row r="123" spans="1:7" s="4" customFormat="1" ht="30" customHeight="1" x14ac:dyDescent="0.25">
      <c r="A123" s="12"/>
      <c r="B123" s="7"/>
      <c r="C123" s="7"/>
      <c r="D123" s="7"/>
      <c r="E123" s="7"/>
      <c r="F123" s="7"/>
      <c r="G123" s="31"/>
    </row>
    <row r="124" spans="1:7" s="4" customFormat="1" x14ac:dyDescent="0.25">
      <c r="A124" s="12"/>
      <c r="B124" s="7"/>
      <c r="C124" s="7"/>
      <c r="D124" s="7"/>
      <c r="E124" s="7"/>
      <c r="F124" s="7"/>
      <c r="G124" s="31"/>
    </row>
    <row r="125" spans="1:7" s="4" customFormat="1" x14ac:dyDescent="0.25">
      <c r="A125" s="12"/>
      <c r="B125" s="7"/>
      <c r="C125" s="7"/>
      <c r="D125" s="7"/>
      <c r="E125" s="7"/>
      <c r="F125" s="7"/>
      <c r="G125" s="31"/>
    </row>
    <row r="126" spans="1:7" s="4" customFormat="1" x14ac:dyDescent="0.25">
      <c r="A126" s="12"/>
      <c r="B126" s="7"/>
      <c r="C126" s="7"/>
      <c r="D126" s="7"/>
      <c r="E126" s="7"/>
      <c r="F126" s="7"/>
      <c r="G126" s="31"/>
    </row>
    <row r="127" spans="1:7" s="4" customFormat="1" x14ac:dyDescent="0.25">
      <c r="A127" s="12"/>
      <c r="B127" s="7"/>
      <c r="C127" s="7"/>
      <c r="D127" s="7"/>
      <c r="E127" s="7"/>
      <c r="F127" s="7"/>
      <c r="G127" s="31"/>
    </row>
    <row r="128" spans="1:7" s="4" customFormat="1" x14ac:dyDescent="0.25">
      <c r="A128" s="12"/>
      <c r="B128" s="7"/>
      <c r="C128" s="7"/>
      <c r="D128" s="7"/>
      <c r="E128" s="7"/>
      <c r="F128" s="7"/>
      <c r="G128" s="31"/>
    </row>
    <row r="129" spans="1:7" s="4" customFormat="1" x14ac:dyDescent="0.25">
      <c r="A129" s="12"/>
      <c r="B129" s="7"/>
      <c r="C129" s="7"/>
      <c r="D129" s="7"/>
      <c r="E129" s="7"/>
      <c r="F129" s="7"/>
      <c r="G129" s="31"/>
    </row>
    <row r="130" spans="1:7" s="4" customFormat="1" x14ac:dyDescent="0.25">
      <c r="A130" s="12"/>
      <c r="B130" s="7"/>
      <c r="C130" s="7"/>
      <c r="D130" s="7"/>
      <c r="E130" s="7"/>
      <c r="F130" s="7"/>
      <c r="G130" s="31"/>
    </row>
    <row r="131" spans="1:7" s="4" customFormat="1" ht="32.25" customHeight="1" x14ac:dyDescent="0.25">
      <c r="A131" s="12"/>
      <c r="B131" s="7"/>
      <c r="C131" s="7"/>
      <c r="D131" s="7"/>
      <c r="E131" s="7"/>
      <c r="F131" s="7"/>
      <c r="G131" s="31"/>
    </row>
    <row r="132" spans="1:7" s="4" customFormat="1" x14ac:dyDescent="0.25">
      <c r="A132" s="12"/>
      <c r="B132" s="7"/>
      <c r="C132" s="7"/>
      <c r="D132" s="7"/>
      <c r="E132" s="7"/>
      <c r="F132" s="7"/>
      <c r="G132" s="31"/>
    </row>
    <row r="133" spans="1:7" s="4" customFormat="1" x14ac:dyDescent="0.25">
      <c r="A133" s="12"/>
      <c r="B133" s="7"/>
      <c r="C133" s="7"/>
      <c r="D133" s="7"/>
      <c r="E133" s="7"/>
      <c r="F133" s="7"/>
      <c r="G133" s="31"/>
    </row>
    <row r="134" spans="1:7" s="4" customFormat="1" x14ac:dyDescent="0.25">
      <c r="A134" s="12"/>
      <c r="B134" s="7"/>
      <c r="C134" s="7"/>
      <c r="D134" s="7"/>
      <c r="E134" s="7"/>
      <c r="F134" s="7"/>
      <c r="G134" s="31"/>
    </row>
    <row r="135" spans="1:7" s="4" customFormat="1" x14ac:dyDescent="0.25">
      <c r="A135" s="12"/>
      <c r="B135" s="7"/>
      <c r="C135" s="7"/>
      <c r="D135" s="7"/>
      <c r="E135" s="7"/>
      <c r="F135" s="7"/>
      <c r="G135" s="31"/>
    </row>
    <row r="136" spans="1:7" s="4" customFormat="1" x14ac:dyDescent="0.25">
      <c r="A136" s="12"/>
      <c r="B136" s="7"/>
      <c r="C136" s="7"/>
      <c r="D136" s="7"/>
      <c r="E136" s="7"/>
      <c r="F136" s="7"/>
      <c r="G136" s="31"/>
    </row>
    <row r="137" spans="1:7" s="4" customFormat="1" x14ac:dyDescent="0.25">
      <c r="A137" s="12"/>
      <c r="B137" s="7"/>
      <c r="C137" s="7"/>
      <c r="D137" s="7"/>
      <c r="E137" s="7"/>
      <c r="F137" s="7"/>
      <c r="G137" s="31"/>
    </row>
    <row r="138" spans="1:7" s="4" customFormat="1" x14ac:dyDescent="0.25">
      <c r="A138" s="12"/>
      <c r="B138" s="7"/>
      <c r="C138" s="7"/>
      <c r="D138" s="7"/>
      <c r="E138" s="7"/>
      <c r="F138" s="7"/>
      <c r="G138" s="31"/>
    </row>
    <row r="139" spans="1:7" s="4" customFormat="1" ht="24" customHeight="1" x14ac:dyDescent="0.25">
      <c r="A139" s="12"/>
      <c r="B139" s="7"/>
      <c r="C139" s="7"/>
      <c r="D139" s="7"/>
      <c r="E139" s="7"/>
      <c r="F139" s="7"/>
      <c r="G139" s="31"/>
    </row>
    <row r="140" spans="1:7" s="4" customFormat="1" x14ac:dyDescent="0.25">
      <c r="A140" s="12"/>
      <c r="B140" s="7"/>
      <c r="C140" s="7"/>
      <c r="D140" s="7"/>
      <c r="E140" s="7"/>
      <c r="F140" s="7"/>
      <c r="G140" s="31"/>
    </row>
    <row r="141" spans="1:7" s="4" customFormat="1" x14ac:dyDescent="0.25">
      <c r="A141" s="12"/>
      <c r="B141" s="7"/>
      <c r="C141" s="7"/>
      <c r="D141" s="7"/>
      <c r="E141" s="7"/>
      <c r="F141" s="7"/>
      <c r="G141" s="31"/>
    </row>
    <row r="142" spans="1:7" s="4" customFormat="1" ht="14.25" customHeight="1" x14ac:dyDescent="0.25">
      <c r="A142" s="12"/>
      <c r="B142" s="7"/>
      <c r="C142" s="7"/>
      <c r="D142" s="7"/>
      <c r="E142" s="7"/>
      <c r="F142" s="7"/>
      <c r="G142" s="31"/>
    </row>
    <row r="143" spans="1:7" s="4" customFormat="1" x14ac:dyDescent="0.25">
      <c r="A143" s="12"/>
      <c r="B143" s="7"/>
      <c r="C143" s="7"/>
      <c r="D143" s="7"/>
      <c r="E143" s="7"/>
      <c r="F143" s="7"/>
      <c r="G143" s="31"/>
    </row>
    <row r="144" spans="1:7" s="4" customFormat="1" x14ac:dyDescent="0.25">
      <c r="A144" s="12"/>
      <c r="B144" s="7"/>
      <c r="C144" s="7"/>
      <c r="D144" s="7"/>
      <c r="E144" s="7"/>
      <c r="F144" s="7"/>
      <c r="G144" s="31"/>
    </row>
    <row r="145" spans="1:7" s="4" customFormat="1" ht="36" customHeight="1" x14ac:dyDescent="0.25">
      <c r="A145" s="12"/>
      <c r="B145" s="7"/>
      <c r="C145" s="7"/>
      <c r="D145" s="7"/>
      <c r="E145" s="7"/>
      <c r="F145" s="7"/>
      <c r="G145" s="31"/>
    </row>
    <row r="146" spans="1:7" s="4" customFormat="1" ht="14.25" customHeight="1" x14ac:dyDescent="0.25">
      <c r="A146" s="12"/>
      <c r="B146" s="7"/>
      <c r="C146" s="7"/>
      <c r="D146" s="7"/>
      <c r="E146" s="7"/>
      <c r="F146" s="7"/>
      <c r="G146" s="31"/>
    </row>
    <row r="147" spans="1:7" s="4" customFormat="1" ht="14.25" customHeight="1" x14ac:dyDescent="0.25">
      <c r="A147" s="12"/>
      <c r="B147" s="7"/>
      <c r="C147" s="7"/>
      <c r="D147" s="7"/>
      <c r="E147" s="7"/>
      <c r="F147" s="7"/>
      <c r="G147" s="31"/>
    </row>
    <row r="148" spans="1:7" s="4" customFormat="1" ht="14.25" customHeight="1" x14ac:dyDescent="0.25">
      <c r="A148" s="12"/>
      <c r="B148" s="7"/>
      <c r="C148" s="7"/>
      <c r="D148" s="7"/>
      <c r="E148" s="7"/>
      <c r="F148" s="7"/>
      <c r="G148" s="31"/>
    </row>
    <row r="149" spans="1:7" s="4" customFormat="1" ht="14.25" customHeight="1" x14ac:dyDescent="0.25">
      <c r="A149" s="12"/>
      <c r="B149" s="7"/>
      <c r="C149" s="7"/>
      <c r="D149" s="7"/>
      <c r="E149" s="7"/>
      <c r="F149" s="7"/>
      <c r="G149" s="31"/>
    </row>
    <row r="150" spans="1:7" s="4" customFormat="1" x14ac:dyDescent="0.25">
      <c r="A150" s="12"/>
      <c r="B150" s="7"/>
      <c r="C150" s="7"/>
      <c r="D150" s="7"/>
      <c r="E150" s="7"/>
      <c r="F150" s="7"/>
      <c r="G150" s="31"/>
    </row>
    <row r="151" spans="1:7" s="4" customFormat="1" x14ac:dyDescent="0.25">
      <c r="A151" s="12"/>
      <c r="B151" s="7"/>
      <c r="C151" s="7"/>
      <c r="D151" s="7"/>
      <c r="E151" s="7"/>
      <c r="F151" s="7"/>
      <c r="G151" s="31"/>
    </row>
    <row r="152" spans="1:7" s="4" customFormat="1" x14ac:dyDescent="0.25">
      <c r="A152" s="12"/>
      <c r="B152" s="7"/>
      <c r="C152" s="7"/>
      <c r="D152" s="7"/>
      <c r="E152" s="7"/>
      <c r="F152" s="7"/>
      <c r="G152" s="31"/>
    </row>
    <row r="153" spans="1:7" s="4" customFormat="1" x14ac:dyDescent="0.25">
      <c r="A153" s="12"/>
      <c r="B153" s="7"/>
      <c r="C153" s="7"/>
      <c r="D153" s="7"/>
      <c r="E153" s="7"/>
      <c r="F153" s="7"/>
      <c r="G153" s="31"/>
    </row>
    <row r="154" spans="1:7" s="4" customFormat="1" x14ac:dyDescent="0.25">
      <c r="A154" s="12"/>
      <c r="B154" s="7"/>
      <c r="C154" s="7"/>
      <c r="D154" s="7"/>
      <c r="E154" s="7"/>
      <c r="F154" s="7"/>
      <c r="G154" s="31"/>
    </row>
    <row r="155" spans="1:7" s="4" customFormat="1" x14ac:dyDescent="0.25">
      <c r="A155" s="12"/>
      <c r="B155" s="7"/>
      <c r="C155" s="7"/>
      <c r="D155" s="7"/>
      <c r="E155" s="7"/>
      <c r="F155" s="7"/>
      <c r="G155" s="31"/>
    </row>
    <row r="156" spans="1:7" s="4" customFormat="1" x14ac:dyDescent="0.25">
      <c r="A156" s="12"/>
      <c r="B156" s="7"/>
      <c r="C156" s="7"/>
      <c r="D156" s="7"/>
      <c r="E156" s="7"/>
      <c r="F156" s="7"/>
      <c r="G156" s="31"/>
    </row>
    <row r="157" spans="1:7" s="4" customFormat="1" x14ac:dyDescent="0.25">
      <c r="A157" s="12"/>
      <c r="B157" s="7"/>
      <c r="C157" s="7"/>
      <c r="D157" s="7"/>
      <c r="E157" s="7"/>
      <c r="F157" s="7"/>
      <c r="G157" s="31"/>
    </row>
    <row r="158" spans="1:7" s="4" customFormat="1" x14ac:dyDescent="0.25">
      <c r="A158" s="12"/>
      <c r="B158" s="7"/>
      <c r="C158" s="7"/>
      <c r="D158" s="7"/>
      <c r="E158" s="7"/>
      <c r="F158" s="7"/>
      <c r="G158" s="31"/>
    </row>
    <row r="159" spans="1:7" s="4" customFormat="1" x14ac:dyDescent="0.25">
      <c r="A159" s="12"/>
      <c r="B159" s="7"/>
      <c r="C159" s="7"/>
      <c r="D159" s="7"/>
      <c r="E159" s="7"/>
      <c r="F159" s="7"/>
      <c r="G159" s="31"/>
    </row>
    <row r="160" spans="1:7" s="4" customFormat="1" ht="39.75" customHeight="1" x14ac:dyDescent="0.25">
      <c r="A160" s="12"/>
      <c r="B160" s="7"/>
      <c r="C160" s="7"/>
      <c r="D160" s="7"/>
      <c r="E160" s="7"/>
      <c r="F160" s="7"/>
      <c r="G160" s="31"/>
    </row>
    <row r="161" spans="1:7" s="4" customFormat="1" ht="14.25" customHeight="1" x14ac:dyDescent="0.25">
      <c r="A161" s="12"/>
      <c r="B161" s="7"/>
      <c r="C161" s="7"/>
      <c r="D161" s="7"/>
      <c r="E161" s="7"/>
      <c r="F161" s="7"/>
      <c r="G161" s="31"/>
    </row>
    <row r="162" spans="1:7" s="4" customFormat="1" ht="14.25" customHeight="1" x14ac:dyDescent="0.25">
      <c r="A162" s="12"/>
      <c r="B162" s="7"/>
      <c r="C162" s="7"/>
      <c r="D162" s="7"/>
      <c r="E162" s="7"/>
      <c r="F162" s="7"/>
      <c r="G162" s="31"/>
    </row>
    <row r="163" spans="1:7" s="4" customFormat="1" ht="14.25" customHeight="1" x14ac:dyDescent="0.25">
      <c r="A163" s="12"/>
      <c r="B163" s="7"/>
      <c r="C163" s="7"/>
      <c r="D163" s="7"/>
      <c r="E163" s="7"/>
      <c r="F163" s="7"/>
      <c r="G163" s="31"/>
    </row>
    <row r="164" spans="1:7" s="4" customFormat="1" ht="14.25" customHeight="1" x14ac:dyDescent="0.25">
      <c r="A164" s="12"/>
      <c r="B164" s="7"/>
      <c r="C164" s="7"/>
      <c r="D164" s="7"/>
      <c r="E164" s="7"/>
      <c r="F164" s="7"/>
      <c r="G164" s="31"/>
    </row>
    <row r="165" spans="1:7" s="4" customFormat="1" ht="14.25" customHeight="1" x14ac:dyDescent="0.25">
      <c r="A165" s="12"/>
      <c r="B165" s="7"/>
      <c r="C165" s="7"/>
      <c r="D165" s="7"/>
      <c r="E165" s="7"/>
      <c r="F165" s="7"/>
      <c r="G165" s="31"/>
    </row>
    <row r="166" spans="1:7" s="4" customFormat="1" ht="14.25" customHeight="1" x14ac:dyDescent="0.25">
      <c r="A166" s="12"/>
      <c r="B166" s="7"/>
      <c r="C166" s="7"/>
      <c r="D166" s="7"/>
      <c r="E166" s="7"/>
      <c r="F166" s="7"/>
      <c r="G166" s="31"/>
    </row>
    <row r="167" spans="1:7" s="4" customFormat="1" ht="14.25" customHeight="1" x14ac:dyDescent="0.25">
      <c r="A167" s="12"/>
      <c r="B167" s="7"/>
      <c r="C167" s="7"/>
      <c r="D167" s="7"/>
      <c r="E167" s="7"/>
      <c r="F167" s="7"/>
      <c r="G167" s="31"/>
    </row>
    <row r="168" spans="1:7" s="4" customFormat="1" ht="14.25" customHeight="1" x14ac:dyDescent="0.25">
      <c r="A168" s="12"/>
      <c r="B168" s="7"/>
      <c r="C168" s="7"/>
      <c r="D168" s="7"/>
      <c r="E168" s="7"/>
      <c r="F168" s="7"/>
      <c r="G168" s="31"/>
    </row>
    <row r="169" spans="1:7" s="4" customFormat="1" ht="14.25" customHeight="1" x14ac:dyDescent="0.25">
      <c r="A169" s="12"/>
      <c r="B169" s="7"/>
      <c r="C169" s="7"/>
      <c r="D169" s="7"/>
      <c r="E169" s="7"/>
      <c r="F169" s="7"/>
      <c r="G169" s="31"/>
    </row>
    <row r="170" spans="1:7" s="4" customFormat="1" ht="14.25" customHeight="1" x14ac:dyDescent="0.25">
      <c r="A170" s="12"/>
      <c r="B170" s="7"/>
      <c r="C170" s="7"/>
      <c r="D170" s="7"/>
      <c r="E170" s="7"/>
      <c r="F170" s="7"/>
      <c r="G170" s="31"/>
    </row>
    <row r="171" spans="1:7" s="4" customFormat="1" x14ac:dyDescent="0.25">
      <c r="A171" s="12"/>
      <c r="B171" s="7"/>
      <c r="C171" s="7"/>
      <c r="D171" s="7"/>
      <c r="E171" s="7"/>
      <c r="F171" s="7"/>
      <c r="G171" s="31"/>
    </row>
    <row r="172" spans="1:7" s="4" customFormat="1" x14ac:dyDescent="0.25">
      <c r="A172" s="12"/>
      <c r="B172" s="7"/>
      <c r="C172" s="7"/>
      <c r="D172" s="7"/>
      <c r="E172" s="7"/>
      <c r="F172" s="7"/>
      <c r="G172" s="31"/>
    </row>
    <row r="173" spans="1:7" s="4" customFormat="1" x14ac:dyDescent="0.25">
      <c r="A173" s="12"/>
      <c r="B173" s="7"/>
      <c r="C173" s="7"/>
      <c r="D173" s="7"/>
      <c r="E173" s="7"/>
      <c r="F173" s="7"/>
      <c r="G173" s="31"/>
    </row>
    <row r="174" spans="1:7" s="4" customFormat="1" x14ac:dyDescent="0.25">
      <c r="A174" s="12"/>
      <c r="B174" s="7"/>
      <c r="C174" s="7"/>
      <c r="D174" s="7"/>
      <c r="E174" s="7"/>
      <c r="F174" s="7"/>
      <c r="G174" s="31"/>
    </row>
    <row r="175" spans="1:7" s="4" customFormat="1" ht="22.5" customHeight="1" x14ac:dyDescent="0.25">
      <c r="A175" s="12"/>
      <c r="B175" s="7"/>
      <c r="C175" s="7"/>
      <c r="D175" s="7"/>
      <c r="E175" s="7"/>
      <c r="F175" s="7"/>
      <c r="G175" s="31"/>
    </row>
    <row r="176" spans="1:7" s="4" customFormat="1" x14ac:dyDescent="0.25">
      <c r="A176" s="12"/>
      <c r="B176" s="7"/>
      <c r="C176" s="7"/>
      <c r="D176" s="7"/>
      <c r="E176" s="7"/>
      <c r="F176" s="7"/>
      <c r="G176" s="31"/>
    </row>
    <row r="177" spans="1:7" s="4" customFormat="1" ht="22.5" customHeight="1" x14ac:dyDescent="0.25">
      <c r="A177" s="12"/>
      <c r="B177" s="7"/>
      <c r="C177" s="7"/>
      <c r="D177" s="7"/>
      <c r="E177" s="7"/>
      <c r="F177" s="7"/>
      <c r="G177" s="31"/>
    </row>
    <row r="178" spans="1:7" s="4" customFormat="1" x14ac:dyDescent="0.25">
      <c r="A178" s="12"/>
      <c r="B178" s="7"/>
      <c r="C178" s="7"/>
      <c r="D178" s="7"/>
      <c r="E178" s="7"/>
      <c r="F178" s="7"/>
      <c r="G178" s="31"/>
    </row>
    <row r="179" spans="1:7" s="4" customFormat="1" x14ac:dyDescent="0.25">
      <c r="A179" s="12"/>
      <c r="B179" s="7"/>
      <c r="C179" s="7"/>
      <c r="D179" s="7"/>
      <c r="E179" s="7"/>
      <c r="F179" s="7"/>
      <c r="G179" s="31"/>
    </row>
    <row r="180" spans="1:7" s="4" customFormat="1" x14ac:dyDescent="0.25">
      <c r="A180" s="12"/>
      <c r="B180" s="7"/>
      <c r="C180" s="7"/>
      <c r="D180" s="7"/>
      <c r="E180" s="7"/>
      <c r="F180" s="7"/>
      <c r="G180" s="31"/>
    </row>
    <row r="181" spans="1:7" s="4" customFormat="1" x14ac:dyDescent="0.25">
      <c r="A181" s="12"/>
      <c r="B181" s="7"/>
      <c r="C181" s="7"/>
      <c r="D181" s="7"/>
      <c r="E181" s="7"/>
      <c r="F181" s="7"/>
      <c r="G181" s="31"/>
    </row>
    <row r="182" spans="1:7" s="4" customFormat="1" x14ac:dyDescent="0.25">
      <c r="A182" s="12"/>
      <c r="B182" s="7"/>
      <c r="C182" s="7"/>
      <c r="D182" s="7"/>
      <c r="E182" s="7"/>
      <c r="F182" s="7"/>
      <c r="G182" s="31"/>
    </row>
    <row r="183" spans="1:7" s="4" customFormat="1" x14ac:dyDescent="0.25">
      <c r="A183" s="12"/>
      <c r="B183" s="7"/>
      <c r="C183" s="7"/>
      <c r="D183" s="7"/>
      <c r="E183" s="7"/>
      <c r="F183" s="7"/>
      <c r="G183" s="31"/>
    </row>
    <row r="184" spans="1:7" s="4" customFormat="1" x14ac:dyDescent="0.25">
      <c r="A184" s="12"/>
      <c r="B184" s="7"/>
      <c r="C184" s="7"/>
      <c r="D184" s="7"/>
      <c r="E184" s="7"/>
      <c r="F184" s="7"/>
      <c r="G184" s="31"/>
    </row>
    <row r="185" spans="1:7" s="4" customFormat="1" x14ac:dyDescent="0.25">
      <c r="A185" s="12"/>
      <c r="B185" s="7"/>
      <c r="C185" s="7"/>
      <c r="D185" s="7"/>
      <c r="E185" s="7"/>
      <c r="F185" s="7"/>
      <c r="G185" s="31"/>
    </row>
    <row r="186" spans="1:7" s="4" customFormat="1" ht="23.25" customHeight="1" x14ac:dyDescent="0.25">
      <c r="A186" s="12"/>
      <c r="B186" s="7"/>
      <c r="C186" s="7"/>
      <c r="D186" s="7"/>
      <c r="E186" s="7"/>
      <c r="F186" s="7"/>
      <c r="G186" s="31"/>
    </row>
    <row r="187" spans="1:7" s="4" customFormat="1" x14ac:dyDescent="0.25">
      <c r="A187" s="12"/>
      <c r="B187" s="7"/>
      <c r="C187" s="7"/>
      <c r="D187" s="7"/>
      <c r="E187" s="7"/>
      <c r="F187" s="7"/>
      <c r="G187" s="31"/>
    </row>
    <row r="188" spans="1:7" s="4" customFormat="1" x14ac:dyDescent="0.25">
      <c r="A188" s="12"/>
      <c r="B188" s="7"/>
      <c r="C188" s="7"/>
      <c r="D188" s="7"/>
      <c r="E188" s="7"/>
      <c r="F188" s="7"/>
      <c r="G188" s="31"/>
    </row>
    <row r="189" spans="1:7" s="4" customFormat="1" ht="24.75" customHeight="1" x14ac:dyDescent="0.25">
      <c r="A189" s="12"/>
      <c r="B189" s="7"/>
      <c r="C189" s="7"/>
      <c r="D189" s="7"/>
      <c r="E189" s="7"/>
      <c r="F189" s="7"/>
      <c r="G189" s="31"/>
    </row>
    <row r="190" spans="1:7" s="4" customFormat="1" x14ac:dyDescent="0.25">
      <c r="A190" s="12"/>
      <c r="B190" s="7"/>
      <c r="C190" s="7"/>
      <c r="D190" s="7"/>
      <c r="E190" s="7"/>
      <c r="F190" s="7"/>
      <c r="G190" s="31"/>
    </row>
    <row r="191" spans="1:7" s="4" customFormat="1" x14ac:dyDescent="0.25">
      <c r="A191" s="12"/>
      <c r="B191" s="7"/>
      <c r="C191" s="7"/>
      <c r="D191" s="7"/>
      <c r="E191" s="7"/>
      <c r="F191" s="7"/>
      <c r="G191" s="31"/>
    </row>
    <row r="192" spans="1:7" s="4" customFormat="1" ht="23.25" customHeight="1" x14ac:dyDescent="0.25">
      <c r="A192" s="12"/>
      <c r="B192" s="7"/>
      <c r="C192" s="7"/>
      <c r="D192" s="7"/>
      <c r="E192" s="7"/>
      <c r="F192" s="7"/>
      <c r="G192" s="31"/>
    </row>
    <row r="193" spans="1:7" s="4" customFormat="1" x14ac:dyDescent="0.25">
      <c r="A193" s="12"/>
      <c r="B193" s="7"/>
      <c r="C193" s="7"/>
      <c r="D193" s="7"/>
      <c r="E193" s="7"/>
      <c r="F193" s="7"/>
      <c r="G193" s="31"/>
    </row>
    <row r="194" spans="1:7" s="4" customFormat="1" x14ac:dyDescent="0.25">
      <c r="A194" s="12"/>
      <c r="B194" s="7"/>
      <c r="C194" s="7"/>
      <c r="D194" s="7"/>
      <c r="E194" s="7"/>
      <c r="F194" s="7"/>
      <c r="G194" s="31"/>
    </row>
    <row r="195" spans="1:7" s="4" customFormat="1" ht="23.25" customHeight="1" x14ac:dyDescent="0.25">
      <c r="A195" s="12"/>
      <c r="B195" s="7"/>
      <c r="C195" s="7"/>
      <c r="D195" s="7"/>
      <c r="E195" s="7"/>
      <c r="F195" s="7"/>
      <c r="G195" s="31"/>
    </row>
    <row r="196" spans="1:7" s="4" customFormat="1" x14ac:dyDescent="0.25">
      <c r="A196" s="12"/>
      <c r="B196" s="7"/>
      <c r="C196" s="7"/>
      <c r="D196" s="7"/>
      <c r="E196" s="7"/>
      <c r="F196" s="7"/>
      <c r="G196" s="31"/>
    </row>
    <row r="197" spans="1:7" s="4" customFormat="1" x14ac:dyDescent="0.25">
      <c r="A197" s="12"/>
      <c r="B197" s="7"/>
      <c r="C197" s="7"/>
      <c r="D197" s="7"/>
      <c r="E197" s="7"/>
      <c r="F197" s="7"/>
      <c r="G197" s="31"/>
    </row>
    <row r="198" spans="1:7" s="4" customFormat="1" ht="24.75" customHeight="1" x14ac:dyDescent="0.25">
      <c r="A198" s="12"/>
      <c r="B198" s="7"/>
      <c r="C198" s="7"/>
      <c r="D198" s="7"/>
      <c r="E198" s="7"/>
      <c r="F198" s="7"/>
      <c r="G198" s="31"/>
    </row>
    <row r="199" spans="1:7" s="4" customFormat="1" x14ac:dyDescent="0.25">
      <c r="A199" s="12"/>
      <c r="B199" s="7"/>
      <c r="C199" s="7"/>
      <c r="D199" s="7"/>
      <c r="E199" s="7"/>
      <c r="F199" s="7"/>
      <c r="G199" s="31"/>
    </row>
    <row r="200" spans="1:7" s="4" customFormat="1" x14ac:dyDescent="0.25">
      <c r="A200" s="12"/>
      <c r="B200" s="7"/>
      <c r="C200" s="7"/>
      <c r="D200" s="7"/>
      <c r="E200" s="7"/>
      <c r="F200" s="7"/>
      <c r="G200" s="31"/>
    </row>
    <row r="201" spans="1:7" s="4" customFormat="1" x14ac:dyDescent="0.25">
      <c r="A201" s="12"/>
      <c r="B201" s="7"/>
      <c r="C201" s="7"/>
      <c r="D201" s="7"/>
      <c r="E201" s="7"/>
      <c r="F201" s="7"/>
      <c r="G201" s="31"/>
    </row>
    <row r="202" spans="1:7" s="4" customFormat="1" x14ac:dyDescent="0.25">
      <c r="A202" s="12"/>
      <c r="B202" s="7"/>
      <c r="C202" s="7"/>
      <c r="D202" s="7"/>
      <c r="E202" s="7"/>
      <c r="F202" s="7"/>
      <c r="G202" s="31"/>
    </row>
    <row r="203" spans="1:7" s="4" customFormat="1" ht="28.5" customHeight="1" x14ac:dyDescent="0.25">
      <c r="A203" s="12"/>
      <c r="B203" s="7"/>
      <c r="C203" s="7"/>
      <c r="D203" s="7"/>
      <c r="E203" s="7"/>
      <c r="F203" s="7"/>
      <c r="G203" s="31"/>
    </row>
    <row r="204" spans="1:7" s="4" customFormat="1" x14ac:dyDescent="0.25">
      <c r="A204" s="12"/>
      <c r="B204" s="7"/>
      <c r="C204" s="7"/>
      <c r="D204" s="7"/>
      <c r="E204" s="7"/>
      <c r="F204" s="7"/>
      <c r="G204" s="31"/>
    </row>
    <row r="205" spans="1:7" s="4" customFormat="1" x14ac:dyDescent="0.25">
      <c r="A205" s="12"/>
      <c r="B205" s="7"/>
      <c r="C205" s="7"/>
      <c r="D205" s="7"/>
      <c r="E205" s="7"/>
      <c r="F205" s="7"/>
      <c r="G205" s="31"/>
    </row>
    <row r="206" spans="1:7" s="4" customFormat="1" x14ac:dyDescent="0.25">
      <c r="A206" s="12"/>
      <c r="B206" s="7"/>
      <c r="C206" s="7"/>
      <c r="D206" s="7"/>
      <c r="E206" s="7"/>
      <c r="F206" s="7"/>
      <c r="G206" s="31"/>
    </row>
    <row r="207" spans="1:7" s="4" customFormat="1" x14ac:dyDescent="0.25">
      <c r="A207" s="12"/>
      <c r="B207" s="7"/>
      <c r="C207" s="7"/>
      <c r="D207" s="7"/>
      <c r="E207" s="7"/>
      <c r="F207" s="7"/>
      <c r="G207" s="31"/>
    </row>
    <row r="208" spans="1:7" s="4" customFormat="1" x14ac:dyDescent="0.25">
      <c r="A208" s="12"/>
      <c r="B208" s="7"/>
      <c r="C208" s="7"/>
      <c r="D208" s="7"/>
      <c r="E208" s="7"/>
      <c r="F208" s="7"/>
      <c r="G208" s="31"/>
    </row>
    <row r="209" spans="1:7" s="4" customFormat="1" x14ac:dyDescent="0.25">
      <c r="A209" s="12"/>
      <c r="B209" s="7"/>
      <c r="C209" s="7"/>
      <c r="D209" s="7"/>
      <c r="E209" s="7"/>
      <c r="F209" s="7"/>
      <c r="G209" s="31"/>
    </row>
    <row r="210" spans="1:7" s="4" customFormat="1" x14ac:dyDescent="0.25">
      <c r="A210" s="12"/>
      <c r="B210" s="7"/>
      <c r="C210" s="7"/>
      <c r="D210" s="7"/>
      <c r="E210" s="7"/>
      <c r="F210" s="7"/>
      <c r="G210" s="31"/>
    </row>
    <row r="211" spans="1:7" s="4" customFormat="1" ht="22.5" customHeight="1" x14ac:dyDescent="0.25">
      <c r="A211" s="12"/>
      <c r="B211" s="7"/>
      <c r="C211" s="7"/>
      <c r="D211" s="7"/>
      <c r="E211" s="7"/>
      <c r="F211" s="7"/>
      <c r="G211" s="31"/>
    </row>
    <row r="212" spans="1:7" s="4" customFormat="1" x14ac:dyDescent="0.25">
      <c r="A212" s="12"/>
      <c r="B212" s="7"/>
      <c r="C212" s="7"/>
      <c r="D212" s="7"/>
      <c r="E212" s="7"/>
      <c r="F212" s="7"/>
      <c r="G212" s="31"/>
    </row>
    <row r="213" spans="1:7" s="4" customFormat="1" x14ac:dyDescent="0.25">
      <c r="A213" s="12"/>
      <c r="B213" s="7"/>
      <c r="C213" s="7"/>
      <c r="D213" s="7"/>
      <c r="E213" s="7"/>
      <c r="F213" s="7"/>
      <c r="G213" s="31"/>
    </row>
    <row r="214" spans="1:7" s="4" customFormat="1" ht="45" customHeight="1" x14ac:dyDescent="0.25">
      <c r="A214" s="12"/>
      <c r="B214" s="7"/>
      <c r="C214" s="7"/>
      <c r="D214" s="7"/>
      <c r="E214" s="7"/>
      <c r="F214" s="7"/>
      <c r="G214" s="31"/>
    </row>
    <row r="215" spans="1:7" s="4" customFormat="1" ht="14.25" customHeight="1" x14ac:dyDescent="0.25">
      <c r="A215" s="12"/>
      <c r="B215" s="7"/>
      <c r="C215" s="7"/>
      <c r="D215" s="7"/>
      <c r="E215" s="7"/>
      <c r="F215" s="7"/>
      <c r="G215" s="31"/>
    </row>
    <row r="216" spans="1:7" s="4" customFormat="1" ht="14.25" customHeight="1" x14ac:dyDescent="0.25">
      <c r="A216" s="12"/>
      <c r="B216" s="7"/>
      <c r="C216" s="7"/>
      <c r="D216" s="7"/>
      <c r="E216" s="7"/>
      <c r="F216" s="7"/>
      <c r="G216" s="31"/>
    </row>
    <row r="217" spans="1:7" s="4" customFormat="1" ht="14.25" customHeight="1" x14ac:dyDescent="0.25">
      <c r="A217" s="12"/>
      <c r="B217" s="7"/>
      <c r="C217" s="7"/>
      <c r="D217" s="7"/>
      <c r="E217" s="7"/>
      <c r="F217" s="7"/>
      <c r="G217" s="31"/>
    </row>
    <row r="218" spans="1:7" s="4" customFormat="1" ht="14.25" customHeight="1" x14ac:dyDescent="0.25">
      <c r="A218" s="12"/>
      <c r="B218" s="7"/>
      <c r="C218" s="7"/>
      <c r="D218" s="7"/>
      <c r="E218" s="7"/>
      <c r="F218" s="7"/>
      <c r="G218" s="31"/>
    </row>
    <row r="219" spans="1:7" s="4" customFormat="1" ht="14.25" customHeight="1" x14ac:dyDescent="0.25">
      <c r="A219" s="12"/>
      <c r="B219" s="7"/>
      <c r="C219" s="7"/>
      <c r="D219" s="7"/>
      <c r="E219" s="7"/>
      <c r="F219" s="7"/>
      <c r="G219" s="31"/>
    </row>
    <row r="220" spans="1:7" s="4" customFormat="1" x14ac:dyDescent="0.25">
      <c r="A220" s="12"/>
      <c r="B220" s="7"/>
      <c r="C220" s="7"/>
      <c r="D220" s="7"/>
      <c r="E220" s="7"/>
      <c r="F220" s="7"/>
      <c r="G220" s="31"/>
    </row>
    <row r="221" spans="1:7" s="4" customFormat="1" x14ac:dyDescent="0.25">
      <c r="A221" s="12"/>
      <c r="B221" s="7"/>
      <c r="C221" s="7"/>
      <c r="D221" s="7"/>
      <c r="E221" s="7"/>
      <c r="F221" s="7"/>
      <c r="G221" s="31"/>
    </row>
    <row r="222" spans="1:7" s="4" customFormat="1" ht="14.25" customHeight="1" x14ac:dyDescent="0.25">
      <c r="A222" s="12"/>
      <c r="B222" s="7"/>
      <c r="C222" s="7"/>
      <c r="D222" s="7"/>
      <c r="E222" s="7"/>
      <c r="F222" s="7"/>
      <c r="G222" s="31"/>
    </row>
    <row r="223" spans="1:7" s="4" customFormat="1" x14ac:dyDescent="0.25">
      <c r="A223" s="12"/>
      <c r="B223" s="7"/>
      <c r="C223" s="7"/>
      <c r="D223" s="7"/>
      <c r="E223" s="7"/>
      <c r="F223" s="7"/>
      <c r="G223" s="31"/>
    </row>
    <row r="224" spans="1:7" s="4" customFormat="1" x14ac:dyDescent="0.25">
      <c r="A224" s="12"/>
      <c r="B224" s="7"/>
      <c r="C224" s="7"/>
      <c r="D224" s="7"/>
      <c r="E224" s="7"/>
      <c r="F224" s="7"/>
      <c r="G224" s="31"/>
    </row>
    <row r="225" spans="1:7" s="4" customFormat="1" x14ac:dyDescent="0.25">
      <c r="A225" s="12"/>
      <c r="B225" s="7"/>
      <c r="C225" s="7"/>
      <c r="D225" s="7"/>
      <c r="E225" s="7"/>
      <c r="F225" s="7"/>
      <c r="G225" s="31"/>
    </row>
    <row r="226" spans="1:7" s="4" customFormat="1" ht="36" customHeight="1" x14ac:dyDescent="0.25">
      <c r="A226" s="12"/>
      <c r="B226" s="7"/>
      <c r="C226" s="7"/>
      <c r="D226" s="7"/>
      <c r="E226" s="7"/>
      <c r="F226" s="7"/>
      <c r="G226" s="31"/>
    </row>
    <row r="227" spans="1:7" s="4" customFormat="1" x14ac:dyDescent="0.25">
      <c r="A227" s="12"/>
      <c r="B227" s="7"/>
      <c r="C227" s="7"/>
      <c r="D227" s="7"/>
      <c r="E227" s="7"/>
      <c r="F227" s="7"/>
      <c r="G227" s="31"/>
    </row>
    <row r="228" spans="1:7" s="4" customFormat="1" x14ac:dyDescent="0.25">
      <c r="A228" s="12"/>
      <c r="B228" s="7"/>
      <c r="C228" s="7"/>
      <c r="D228" s="7"/>
      <c r="E228" s="7"/>
      <c r="F228" s="7"/>
      <c r="G228" s="31"/>
    </row>
    <row r="229" spans="1:7" s="4" customFormat="1" ht="28.5" customHeight="1" x14ac:dyDescent="0.25">
      <c r="A229" s="12"/>
      <c r="B229" s="7"/>
      <c r="C229" s="7"/>
      <c r="D229" s="7"/>
      <c r="E229" s="7"/>
      <c r="F229" s="7"/>
      <c r="G229" s="31"/>
    </row>
    <row r="230" spans="1:7" s="4" customFormat="1" x14ac:dyDescent="0.25">
      <c r="A230" s="12"/>
      <c r="B230" s="7"/>
      <c r="C230" s="7"/>
      <c r="D230" s="7"/>
      <c r="E230" s="7"/>
      <c r="F230" s="7"/>
      <c r="G230" s="31"/>
    </row>
    <row r="231" spans="1:7" s="4" customFormat="1" ht="13.5" customHeight="1" x14ac:dyDescent="0.25">
      <c r="A231" s="12"/>
      <c r="B231" s="7"/>
      <c r="C231" s="7"/>
      <c r="D231" s="7"/>
      <c r="E231" s="7"/>
      <c r="F231" s="7"/>
      <c r="G231" s="31"/>
    </row>
    <row r="232" spans="1:7" s="4" customFormat="1" ht="36" customHeight="1" x14ac:dyDescent="0.25">
      <c r="A232" s="12"/>
      <c r="B232" s="7"/>
      <c r="C232" s="7"/>
      <c r="D232" s="7"/>
      <c r="E232" s="7"/>
      <c r="F232" s="7"/>
      <c r="G232" s="31"/>
    </row>
    <row r="233" spans="1:7" s="4" customFormat="1" x14ac:dyDescent="0.25">
      <c r="A233" s="12"/>
      <c r="B233" s="7"/>
      <c r="C233" s="7"/>
      <c r="D233" s="7"/>
      <c r="E233" s="7"/>
      <c r="F233" s="7"/>
      <c r="G233" s="31"/>
    </row>
    <row r="234" spans="1:7" s="4" customFormat="1" x14ac:dyDescent="0.25">
      <c r="A234" s="12"/>
      <c r="B234" s="7"/>
      <c r="C234" s="7"/>
      <c r="D234" s="7"/>
      <c r="E234" s="7"/>
      <c r="F234" s="7"/>
      <c r="G234" s="31"/>
    </row>
    <row r="235" spans="1:7" s="4" customFormat="1" ht="28.5" customHeight="1" x14ac:dyDescent="0.25">
      <c r="A235" s="12"/>
      <c r="B235" s="7"/>
      <c r="C235" s="7"/>
      <c r="D235" s="7"/>
      <c r="E235" s="7"/>
      <c r="F235" s="7"/>
      <c r="G235" s="31"/>
    </row>
    <row r="236" spans="1:7" s="4" customFormat="1" x14ac:dyDescent="0.25">
      <c r="A236" s="12"/>
      <c r="B236" s="7"/>
      <c r="C236" s="7"/>
      <c r="D236" s="7"/>
      <c r="E236" s="7"/>
      <c r="F236" s="7"/>
      <c r="G236" s="31"/>
    </row>
    <row r="237" spans="1:7" s="4" customFormat="1" x14ac:dyDescent="0.25">
      <c r="A237" s="12"/>
      <c r="B237" s="7"/>
      <c r="C237" s="7"/>
      <c r="D237" s="7"/>
      <c r="E237" s="7"/>
      <c r="F237" s="7"/>
      <c r="G237" s="31"/>
    </row>
    <row r="238" spans="1:7" s="4" customFormat="1" ht="28.5" customHeight="1" x14ac:dyDescent="0.25">
      <c r="A238" s="12"/>
      <c r="B238" s="7"/>
      <c r="C238" s="7"/>
      <c r="D238" s="7"/>
      <c r="E238" s="7"/>
      <c r="F238" s="7"/>
      <c r="G238" s="31"/>
    </row>
    <row r="239" spans="1:7" s="4" customFormat="1" x14ac:dyDescent="0.25">
      <c r="A239" s="12"/>
      <c r="B239" s="7"/>
      <c r="C239" s="7"/>
      <c r="D239" s="7"/>
      <c r="E239" s="7"/>
      <c r="F239" s="7"/>
      <c r="G239" s="31"/>
    </row>
    <row r="240" spans="1:7" s="4" customFormat="1" x14ac:dyDescent="0.25">
      <c r="A240" s="12"/>
      <c r="B240" s="7"/>
      <c r="C240" s="7"/>
      <c r="D240" s="7"/>
      <c r="E240" s="7"/>
      <c r="F240" s="7"/>
      <c r="G240" s="31"/>
    </row>
    <row r="241" spans="1:7" s="4" customFormat="1" ht="26.25" customHeight="1" x14ac:dyDescent="0.25">
      <c r="A241" s="12"/>
      <c r="B241" s="7"/>
      <c r="C241" s="7"/>
      <c r="D241" s="7"/>
      <c r="E241" s="7"/>
      <c r="F241" s="7"/>
      <c r="G241" s="31"/>
    </row>
    <row r="242" spans="1:7" s="4" customFormat="1" x14ac:dyDescent="0.25">
      <c r="A242" s="12"/>
      <c r="B242" s="7"/>
      <c r="C242" s="7"/>
      <c r="D242" s="7"/>
      <c r="E242" s="7"/>
      <c r="F242" s="7"/>
      <c r="G242" s="31"/>
    </row>
    <row r="243" spans="1:7" s="4" customFormat="1" x14ac:dyDescent="0.25">
      <c r="A243" s="12"/>
      <c r="B243" s="7"/>
      <c r="C243" s="7"/>
      <c r="D243" s="7"/>
      <c r="E243" s="7"/>
      <c r="F243" s="7"/>
      <c r="G243" s="31"/>
    </row>
    <row r="244" spans="1:7" s="4" customFormat="1" x14ac:dyDescent="0.25">
      <c r="A244" s="12"/>
      <c r="B244" s="7"/>
      <c r="C244" s="7"/>
      <c r="D244" s="7"/>
      <c r="E244" s="7"/>
      <c r="F244" s="7"/>
      <c r="G244" s="31"/>
    </row>
    <row r="245" spans="1:7" s="4" customFormat="1" x14ac:dyDescent="0.25">
      <c r="A245" s="12"/>
      <c r="B245" s="7"/>
      <c r="C245" s="7"/>
      <c r="D245" s="7"/>
      <c r="E245" s="7"/>
      <c r="F245" s="7"/>
      <c r="G245" s="31"/>
    </row>
    <row r="246" spans="1:7" s="4" customFormat="1" x14ac:dyDescent="0.25">
      <c r="A246" s="12"/>
      <c r="B246" s="7"/>
      <c r="C246" s="7"/>
      <c r="D246" s="7"/>
      <c r="E246" s="7"/>
      <c r="F246" s="7"/>
      <c r="G246" s="31"/>
    </row>
    <row r="247" spans="1:7" s="4" customFormat="1" x14ac:dyDescent="0.25">
      <c r="A247" s="12"/>
      <c r="B247" s="7"/>
      <c r="C247" s="7"/>
      <c r="D247" s="7"/>
      <c r="E247" s="7"/>
      <c r="F247" s="7"/>
      <c r="G247" s="31"/>
    </row>
    <row r="248" spans="1:7" s="4" customFormat="1" x14ac:dyDescent="0.25">
      <c r="A248" s="12"/>
      <c r="B248" s="7"/>
      <c r="C248" s="7"/>
      <c r="D248" s="7"/>
      <c r="E248" s="7"/>
      <c r="F248" s="7"/>
      <c r="G248" s="31"/>
    </row>
    <row r="249" spans="1:7" s="4" customFormat="1" x14ac:dyDescent="0.25">
      <c r="A249" s="12"/>
      <c r="B249" s="7"/>
      <c r="C249" s="7"/>
      <c r="D249" s="7"/>
      <c r="E249" s="7"/>
      <c r="F249" s="7"/>
      <c r="G249" s="31"/>
    </row>
    <row r="250" spans="1:7" s="4" customFormat="1" ht="14.25" customHeight="1" x14ac:dyDescent="0.25">
      <c r="A250" s="12"/>
      <c r="B250" s="7"/>
      <c r="C250" s="7"/>
      <c r="D250" s="7"/>
      <c r="E250" s="7"/>
      <c r="F250" s="7"/>
      <c r="G250" s="31"/>
    </row>
    <row r="251" spans="1:7" s="4" customFormat="1" x14ac:dyDescent="0.25">
      <c r="A251" s="12"/>
      <c r="B251" s="7"/>
      <c r="C251" s="7"/>
      <c r="D251" s="7"/>
      <c r="E251" s="7"/>
      <c r="F251" s="7"/>
      <c r="G251" s="31"/>
    </row>
    <row r="252" spans="1:7" s="4" customFormat="1" ht="14.25" customHeight="1" x14ac:dyDescent="0.25">
      <c r="A252" s="12"/>
      <c r="B252" s="7"/>
      <c r="C252" s="7"/>
      <c r="D252" s="7"/>
      <c r="E252" s="7"/>
      <c r="F252" s="7"/>
      <c r="G252" s="31"/>
    </row>
    <row r="253" spans="1:7" s="4" customFormat="1" ht="14.25" customHeight="1" x14ac:dyDescent="0.25">
      <c r="A253" s="12"/>
      <c r="B253" s="7"/>
      <c r="C253" s="7"/>
      <c r="D253" s="7"/>
      <c r="E253" s="7"/>
      <c r="F253" s="7"/>
      <c r="G253" s="31"/>
    </row>
    <row r="254" spans="1:7" s="4" customFormat="1" ht="14.25" customHeight="1" x14ac:dyDescent="0.25">
      <c r="A254" s="12"/>
      <c r="B254" s="7"/>
      <c r="C254" s="7"/>
      <c r="D254" s="7"/>
      <c r="E254" s="7"/>
      <c r="F254" s="7"/>
      <c r="G254" s="31"/>
    </row>
    <row r="255" spans="1:7" s="4" customFormat="1" ht="14.25" customHeight="1" x14ac:dyDescent="0.25">
      <c r="A255" s="12"/>
      <c r="B255" s="7"/>
      <c r="C255" s="7"/>
      <c r="D255" s="7"/>
      <c r="E255" s="7"/>
      <c r="F255" s="7"/>
      <c r="G255" s="31"/>
    </row>
    <row r="256" spans="1:7" s="4" customFormat="1" x14ac:dyDescent="0.25">
      <c r="A256" s="12"/>
      <c r="B256" s="7"/>
      <c r="C256" s="7"/>
      <c r="D256" s="7"/>
      <c r="E256" s="7"/>
      <c r="F256" s="7"/>
      <c r="G256" s="31"/>
    </row>
    <row r="257" spans="1:7" s="4" customFormat="1" x14ac:dyDescent="0.25">
      <c r="A257" s="12"/>
      <c r="B257" s="7"/>
      <c r="C257" s="7"/>
      <c r="D257" s="7"/>
      <c r="E257" s="7"/>
      <c r="F257" s="7"/>
      <c r="G257" s="31"/>
    </row>
    <row r="258" spans="1:7" s="4" customFormat="1" x14ac:dyDescent="0.25">
      <c r="A258" s="12"/>
      <c r="B258" s="7"/>
      <c r="C258" s="7"/>
      <c r="D258" s="7"/>
      <c r="E258" s="7"/>
      <c r="F258" s="7"/>
      <c r="G258" s="31"/>
    </row>
    <row r="259" spans="1:7" s="4" customFormat="1" x14ac:dyDescent="0.25">
      <c r="A259" s="12"/>
      <c r="B259" s="7"/>
      <c r="C259" s="7"/>
      <c r="D259" s="7"/>
      <c r="E259" s="7"/>
      <c r="F259" s="7"/>
      <c r="G259" s="31"/>
    </row>
    <row r="260" spans="1:7" s="4" customFormat="1" x14ac:dyDescent="0.25">
      <c r="A260" s="12"/>
      <c r="B260" s="7"/>
      <c r="C260" s="7"/>
      <c r="D260" s="7"/>
      <c r="E260" s="7"/>
      <c r="F260" s="7"/>
      <c r="G260" s="31"/>
    </row>
    <row r="261" spans="1:7" s="4" customFormat="1" x14ac:dyDescent="0.25">
      <c r="A261" s="12"/>
      <c r="B261" s="7"/>
      <c r="C261" s="7"/>
      <c r="D261" s="7"/>
      <c r="E261" s="7"/>
      <c r="F261" s="7"/>
      <c r="G261" s="31"/>
    </row>
    <row r="262" spans="1:7" s="4" customFormat="1" x14ac:dyDescent="0.25">
      <c r="A262" s="12"/>
      <c r="B262" s="7"/>
      <c r="C262" s="7"/>
      <c r="D262" s="7"/>
      <c r="E262" s="7"/>
      <c r="F262" s="7"/>
      <c r="G262" s="31"/>
    </row>
    <row r="263" spans="1:7" s="4" customFormat="1" x14ac:dyDescent="0.25">
      <c r="A263" s="12"/>
      <c r="B263" s="7"/>
      <c r="C263" s="7"/>
      <c r="D263" s="7"/>
      <c r="E263" s="7"/>
      <c r="F263" s="7"/>
      <c r="G263" s="31"/>
    </row>
    <row r="264" spans="1:7" s="4" customFormat="1" x14ac:dyDescent="0.25">
      <c r="A264" s="12"/>
      <c r="B264" s="7"/>
      <c r="C264" s="7"/>
      <c r="D264" s="7"/>
      <c r="E264" s="7"/>
      <c r="F264" s="7"/>
      <c r="G264" s="31"/>
    </row>
    <row r="265" spans="1:7" s="4" customFormat="1" x14ac:dyDescent="0.25">
      <c r="A265" s="12"/>
      <c r="B265" s="7"/>
      <c r="C265" s="7"/>
      <c r="D265" s="7"/>
      <c r="E265" s="7"/>
      <c r="F265" s="7"/>
      <c r="G265" s="31"/>
    </row>
    <row r="266" spans="1:7" s="4" customFormat="1" x14ac:dyDescent="0.25">
      <c r="A266" s="12"/>
      <c r="B266" s="7"/>
      <c r="C266" s="7"/>
      <c r="D266" s="7"/>
      <c r="E266" s="7"/>
      <c r="F266" s="7"/>
      <c r="G266" s="31"/>
    </row>
    <row r="267" spans="1:7" s="4" customFormat="1" x14ac:dyDescent="0.25">
      <c r="A267" s="12"/>
      <c r="B267" s="7"/>
      <c r="C267" s="7"/>
      <c r="D267" s="7"/>
      <c r="E267" s="7"/>
      <c r="F267" s="7"/>
      <c r="G267" s="31"/>
    </row>
    <row r="268" spans="1:7" s="4" customFormat="1" x14ac:dyDescent="0.25">
      <c r="A268" s="12"/>
      <c r="B268" s="7"/>
      <c r="C268" s="7"/>
      <c r="D268" s="7"/>
      <c r="E268" s="7"/>
      <c r="F268" s="7"/>
      <c r="G268" s="31"/>
    </row>
    <row r="269" spans="1:7" s="4" customFormat="1" x14ac:dyDescent="0.25">
      <c r="A269" s="12"/>
      <c r="B269" s="7"/>
      <c r="C269" s="7"/>
      <c r="D269" s="7"/>
      <c r="E269" s="7"/>
      <c r="F269" s="7"/>
      <c r="G269" s="31"/>
    </row>
    <row r="270" spans="1:7" s="4" customFormat="1" x14ac:dyDescent="0.25">
      <c r="A270" s="12"/>
      <c r="B270" s="7"/>
      <c r="C270" s="7"/>
      <c r="D270" s="7"/>
      <c r="E270" s="7"/>
      <c r="F270" s="7"/>
      <c r="G270" s="31"/>
    </row>
    <row r="271" spans="1:7" s="4" customFormat="1" x14ac:dyDescent="0.25">
      <c r="A271" s="12"/>
      <c r="B271" s="7"/>
      <c r="C271" s="7"/>
      <c r="D271" s="7"/>
      <c r="E271" s="7"/>
      <c r="F271" s="7"/>
      <c r="G271" s="31"/>
    </row>
    <row r="272" spans="1:7" s="4" customFormat="1" x14ac:dyDescent="0.25">
      <c r="A272" s="12"/>
      <c r="B272" s="7"/>
      <c r="C272" s="7"/>
      <c r="D272" s="7"/>
      <c r="E272" s="7"/>
      <c r="F272" s="7"/>
      <c r="G272" s="31"/>
    </row>
    <row r="273" spans="1:7" s="4" customFormat="1" x14ac:dyDescent="0.25">
      <c r="A273" s="12"/>
      <c r="B273" s="7"/>
      <c r="C273" s="7"/>
      <c r="D273" s="7"/>
      <c r="E273" s="7"/>
      <c r="F273" s="7"/>
      <c r="G273" s="31"/>
    </row>
    <row r="274" spans="1:7" s="4" customFormat="1" x14ac:dyDescent="0.25">
      <c r="A274" s="12"/>
      <c r="B274" s="7"/>
      <c r="C274" s="7"/>
      <c r="D274" s="7"/>
      <c r="E274" s="7"/>
      <c r="F274" s="7"/>
      <c r="G274" s="31"/>
    </row>
    <row r="275" spans="1:7" s="4" customFormat="1" ht="24" customHeight="1" x14ac:dyDescent="0.25">
      <c r="A275" s="12"/>
      <c r="B275" s="7"/>
      <c r="C275" s="7"/>
      <c r="D275" s="7"/>
      <c r="E275" s="7"/>
      <c r="F275" s="7"/>
      <c r="G275" s="31"/>
    </row>
    <row r="276" spans="1:7" s="4" customFormat="1" x14ac:dyDescent="0.25">
      <c r="A276" s="12"/>
      <c r="B276" s="7"/>
      <c r="C276" s="7"/>
      <c r="D276" s="7"/>
      <c r="E276" s="7"/>
      <c r="F276" s="7"/>
      <c r="G276" s="31"/>
    </row>
    <row r="277" spans="1:7" s="4" customFormat="1" x14ac:dyDescent="0.25">
      <c r="A277" s="12"/>
      <c r="B277" s="7"/>
      <c r="C277" s="7"/>
      <c r="D277" s="7"/>
      <c r="E277" s="7"/>
      <c r="F277" s="7"/>
      <c r="G277" s="31"/>
    </row>
    <row r="278" spans="1:7" s="4" customFormat="1" x14ac:dyDescent="0.25">
      <c r="A278" s="12"/>
      <c r="B278" s="7"/>
      <c r="C278" s="7"/>
      <c r="D278" s="7"/>
      <c r="E278" s="7"/>
      <c r="F278" s="7"/>
      <c r="G278" s="31"/>
    </row>
    <row r="279" spans="1:7" s="4" customFormat="1" x14ac:dyDescent="0.25">
      <c r="A279" s="12"/>
      <c r="B279" s="7"/>
      <c r="C279" s="7"/>
      <c r="D279" s="7"/>
      <c r="E279" s="7"/>
      <c r="F279" s="7"/>
      <c r="G279" s="31"/>
    </row>
    <row r="280" spans="1:7" s="4" customFormat="1" x14ac:dyDescent="0.25">
      <c r="A280" s="12"/>
      <c r="B280" s="7"/>
      <c r="C280" s="7"/>
      <c r="D280" s="7"/>
      <c r="E280" s="7"/>
      <c r="F280" s="7"/>
      <c r="G280" s="31"/>
    </row>
    <row r="281" spans="1:7" s="4" customFormat="1" x14ac:dyDescent="0.25">
      <c r="A281" s="12"/>
      <c r="B281" s="7"/>
      <c r="C281" s="7"/>
      <c r="D281" s="7"/>
      <c r="E281" s="7"/>
      <c r="F281" s="7"/>
      <c r="G281" s="31"/>
    </row>
    <row r="282" spans="1:7" s="4" customFormat="1" x14ac:dyDescent="0.25">
      <c r="A282" s="12"/>
      <c r="B282" s="7"/>
      <c r="C282" s="7"/>
      <c r="D282" s="7"/>
      <c r="E282" s="7"/>
      <c r="F282" s="7"/>
      <c r="G282" s="31"/>
    </row>
    <row r="283" spans="1:7" s="4" customFormat="1" x14ac:dyDescent="0.25">
      <c r="A283" s="12"/>
      <c r="B283" s="7"/>
      <c r="C283" s="7"/>
      <c r="D283" s="7"/>
      <c r="E283" s="7"/>
      <c r="F283" s="7"/>
      <c r="G283" s="31"/>
    </row>
    <row r="284" spans="1:7" s="4" customFormat="1" x14ac:dyDescent="0.25">
      <c r="A284" s="12"/>
      <c r="B284" s="7"/>
      <c r="C284" s="7"/>
      <c r="D284" s="7"/>
      <c r="E284" s="7"/>
      <c r="F284" s="7"/>
      <c r="G284" s="31"/>
    </row>
    <row r="285" spans="1:7" s="4" customFormat="1" x14ac:dyDescent="0.25">
      <c r="A285" s="12"/>
      <c r="B285" s="7"/>
      <c r="C285" s="7"/>
      <c r="D285" s="7"/>
      <c r="E285" s="7"/>
      <c r="F285" s="7"/>
      <c r="G285" s="31"/>
    </row>
    <row r="286" spans="1:7" s="4" customFormat="1" ht="36" customHeight="1" x14ac:dyDescent="0.25">
      <c r="A286" s="12"/>
      <c r="B286" s="7"/>
      <c r="C286" s="7"/>
      <c r="D286" s="7"/>
      <c r="E286" s="7"/>
      <c r="F286" s="7"/>
      <c r="G286" s="31"/>
    </row>
    <row r="287" spans="1:7" s="4" customFormat="1" ht="14.25" customHeight="1" x14ac:dyDescent="0.25">
      <c r="A287" s="12"/>
      <c r="B287" s="7"/>
      <c r="C287" s="7"/>
      <c r="D287" s="7"/>
      <c r="E287" s="7"/>
      <c r="F287" s="7"/>
      <c r="G287" s="31"/>
    </row>
    <row r="288" spans="1:7" s="4" customFormat="1" ht="14.25" customHeight="1" x14ac:dyDescent="0.25">
      <c r="A288" s="12"/>
      <c r="B288" s="7"/>
      <c r="C288" s="7"/>
      <c r="D288" s="7"/>
      <c r="E288" s="7"/>
      <c r="F288" s="7"/>
      <c r="G288" s="31"/>
    </row>
    <row r="289" spans="1:7" s="4" customFormat="1" ht="14.25" customHeight="1" x14ac:dyDescent="0.25">
      <c r="A289" s="12"/>
      <c r="B289" s="7"/>
      <c r="C289" s="7"/>
      <c r="D289" s="7"/>
      <c r="E289" s="7"/>
      <c r="F289" s="7"/>
      <c r="G289" s="31"/>
    </row>
    <row r="290" spans="1:7" s="4" customFormat="1" ht="14.25" customHeight="1" x14ac:dyDescent="0.25">
      <c r="A290" s="12"/>
      <c r="B290" s="7"/>
      <c r="C290" s="7"/>
      <c r="D290" s="7"/>
      <c r="E290" s="7"/>
      <c r="F290" s="7"/>
      <c r="G290" s="31"/>
    </row>
    <row r="291" spans="1:7" s="4" customFormat="1" ht="14.25" customHeight="1" x14ac:dyDescent="0.25">
      <c r="A291" s="12"/>
      <c r="B291" s="7"/>
      <c r="C291" s="7"/>
      <c r="D291" s="7"/>
      <c r="E291" s="7"/>
      <c r="F291" s="7"/>
      <c r="G291" s="31"/>
    </row>
    <row r="292" spans="1:7" s="4" customFormat="1" ht="14.25" customHeight="1" x14ac:dyDescent="0.25">
      <c r="A292" s="12"/>
      <c r="B292" s="7"/>
      <c r="C292" s="7"/>
      <c r="D292" s="7"/>
      <c r="E292" s="7"/>
      <c r="F292" s="7"/>
      <c r="G292" s="31"/>
    </row>
    <row r="293" spans="1:7" s="4" customFormat="1" x14ac:dyDescent="0.25">
      <c r="A293" s="12"/>
      <c r="B293" s="7"/>
      <c r="C293" s="7"/>
      <c r="D293" s="7"/>
      <c r="E293" s="7"/>
      <c r="F293" s="7"/>
      <c r="G293" s="31"/>
    </row>
    <row r="294" spans="1:7" s="4" customFormat="1" x14ac:dyDescent="0.25">
      <c r="A294" s="12"/>
      <c r="B294" s="7"/>
      <c r="C294" s="7"/>
      <c r="D294" s="7"/>
      <c r="E294" s="7"/>
      <c r="F294" s="7"/>
      <c r="G294" s="31"/>
    </row>
    <row r="295" spans="1:7" s="4" customFormat="1" ht="27.75" customHeight="1" x14ac:dyDescent="0.25">
      <c r="A295" s="12"/>
      <c r="B295" s="7"/>
      <c r="C295" s="7"/>
      <c r="D295" s="7"/>
      <c r="E295" s="7"/>
      <c r="F295" s="7"/>
      <c r="G295" s="31"/>
    </row>
    <row r="296" spans="1:7" s="4" customFormat="1" x14ac:dyDescent="0.25">
      <c r="A296" s="12"/>
      <c r="B296" s="7"/>
      <c r="C296" s="7"/>
      <c r="D296" s="7"/>
      <c r="E296" s="7"/>
      <c r="F296" s="7"/>
      <c r="G296" s="31"/>
    </row>
    <row r="297" spans="1:7" s="4" customFormat="1" x14ac:dyDescent="0.25">
      <c r="A297" s="12"/>
      <c r="B297" s="7"/>
      <c r="C297" s="7"/>
      <c r="D297" s="7"/>
      <c r="E297" s="7"/>
      <c r="F297" s="7"/>
      <c r="G297" s="31"/>
    </row>
    <row r="298" spans="1:7" s="4" customFormat="1" x14ac:dyDescent="0.25">
      <c r="A298" s="12"/>
      <c r="B298" s="7"/>
      <c r="C298" s="7"/>
      <c r="D298" s="7"/>
      <c r="E298" s="7"/>
      <c r="F298" s="7"/>
      <c r="G298" s="31"/>
    </row>
    <row r="299" spans="1:7" s="4" customFormat="1" x14ac:dyDescent="0.25">
      <c r="A299" s="12"/>
      <c r="B299" s="7"/>
      <c r="C299" s="7"/>
      <c r="D299" s="7"/>
      <c r="E299" s="7"/>
      <c r="F299" s="7"/>
      <c r="G299" s="31"/>
    </row>
    <row r="300" spans="1:7" s="4" customFormat="1" ht="45" customHeight="1" x14ac:dyDescent="0.25">
      <c r="A300" s="12"/>
      <c r="B300" s="7"/>
      <c r="C300" s="7"/>
      <c r="D300" s="7"/>
      <c r="E300" s="7"/>
      <c r="F300" s="7"/>
      <c r="G300" s="31"/>
    </row>
    <row r="301" spans="1:7" s="4" customFormat="1" ht="14.25" customHeight="1" x14ac:dyDescent="0.25">
      <c r="A301" s="12"/>
      <c r="B301" s="7"/>
      <c r="C301" s="7"/>
      <c r="D301" s="7"/>
      <c r="E301" s="7"/>
      <c r="F301" s="7"/>
      <c r="G301" s="31"/>
    </row>
    <row r="302" spans="1:7" s="4" customFormat="1" ht="14.25" customHeight="1" x14ac:dyDescent="0.25">
      <c r="A302" s="12"/>
      <c r="B302" s="7"/>
      <c r="C302" s="7"/>
      <c r="D302" s="7"/>
      <c r="E302" s="7"/>
      <c r="F302" s="7"/>
      <c r="G302" s="31"/>
    </row>
    <row r="303" spans="1:7" s="4" customFormat="1" ht="14.25" customHeight="1" x14ac:dyDescent="0.25">
      <c r="A303" s="12"/>
      <c r="B303" s="7"/>
      <c r="C303" s="7"/>
      <c r="D303" s="7"/>
      <c r="E303" s="7"/>
      <c r="F303" s="7"/>
      <c r="G303" s="31"/>
    </row>
    <row r="304" spans="1:7" s="4" customFormat="1" ht="14.25" customHeight="1" x14ac:dyDescent="0.25">
      <c r="A304" s="12"/>
      <c r="B304" s="7"/>
      <c r="C304" s="7"/>
      <c r="D304" s="7"/>
      <c r="E304" s="7"/>
      <c r="F304" s="7"/>
      <c r="G304" s="31"/>
    </row>
    <row r="305" spans="1:7" s="4" customFormat="1" ht="14.25" customHeight="1" x14ac:dyDescent="0.25">
      <c r="A305" s="12"/>
      <c r="B305" s="7"/>
      <c r="C305" s="7"/>
      <c r="D305" s="7"/>
      <c r="E305" s="7"/>
      <c r="F305" s="7"/>
      <c r="G305" s="31"/>
    </row>
    <row r="306" spans="1:7" s="4" customFormat="1" ht="14.25" customHeight="1" x14ac:dyDescent="0.25">
      <c r="A306" s="12"/>
      <c r="B306" s="7"/>
      <c r="C306" s="7"/>
      <c r="D306" s="7"/>
      <c r="E306" s="7"/>
      <c r="F306" s="7"/>
      <c r="G306" s="31"/>
    </row>
    <row r="307" spans="1:7" s="4" customFormat="1" x14ac:dyDescent="0.25">
      <c r="A307" s="12"/>
      <c r="B307" s="7"/>
      <c r="C307" s="7"/>
      <c r="D307" s="7"/>
      <c r="E307" s="7"/>
      <c r="F307" s="7"/>
      <c r="G307" s="31"/>
    </row>
    <row r="308" spans="1:7" s="4" customFormat="1" x14ac:dyDescent="0.25">
      <c r="A308" s="12"/>
      <c r="B308" s="7"/>
      <c r="C308" s="7"/>
      <c r="D308" s="7"/>
      <c r="E308" s="7"/>
      <c r="F308" s="7"/>
      <c r="G308" s="31"/>
    </row>
    <row r="309" spans="1:7" s="4" customFormat="1" x14ac:dyDescent="0.25">
      <c r="A309" s="12"/>
      <c r="B309" s="7"/>
      <c r="C309" s="7"/>
      <c r="D309" s="7"/>
      <c r="E309" s="7"/>
      <c r="F309" s="7"/>
      <c r="G309" s="31"/>
    </row>
    <row r="310" spans="1:7" s="4" customFormat="1" x14ac:dyDescent="0.25">
      <c r="A310" s="12"/>
      <c r="B310" s="7"/>
      <c r="C310" s="7"/>
      <c r="D310" s="7"/>
      <c r="E310" s="7"/>
      <c r="F310" s="7"/>
      <c r="G310" s="31"/>
    </row>
    <row r="311" spans="1:7" s="4" customFormat="1" x14ac:dyDescent="0.25">
      <c r="A311" s="12"/>
      <c r="B311" s="7"/>
      <c r="C311" s="7"/>
      <c r="D311" s="7"/>
      <c r="E311" s="7"/>
      <c r="F311" s="7"/>
      <c r="G311" s="31"/>
    </row>
    <row r="312" spans="1:7" s="4" customFormat="1" x14ac:dyDescent="0.25">
      <c r="A312" s="12"/>
      <c r="B312" s="7"/>
      <c r="C312" s="7"/>
      <c r="D312" s="7"/>
      <c r="E312" s="7"/>
      <c r="F312" s="7"/>
      <c r="G312" s="31"/>
    </row>
    <row r="313" spans="1:7" s="4" customFormat="1" x14ac:dyDescent="0.25">
      <c r="A313" s="12"/>
      <c r="B313" s="7"/>
      <c r="C313" s="7"/>
      <c r="D313" s="7"/>
      <c r="E313" s="7"/>
      <c r="F313" s="7"/>
      <c r="G313" s="31"/>
    </row>
    <row r="314" spans="1:7" s="4" customFormat="1" ht="57.75" customHeight="1" x14ac:dyDescent="0.25">
      <c r="A314" s="12"/>
      <c r="B314" s="7"/>
      <c r="C314" s="7"/>
      <c r="D314" s="7"/>
      <c r="E314" s="7"/>
      <c r="F314" s="7"/>
      <c r="G314" s="31"/>
    </row>
    <row r="315" spans="1:7" s="4" customFormat="1" x14ac:dyDescent="0.25">
      <c r="A315" s="12"/>
      <c r="B315" s="7"/>
      <c r="C315" s="7"/>
      <c r="D315" s="7"/>
      <c r="E315" s="7"/>
      <c r="F315" s="7"/>
      <c r="G315" s="31"/>
    </row>
    <row r="316" spans="1:7" s="4" customFormat="1" x14ac:dyDescent="0.25">
      <c r="A316" s="12"/>
      <c r="B316" s="7"/>
      <c r="C316" s="7"/>
      <c r="D316" s="7"/>
      <c r="E316" s="7"/>
      <c r="F316" s="7"/>
      <c r="G316" s="31"/>
    </row>
    <row r="317" spans="1:7" s="4" customFormat="1" x14ac:dyDescent="0.25">
      <c r="A317" s="12"/>
      <c r="B317" s="7"/>
      <c r="C317" s="7"/>
      <c r="D317" s="7"/>
      <c r="E317" s="7"/>
      <c r="F317" s="7"/>
      <c r="G317" s="31"/>
    </row>
    <row r="318" spans="1:7" s="4" customFormat="1" x14ac:dyDescent="0.25">
      <c r="A318" s="12"/>
      <c r="B318" s="7"/>
      <c r="C318" s="7"/>
      <c r="D318" s="7"/>
      <c r="E318" s="7"/>
      <c r="F318" s="7"/>
      <c r="G318" s="31"/>
    </row>
    <row r="319" spans="1:7" s="4" customFormat="1" x14ac:dyDescent="0.25">
      <c r="A319" s="12"/>
      <c r="B319" s="7"/>
      <c r="C319" s="7"/>
      <c r="D319" s="7"/>
      <c r="E319" s="7"/>
      <c r="F319" s="7"/>
      <c r="G319" s="31"/>
    </row>
    <row r="320" spans="1:7" s="4" customFormat="1" x14ac:dyDescent="0.25">
      <c r="A320" s="12"/>
      <c r="B320" s="7"/>
      <c r="C320" s="7"/>
      <c r="D320" s="7"/>
      <c r="E320" s="7"/>
      <c r="F320" s="7"/>
      <c r="G320" s="31"/>
    </row>
    <row r="321" spans="1:7" s="4" customFormat="1" x14ac:dyDescent="0.25">
      <c r="A321" s="12"/>
      <c r="B321" s="7"/>
      <c r="C321" s="7"/>
      <c r="D321" s="7"/>
      <c r="E321" s="7"/>
      <c r="F321" s="7"/>
      <c r="G321" s="31"/>
    </row>
    <row r="322" spans="1:7" s="4" customFormat="1" ht="36" customHeight="1" x14ac:dyDescent="0.25">
      <c r="A322" s="12"/>
      <c r="B322" s="7"/>
      <c r="C322" s="7"/>
      <c r="D322" s="7"/>
      <c r="E322" s="7"/>
      <c r="F322" s="7"/>
      <c r="G322" s="31"/>
    </row>
    <row r="323" spans="1:7" s="4" customFormat="1" x14ac:dyDescent="0.25">
      <c r="A323" s="12"/>
      <c r="B323" s="7"/>
      <c r="C323" s="7"/>
      <c r="D323" s="7"/>
      <c r="E323" s="7"/>
      <c r="F323" s="7"/>
      <c r="G323" s="31"/>
    </row>
    <row r="324" spans="1:7" s="4" customFormat="1" x14ac:dyDescent="0.25">
      <c r="A324" s="12"/>
      <c r="B324" s="7"/>
      <c r="C324" s="7"/>
      <c r="D324" s="7"/>
      <c r="E324" s="7"/>
      <c r="F324" s="7"/>
      <c r="G324" s="31"/>
    </row>
    <row r="325" spans="1:7" s="4" customFormat="1" x14ac:dyDescent="0.25">
      <c r="A325" s="12"/>
      <c r="B325" s="7"/>
      <c r="C325" s="7"/>
      <c r="D325" s="7"/>
      <c r="E325" s="7"/>
      <c r="F325" s="7"/>
      <c r="G325" s="31"/>
    </row>
    <row r="326" spans="1:7" s="4" customFormat="1" x14ac:dyDescent="0.25">
      <c r="A326" s="12"/>
      <c r="B326" s="7"/>
      <c r="C326" s="7"/>
      <c r="D326" s="7"/>
      <c r="E326" s="7"/>
      <c r="F326" s="7"/>
      <c r="G326" s="31"/>
    </row>
    <row r="327" spans="1:7" s="4" customFormat="1" x14ac:dyDescent="0.25">
      <c r="A327" s="12"/>
      <c r="B327" s="7"/>
      <c r="C327" s="7"/>
      <c r="D327" s="7"/>
      <c r="E327" s="7"/>
      <c r="F327" s="7"/>
      <c r="G327" s="31"/>
    </row>
    <row r="328" spans="1:7" s="4" customFormat="1" x14ac:dyDescent="0.25">
      <c r="A328" s="12"/>
      <c r="B328" s="7"/>
      <c r="C328" s="7"/>
      <c r="D328" s="7"/>
      <c r="E328" s="7"/>
      <c r="F328" s="7"/>
      <c r="G328" s="31"/>
    </row>
    <row r="329" spans="1:7" s="4" customFormat="1" x14ac:dyDescent="0.25">
      <c r="A329" s="12"/>
      <c r="B329" s="7"/>
      <c r="C329" s="7"/>
      <c r="D329" s="7"/>
      <c r="E329" s="7"/>
      <c r="F329" s="7"/>
      <c r="G329" s="31"/>
    </row>
    <row r="330" spans="1:7" s="4" customFormat="1" x14ac:dyDescent="0.25">
      <c r="A330" s="12"/>
      <c r="B330" s="7"/>
      <c r="C330" s="7"/>
      <c r="D330" s="7"/>
      <c r="E330" s="7"/>
      <c r="F330" s="7"/>
      <c r="G330" s="31"/>
    </row>
    <row r="331" spans="1:7" s="4" customFormat="1" x14ac:dyDescent="0.25">
      <c r="A331" s="12"/>
      <c r="B331" s="7"/>
      <c r="C331" s="7"/>
      <c r="D331" s="7"/>
      <c r="E331" s="7"/>
      <c r="F331" s="7"/>
      <c r="G331" s="31"/>
    </row>
    <row r="332" spans="1:7" s="4" customFormat="1" x14ac:dyDescent="0.25">
      <c r="A332" s="12"/>
      <c r="B332" s="7"/>
      <c r="C332" s="7"/>
      <c r="D332" s="7"/>
      <c r="E332" s="7"/>
      <c r="F332" s="7"/>
      <c r="G332" s="31"/>
    </row>
    <row r="333" spans="1:7" s="4" customFormat="1" x14ac:dyDescent="0.25">
      <c r="A333" s="12"/>
      <c r="B333" s="7"/>
      <c r="C333" s="7"/>
      <c r="D333" s="7"/>
      <c r="E333" s="7"/>
      <c r="F333" s="7"/>
      <c r="G333" s="31"/>
    </row>
    <row r="334" spans="1:7" s="4" customFormat="1" x14ac:dyDescent="0.25">
      <c r="A334" s="12"/>
      <c r="B334" s="7"/>
      <c r="C334" s="7"/>
      <c r="D334" s="7"/>
      <c r="E334" s="7"/>
      <c r="F334" s="7"/>
      <c r="G334" s="31"/>
    </row>
    <row r="335" spans="1:7" s="4" customFormat="1" x14ac:dyDescent="0.25">
      <c r="A335" s="12"/>
      <c r="B335" s="7"/>
      <c r="C335" s="7"/>
      <c r="D335" s="7"/>
      <c r="E335" s="7"/>
      <c r="F335" s="7"/>
      <c r="G335" s="31"/>
    </row>
    <row r="336" spans="1:7" s="4" customFormat="1" x14ac:dyDescent="0.25">
      <c r="A336" s="12"/>
      <c r="B336" s="7"/>
      <c r="C336" s="7"/>
      <c r="D336" s="7"/>
      <c r="E336" s="7"/>
      <c r="F336" s="7"/>
      <c r="G336" s="31"/>
    </row>
    <row r="337" spans="1:7" s="4" customFormat="1" x14ac:dyDescent="0.25">
      <c r="A337" s="12"/>
      <c r="B337" s="7"/>
      <c r="C337" s="7"/>
      <c r="D337" s="7"/>
      <c r="E337" s="7"/>
      <c r="F337" s="7"/>
      <c r="G337" s="31"/>
    </row>
    <row r="338" spans="1:7" s="4" customFormat="1" x14ac:dyDescent="0.25">
      <c r="A338" s="12"/>
      <c r="B338" s="7"/>
      <c r="C338" s="7"/>
      <c r="D338" s="7"/>
      <c r="E338" s="7"/>
      <c r="F338" s="7"/>
      <c r="G338" s="31"/>
    </row>
    <row r="339" spans="1:7" s="4" customFormat="1" x14ac:dyDescent="0.25">
      <c r="A339" s="12"/>
      <c r="B339" s="7"/>
      <c r="C339" s="7"/>
      <c r="D339" s="7"/>
      <c r="E339" s="7"/>
      <c r="F339" s="7"/>
      <c r="G339" s="31"/>
    </row>
    <row r="340" spans="1:7" s="4" customFormat="1" ht="36" customHeight="1" x14ac:dyDescent="0.25">
      <c r="A340" s="12"/>
      <c r="B340" s="7"/>
      <c r="C340" s="7"/>
      <c r="D340" s="7"/>
      <c r="E340" s="7"/>
      <c r="F340" s="7"/>
      <c r="G340" s="31"/>
    </row>
    <row r="341" spans="1:7" s="4" customFormat="1" ht="14.25" customHeight="1" x14ac:dyDescent="0.25">
      <c r="A341" s="12"/>
      <c r="B341" s="7"/>
      <c r="C341" s="7"/>
      <c r="D341" s="7"/>
      <c r="E341" s="7"/>
      <c r="F341" s="7"/>
      <c r="G341" s="31"/>
    </row>
    <row r="342" spans="1:7" s="4" customFormat="1" ht="14.25" customHeight="1" x14ac:dyDescent="0.25">
      <c r="A342" s="12"/>
      <c r="B342" s="7"/>
      <c r="C342" s="7"/>
      <c r="D342" s="7"/>
      <c r="E342" s="7"/>
      <c r="F342" s="7"/>
      <c r="G342" s="31"/>
    </row>
    <row r="343" spans="1:7" s="4" customFormat="1" ht="14.25" customHeight="1" x14ac:dyDescent="0.25">
      <c r="A343" s="12"/>
      <c r="B343" s="7"/>
      <c r="C343" s="7"/>
      <c r="D343" s="7"/>
      <c r="E343" s="7"/>
      <c r="F343" s="7"/>
      <c r="G343" s="31"/>
    </row>
    <row r="344" spans="1:7" s="4" customFormat="1" ht="14.25" customHeight="1" x14ac:dyDescent="0.25">
      <c r="A344" s="12"/>
      <c r="B344" s="7"/>
      <c r="C344" s="7"/>
      <c r="D344" s="7"/>
      <c r="E344" s="7"/>
      <c r="F344" s="7"/>
      <c r="G344" s="31"/>
    </row>
    <row r="345" spans="1:7" s="4" customFormat="1" ht="14.25" customHeight="1" x14ac:dyDescent="0.25">
      <c r="A345" s="12"/>
      <c r="B345" s="7"/>
      <c r="C345" s="7"/>
      <c r="D345" s="7"/>
      <c r="E345" s="7"/>
      <c r="F345" s="7"/>
      <c r="G345" s="31"/>
    </row>
    <row r="346" spans="1:7" s="4" customFormat="1" x14ac:dyDescent="0.25">
      <c r="A346" s="12"/>
      <c r="B346" s="7"/>
      <c r="C346" s="7"/>
      <c r="D346" s="7"/>
      <c r="E346" s="7"/>
      <c r="F346" s="7"/>
      <c r="G346" s="31"/>
    </row>
    <row r="347" spans="1:7" s="4" customFormat="1" x14ac:dyDescent="0.25">
      <c r="A347" s="12"/>
      <c r="B347" s="7"/>
      <c r="C347" s="7"/>
      <c r="D347" s="7"/>
      <c r="E347" s="7"/>
      <c r="F347" s="7"/>
      <c r="G347" s="31"/>
    </row>
    <row r="348" spans="1:7" s="4" customFormat="1" ht="14.25" customHeight="1" x14ac:dyDescent="0.25">
      <c r="A348" s="12"/>
      <c r="B348" s="7"/>
      <c r="C348" s="7"/>
      <c r="D348" s="7"/>
      <c r="E348" s="7"/>
      <c r="F348" s="7"/>
      <c r="G348" s="31"/>
    </row>
    <row r="349" spans="1:7" s="4" customFormat="1" ht="14.25" customHeight="1" x14ac:dyDescent="0.25">
      <c r="A349" s="12"/>
      <c r="B349" s="7"/>
      <c r="C349" s="7"/>
      <c r="D349" s="7"/>
      <c r="E349" s="7"/>
      <c r="F349" s="7"/>
      <c r="G349" s="31"/>
    </row>
    <row r="350" spans="1:7" s="4" customFormat="1" ht="14.25" customHeight="1" x14ac:dyDescent="0.25">
      <c r="A350" s="12"/>
      <c r="B350" s="7"/>
      <c r="C350" s="7"/>
      <c r="D350" s="7"/>
      <c r="E350" s="7"/>
      <c r="F350" s="7"/>
      <c r="G350" s="31"/>
    </row>
    <row r="351" spans="1:7" s="4" customFormat="1" ht="14.25" customHeight="1" x14ac:dyDescent="0.25">
      <c r="A351" s="12"/>
      <c r="B351" s="7"/>
      <c r="C351" s="7"/>
      <c r="D351" s="7"/>
      <c r="E351" s="7"/>
      <c r="F351" s="7"/>
      <c r="G351" s="31"/>
    </row>
    <row r="352" spans="1:7" s="4" customFormat="1" ht="14.25" customHeight="1" x14ac:dyDescent="0.25">
      <c r="A352" s="12"/>
      <c r="B352" s="7"/>
      <c r="C352" s="7"/>
      <c r="D352" s="7"/>
      <c r="E352" s="7"/>
      <c r="F352" s="7"/>
      <c r="G352" s="31"/>
    </row>
    <row r="353" spans="1:7" s="4" customFormat="1" x14ac:dyDescent="0.25">
      <c r="A353" s="12"/>
      <c r="B353" s="7"/>
      <c r="C353" s="7"/>
      <c r="D353" s="7"/>
      <c r="E353" s="7"/>
      <c r="F353" s="7"/>
      <c r="G353" s="31"/>
    </row>
    <row r="354" spans="1:7" s="4" customFormat="1" x14ac:dyDescent="0.25">
      <c r="A354" s="12"/>
      <c r="B354" s="7"/>
      <c r="C354" s="7"/>
      <c r="D354" s="7"/>
      <c r="E354" s="7"/>
      <c r="F354" s="7"/>
      <c r="G354" s="31"/>
    </row>
    <row r="355" spans="1:7" s="4" customFormat="1" ht="24.75" customHeight="1" x14ac:dyDescent="0.25">
      <c r="A355" s="12"/>
      <c r="B355" s="7"/>
      <c r="C355" s="7"/>
      <c r="D355" s="7"/>
      <c r="E355" s="7"/>
      <c r="F355" s="7"/>
      <c r="G355" s="31"/>
    </row>
    <row r="356" spans="1:7" s="4" customFormat="1" x14ac:dyDescent="0.25">
      <c r="A356" s="12"/>
      <c r="B356" s="7"/>
      <c r="C356" s="7"/>
      <c r="D356" s="7"/>
      <c r="E356" s="7"/>
      <c r="F356" s="7"/>
      <c r="G356" s="31"/>
    </row>
    <row r="357" spans="1:7" s="4" customFormat="1" x14ac:dyDescent="0.25">
      <c r="A357" s="12"/>
      <c r="B357" s="7"/>
      <c r="C357" s="7"/>
      <c r="D357" s="7"/>
      <c r="E357" s="7"/>
      <c r="F357" s="7"/>
      <c r="G357" s="31"/>
    </row>
    <row r="358" spans="1:7" s="4" customFormat="1" ht="34.5" customHeight="1" x14ac:dyDescent="0.25">
      <c r="A358" s="12"/>
      <c r="B358" s="7"/>
      <c r="C358" s="7"/>
      <c r="D358" s="7"/>
      <c r="E358" s="7"/>
      <c r="F358" s="7"/>
      <c r="G358" s="31"/>
    </row>
    <row r="359" spans="1:7" s="4" customFormat="1" x14ac:dyDescent="0.25">
      <c r="A359" s="12"/>
      <c r="B359" s="7"/>
      <c r="C359" s="7"/>
      <c r="D359" s="7"/>
      <c r="E359" s="7"/>
      <c r="F359" s="7"/>
      <c r="G359" s="31"/>
    </row>
    <row r="360" spans="1:7" s="4" customFormat="1" x14ac:dyDescent="0.25">
      <c r="A360" s="12"/>
      <c r="B360" s="7"/>
      <c r="C360" s="7"/>
      <c r="D360" s="7"/>
      <c r="E360" s="7"/>
      <c r="F360" s="7"/>
      <c r="G360" s="31"/>
    </row>
    <row r="361" spans="1:7" s="4" customFormat="1" ht="35.25" customHeight="1" x14ac:dyDescent="0.25">
      <c r="A361" s="12"/>
      <c r="B361" s="7"/>
      <c r="C361" s="7"/>
      <c r="D361" s="7"/>
      <c r="E361" s="7"/>
      <c r="F361" s="7"/>
      <c r="G361" s="31"/>
    </row>
    <row r="362" spans="1:7" s="4" customFormat="1" x14ac:dyDescent="0.25">
      <c r="A362" s="12"/>
      <c r="B362" s="7"/>
      <c r="C362" s="7"/>
      <c r="D362" s="7"/>
      <c r="E362" s="7"/>
      <c r="F362" s="7"/>
      <c r="G362" s="31"/>
    </row>
    <row r="363" spans="1:7" s="4" customFormat="1" x14ac:dyDescent="0.25">
      <c r="A363" s="12"/>
      <c r="B363" s="7"/>
      <c r="C363" s="7"/>
      <c r="D363" s="7"/>
      <c r="E363" s="7"/>
      <c r="F363" s="7"/>
      <c r="G363" s="31"/>
    </row>
    <row r="364" spans="1:7" s="4" customFormat="1" x14ac:dyDescent="0.25">
      <c r="A364" s="12"/>
      <c r="B364" s="7"/>
      <c r="C364" s="7"/>
      <c r="D364" s="7"/>
      <c r="E364" s="7"/>
      <c r="F364" s="7"/>
      <c r="G364" s="31"/>
    </row>
    <row r="365" spans="1:7" s="4" customFormat="1" ht="30.75" customHeight="1" x14ac:dyDescent="0.25">
      <c r="A365" s="12"/>
      <c r="B365" s="7"/>
      <c r="C365" s="7"/>
      <c r="D365" s="7"/>
      <c r="E365" s="7"/>
      <c r="F365" s="7"/>
      <c r="G365" s="31"/>
    </row>
    <row r="366" spans="1:7" s="4" customFormat="1" ht="14.25" customHeight="1" x14ac:dyDescent="0.25">
      <c r="A366" s="12"/>
      <c r="B366" s="7"/>
      <c r="C366" s="7"/>
      <c r="D366" s="7"/>
      <c r="E366" s="7"/>
      <c r="F366" s="7"/>
      <c r="G366" s="31"/>
    </row>
    <row r="367" spans="1:7" s="4" customFormat="1" ht="14.25" customHeight="1" x14ac:dyDescent="0.25">
      <c r="A367" s="12"/>
      <c r="B367" s="7"/>
      <c r="C367" s="7"/>
      <c r="D367" s="7"/>
      <c r="E367" s="7"/>
      <c r="F367" s="7"/>
      <c r="G367" s="31"/>
    </row>
    <row r="368" spans="1:7" s="4" customFormat="1" ht="14.25" customHeight="1" x14ac:dyDescent="0.25">
      <c r="A368" s="12"/>
      <c r="B368" s="7"/>
      <c r="C368" s="7"/>
      <c r="D368" s="7"/>
      <c r="E368" s="7"/>
      <c r="F368" s="7"/>
      <c r="G368" s="31"/>
    </row>
    <row r="369" spans="1:7" s="4" customFormat="1" ht="14.25" customHeight="1" x14ac:dyDescent="0.25">
      <c r="A369" s="12"/>
      <c r="B369" s="7"/>
      <c r="C369" s="7"/>
      <c r="D369" s="7"/>
      <c r="E369" s="7"/>
      <c r="F369" s="7"/>
      <c r="G369" s="31"/>
    </row>
    <row r="370" spans="1:7" s="4" customFormat="1" x14ac:dyDescent="0.25">
      <c r="A370" s="12"/>
      <c r="B370" s="7"/>
      <c r="C370" s="7"/>
      <c r="D370" s="7"/>
      <c r="E370" s="7"/>
      <c r="F370" s="7"/>
      <c r="G370" s="31"/>
    </row>
    <row r="371" spans="1:7" s="4" customFormat="1" x14ac:dyDescent="0.25">
      <c r="A371" s="12"/>
      <c r="B371" s="7"/>
      <c r="C371" s="7"/>
      <c r="D371" s="7"/>
      <c r="E371" s="7"/>
      <c r="F371" s="7"/>
      <c r="G371" s="31"/>
    </row>
    <row r="372" spans="1:7" s="4" customFormat="1" ht="14.25" customHeight="1" x14ac:dyDescent="0.25">
      <c r="A372" s="12"/>
      <c r="B372" s="7"/>
      <c r="C372" s="7"/>
      <c r="D372" s="7"/>
      <c r="E372" s="7"/>
      <c r="F372" s="7"/>
      <c r="G372" s="31"/>
    </row>
    <row r="373" spans="1:7" s="4" customFormat="1" ht="14.25" customHeight="1" x14ac:dyDescent="0.25">
      <c r="A373" s="12"/>
      <c r="B373" s="7"/>
      <c r="C373" s="7"/>
      <c r="D373" s="7"/>
      <c r="E373" s="7"/>
      <c r="F373" s="7"/>
      <c r="G373" s="31"/>
    </row>
    <row r="374" spans="1:7" s="4" customFormat="1" ht="14.25" customHeight="1" x14ac:dyDescent="0.25">
      <c r="A374" s="12"/>
      <c r="B374" s="7"/>
      <c r="C374" s="7"/>
      <c r="D374" s="7"/>
      <c r="E374" s="7"/>
      <c r="F374" s="7"/>
      <c r="G374" s="31"/>
    </row>
    <row r="375" spans="1:7" s="4" customFormat="1" ht="14.25" customHeight="1" x14ac:dyDescent="0.25">
      <c r="A375" s="12"/>
      <c r="B375" s="7"/>
      <c r="C375" s="7"/>
      <c r="D375" s="7"/>
      <c r="E375" s="7"/>
      <c r="F375" s="7"/>
      <c r="G375" s="31"/>
    </row>
    <row r="376" spans="1:7" s="4" customFormat="1" x14ac:dyDescent="0.25">
      <c r="A376" s="12"/>
      <c r="B376" s="7"/>
      <c r="C376" s="7"/>
      <c r="D376" s="7"/>
      <c r="E376" s="7"/>
      <c r="F376" s="7"/>
      <c r="G376" s="31"/>
    </row>
    <row r="377" spans="1:7" s="4" customFormat="1" x14ac:dyDescent="0.25">
      <c r="A377" s="12"/>
      <c r="B377" s="7"/>
      <c r="C377" s="7"/>
      <c r="D377" s="7"/>
      <c r="E377" s="7"/>
      <c r="F377" s="7"/>
      <c r="G377" s="31"/>
    </row>
    <row r="378" spans="1:7" s="4" customFormat="1" ht="33" customHeight="1" x14ac:dyDescent="0.25">
      <c r="A378" s="12"/>
      <c r="B378" s="7"/>
      <c r="C378" s="7"/>
      <c r="D378" s="7"/>
      <c r="E378" s="7"/>
      <c r="F378" s="7"/>
      <c r="G378" s="31"/>
    </row>
    <row r="379" spans="1:7" s="4" customFormat="1" x14ac:dyDescent="0.25">
      <c r="A379" s="12"/>
      <c r="B379" s="7"/>
      <c r="C379" s="7"/>
      <c r="D379" s="7"/>
      <c r="E379" s="7"/>
      <c r="F379" s="7"/>
      <c r="G379" s="31"/>
    </row>
    <row r="380" spans="1:7" s="4" customFormat="1" x14ac:dyDescent="0.25">
      <c r="A380" s="12"/>
      <c r="B380" s="7"/>
      <c r="C380" s="7"/>
      <c r="D380" s="7"/>
      <c r="E380" s="7"/>
      <c r="F380" s="7"/>
      <c r="G380" s="31"/>
    </row>
    <row r="381" spans="1:7" s="4" customFormat="1" ht="35.25" customHeight="1" x14ac:dyDescent="0.25">
      <c r="A381" s="12"/>
      <c r="B381" s="7"/>
      <c r="C381" s="7"/>
      <c r="D381" s="7"/>
      <c r="E381" s="7"/>
      <c r="F381" s="7"/>
      <c r="G381" s="31"/>
    </row>
    <row r="382" spans="1:7" s="4" customFormat="1" x14ac:dyDescent="0.25">
      <c r="A382" s="12"/>
      <c r="B382" s="7"/>
      <c r="C382" s="7"/>
      <c r="D382" s="7"/>
      <c r="E382" s="7"/>
      <c r="F382" s="7"/>
      <c r="G382" s="31"/>
    </row>
    <row r="383" spans="1:7" s="4" customFormat="1" x14ac:dyDescent="0.25">
      <c r="A383" s="12"/>
      <c r="B383" s="7"/>
      <c r="C383" s="7"/>
      <c r="D383" s="7"/>
      <c r="E383" s="7"/>
      <c r="F383" s="7"/>
      <c r="G383" s="31"/>
    </row>
    <row r="384" spans="1:7" s="4" customFormat="1" x14ac:dyDescent="0.25">
      <c r="A384" s="12"/>
      <c r="B384" s="7"/>
      <c r="C384" s="7"/>
      <c r="D384" s="7"/>
      <c r="E384" s="7"/>
      <c r="F384" s="7"/>
      <c r="G384" s="31"/>
    </row>
    <row r="385" spans="1:7" s="4" customFormat="1" x14ac:dyDescent="0.25">
      <c r="A385" s="12"/>
      <c r="B385" s="7"/>
      <c r="C385" s="7"/>
      <c r="D385" s="7"/>
      <c r="E385" s="7"/>
      <c r="F385" s="7"/>
      <c r="G385" s="31"/>
    </row>
    <row r="386" spans="1:7" s="4" customFormat="1" x14ac:dyDescent="0.25">
      <c r="A386" s="12"/>
      <c r="B386" s="7"/>
      <c r="C386" s="7"/>
      <c r="D386" s="7"/>
      <c r="E386" s="7"/>
      <c r="F386" s="7"/>
      <c r="G386" s="31"/>
    </row>
    <row r="387" spans="1:7" s="4" customFormat="1" x14ac:dyDescent="0.25">
      <c r="A387" s="12"/>
      <c r="B387" s="7"/>
      <c r="C387" s="7"/>
      <c r="D387" s="7"/>
      <c r="E387" s="7"/>
      <c r="F387" s="7"/>
      <c r="G387" s="31"/>
    </row>
    <row r="388" spans="1:7" s="4" customFormat="1" x14ac:dyDescent="0.25">
      <c r="A388" s="12"/>
      <c r="B388" s="7"/>
      <c r="C388" s="7"/>
      <c r="D388" s="7"/>
      <c r="E388" s="7"/>
      <c r="F388" s="7"/>
      <c r="G388" s="31"/>
    </row>
    <row r="389" spans="1:7" s="4" customFormat="1" ht="60.75" customHeight="1" x14ac:dyDescent="0.25">
      <c r="A389" s="12"/>
      <c r="B389" s="7"/>
      <c r="C389" s="7"/>
      <c r="D389" s="7"/>
      <c r="E389" s="7"/>
      <c r="F389" s="7"/>
      <c r="G389" s="31"/>
    </row>
    <row r="390" spans="1:7" s="4" customFormat="1" ht="14.25" customHeight="1" x14ac:dyDescent="0.25">
      <c r="A390" s="12"/>
      <c r="B390" s="7"/>
      <c r="C390" s="7"/>
      <c r="D390" s="7"/>
      <c r="E390" s="7"/>
      <c r="F390" s="7"/>
      <c r="G390" s="31"/>
    </row>
    <row r="391" spans="1:7" s="4" customFormat="1" ht="14.25" customHeight="1" x14ac:dyDescent="0.25">
      <c r="A391" s="12"/>
      <c r="B391" s="7"/>
      <c r="C391" s="7"/>
      <c r="D391" s="7"/>
      <c r="E391" s="7"/>
      <c r="F391" s="7"/>
      <c r="G391" s="31"/>
    </row>
    <row r="392" spans="1:7" s="4" customFormat="1" x14ac:dyDescent="0.25">
      <c r="A392" s="12"/>
      <c r="B392" s="7"/>
      <c r="C392" s="7"/>
      <c r="D392" s="7"/>
      <c r="E392" s="7"/>
      <c r="F392" s="7"/>
      <c r="G392" s="31"/>
    </row>
    <row r="393" spans="1:7" s="4" customFormat="1" x14ac:dyDescent="0.25">
      <c r="A393" s="12"/>
      <c r="B393" s="7"/>
      <c r="C393" s="7"/>
      <c r="D393" s="7"/>
      <c r="E393" s="7"/>
      <c r="F393" s="7"/>
      <c r="G393" s="31"/>
    </row>
    <row r="394" spans="1:7" s="4" customFormat="1" ht="42" customHeight="1" x14ac:dyDescent="0.25">
      <c r="A394" s="12"/>
      <c r="B394" s="7"/>
      <c r="C394" s="7"/>
      <c r="D394" s="7"/>
      <c r="E394" s="7"/>
      <c r="F394" s="7"/>
      <c r="G394" s="31"/>
    </row>
    <row r="395" spans="1:7" s="4" customFormat="1" x14ac:dyDescent="0.25">
      <c r="A395" s="12"/>
      <c r="B395" s="7"/>
      <c r="C395" s="7"/>
      <c r="D395" s="7"/>
      <c r="E395" s="7"/>
      <c r="F395" s="7"/>
      <c r="G395" s="31"/>
    </row>
    <row r="396" spans="1:7" s="4" customFormat="1" x14ac:dyDescent="0.25">
      <c r="A396" s="12"/>
      <c r="B396" s="7"/>
      <c r="C396" s="7"/>
      <c r="D396" s="7"/>
      <c r="E396" s="7"/>
      <c r="F396" s="7"/>
      <c r="G396" s="31"/>
    </row>
    <row r="397" spans="1:7" s="4" customFormat="1" ht="42" customHeight="1" x14ac:dyDescent="0.25">
      <c r="A397" s="12"/>
      <c r="B397" s="7"/>
      <c r="C397" s="7"/>
      <c r="D397" s="7"/>
      <c r="E397" s="7"/>
      <c r="F397" s="7"/>
      <c r="G397" s="31"/>
    </row>
    <row r="398" spans="1:7" s="4" customFormat="1" x14ac:dyDescent="0.25">
      <c r="A398" s="12"/>
      <c r="B398" s="7"/>
      <c r="C398" s="7"/>
      <c r="D398" s="7"/>
      <c r="E398" s="7"/>
      <c r="F398" s="7"/>
      <c r="G398" s="31"/>
    </row>
    <row r="399" spans="1:7" s="4" customFormat="1" x14ac:dyDescent="0.25">
      <c r="A399" s="12"/>
      <c r="B399" s="7"/>
      <c r="C399" s="7"/>
      <c r="D399" s="7"/>
      <c r="E399" s="7"/>
      <c r="F399" s="7"/>
      <c r="G399" s="31"/>
    </row>
    <row r="400" spans="1:7" s="4" customFormat="1" x14ac:dyDescent="0.25">
      <c r="A400" s="12"/>
      <c r="B400" s="7"/>
      <c r="C400" s="7"/>
      <c r="D400" s="7"/>
      <c r="E400" s="7"/>
      <c r="F400" s="7"/>
      <c r="G400" s="31"/>
    </row>
    <row r="401" spans="1:7" s="4" customFormat="1" ht="23.25" customHeight="1" x14ac:dyDescent="0.25">
      <c r="A401" s="12"/>
      <c r="B401" s="7"/>
      <c r="C401" s="7"/>
      <c r="D401" s="7"/>
      <c r="E401" s="7"/>
      <c r="F401" s="7"/>
      <c r="G401" s="31"/>
    </row>
    <row r="402" spans="1:7" s="4" customFormat="1" ht="23.25" customHeight="1" x14ac:dyDescent="0.25">
      <c r="A402" s="12"/>
      <c r="B402" s="7"/>
      <c r="C402" s="7"/>
      <c r="D402" s="7"/>
      <c r="E402" s="7"/>
      <c r="F402" s="7"/>
      <c r="G402" s="31"/>
    </row>
    <row r="403" spans="1:7" s="4" customFormat="1" x14ac:dyDescent="0.25">
      <c r="A403" s="12"/>
      <c r="B403" s="7"/>
      <c r="C403" s="7"/>
      <c r="D403" s="7"/>
      <c r="E403" s="7"/>
      <c r="F403" s="7"/>
      <c r="G403" s="31"/>
    </row>
    <row r="404" spans="1:7" s="4" customFormat="1" x14ac:dyDescent="0.25">
      <c r="A404" s="12"/>
      <c r="B404" s="7"/>
      <c r="C404" s="7"/>
      <c r="D404" s="7"/>
      <c r="E404" s="7"/>
      <c r="F404" s="7"/>
      <c r="G404" s="31"/>
    </row>
    <row r="405" spans="1:7" s="4" customFormat="1" x14ac:dyDescent="0.25">
      <c r="A405" s="12"/>
      <c r="B405" s="7"/>
      <c r="C405" s="7"/>
      <c r="D405" s="7"/>
      <c r="E405" s="7"/>
      <c r="F405" s="7"/>
      <c r="G405" s="31"/>
    </row>
    <row r="406" spans="1:7" s="4" customFormat="1" x14ac:dyDescent="0.25">
      <c r="A406" s="12"/>
      <c r="B406" s="7"/>
      <c r="C406" s="7"/>
      <c r="D406" s="7"/>
      <c r="E406" s="7"/>
      <c r="F406" s="7"/>
      <c r="G406" s="31"/>
    </row>
    <row r="407" spans="1:7" s="4" customFormat="1" x14ac:dyDescent="0.25">
      <c r="A407" s="12"/>
      <c r="B407" s="7"/>
      <c r="C407" s="7"/>
      <c r="D407" s="7"/>
      <c r="E407" s="7"/>
      <c r="F407" s="7"/>
      <c r="G407" s="31"/>
    </row>
    <row r="408" spans="1:7" s="4" customFormat="1" x14ac:dyDescent="0.25">
      <c r="A408" s="12"/>
      <c r="B408" s="7"/>
      <c r="C408" s="7"/>
      <c r="D408" s="7"/>
      <c r="E408" s="7"/>
      <c r="F408" s="7"/>
      <c r="G408" s="31"/>
    </row>
    <row r="409" spans="1:7" s="4" customFormat="1" x14ac:dyDescent="0.25">
      <c r="A409" s="12"/>
      <c r="B409" s="7"/>
      <c r="C409" s="7"/>
      <c r="D409" s="7"/>
      <c r="E409" s="7"/>
      <c r="F409" s="7"/>
      <c r="G409" s="31"/>
    </row>
    <row r="410" spans="1:7" s="4" customFormat="1" x14ac:dyDescent="0.25">
      <c r="A410" s="12"/>
      <c r="B410" s="7"/>
      <c r="C410" s="7"/>
      <c r="D410" s="7"/>
      <c r="E410" s="7"/>
      <c r="F410" s="7"/>
      <c r="G410" s="31"/>
    </row>
    <row r="411" spans="1:7" s="4" customFormat="1" x14ac:dyDescent="0.25">
      <c r="A411" s="12"/>
      <c r="B411" s="7"/>
      <c r="C411" s="7"/>
      <c r="D411" s="7"/>
      <c r="E411" s="7"/>
      <c r="F411" s="7"/>
      <c r="G411" s="31"/>
    </row>
    <row r="412" spans="1:7" s="4" customFormat="1" x14ac:dyDescent="0.25">
      <c r="A412" s="12"/>
      <c r="B412" s="7"/>
      <c r="C412" s="7"/>
      <c r="D412" s="7"/>
      <c r="E412" s="7"/>
      <c r="F412" s="7"/>
      <c r="G412" s="31"/>
    </row>
    <row r="413" spans="1:7" s="4" customFormat="1" ht="30.75" customHeight="1" x14ac:dyDescent="0.25">
      <c r="A413" s="12"/>
      <c r="B413" s="7"/>
      <c r="C413" s="7"/>
      <c r="D413" s="7"/>
      <c r="E413" s="7"/>
      <c r="F413" s="7"/>
      <c r="G413" s="31"/>
    </row>
    <row r="414" spans="1:7" s="4" customFormat="1" ht="14.25" customHeight="1" x14ac:dyDescent="0.25">
      <c r="A414" s="12"/>
      <c r="B414" s="7"/>
      <c r="C414" s="7"/>
      <c r="D414" s="7"/>
      <c r="E414" s="7"/>
      <c r="F414" s="7"/>
      <c r="G414" s="31"/>
    </row>
    <row r="415" spans="1:7" s="4" customFormat="1" x14ac:dyDescent="0.25">
      <c r="A415" s="12"/>
      <c r="B415" s="7"/>
      <c r="C415" s="7"/>
      <c r="D415" s="7"/>
      <c r="E415" s="7"/>
      <c r="F415" s="7"/>
      <c r="G415" s="31"/>
    </row>
    <row r="416" spans="1:7" s="4" customFormat="1" x14ac:dyDescent="0.25">
      <c r="A416" s="12"/>
      <c r="B416" s="7"/>
      <c r="C416" s="7"/>
      <c r="D416" s="7"/>
      <c r="E416" s="7"/>
      <c r="F416" s="7"/>
      <c r="G416" s="31"/>
    </row>
    <row r="417" spans="1:7" s="4" customFormat="1" x14ac:dyDescent="0.25">
      <c r="A417" s="12"/>
      <c r="B417" s="7"/>
      <c r="C417" s="7"/>
      <c r="D417" s="7"/>
      <c r="E417" s="7"/>
      <c r="F417" s="7"/>
      <c r="G417" s="31"/>
    </row>
    <row r="418" spans="1:7" s="4" customFormat="1" x14ac:dyDescent="0.25">
      <c r="A418" s="12"/>
      <c r="B418" s="7"/>
      <c r="C418" s="7"/>
      <c r="D418" s="7"/>
      <c r="E418" s="7"/>
      <c r="F418" s="7"/>
      <c r="G418" s="31"/>
    </row>
    <row r="419" spans="1:7" s="4" customFormat="1" ht="14.25" customHeight="1" x14ac:dyDescent="0.25">
      <c r="A419" s="12"/>
      <c r="B419" s="7"/>
      <c r="C419" s="7"/>
      <c r="D419" s="7"/>
      <c r="E419" s="7"/>
      <c r="F419" s="7"/>
      <c r="G419" s="31"/>
    </row>
    <row r="420" spans="1:7" s="4" customFormat="1" ht="14.25" customHeight="1" x14ac:dyDescent="0.25">
      <c r="A420" s="12"/>
      <c r="B420" s="7"/>
      <c r="C420" s="7"/>
      <c r="D420" s="7"/>
      <c r="E420" s="7"/>
      <c r="F420" s="7"/>
      <c r="G420" s="31"/>
    </row>
    <row r="421" spans="1:7" s="4" customFormat="1" x14ac:dyDescent="0.25">
      <c r="A421" s="12"/>
      <c r="B421" s="7"/>
      <c r="C421" s="7"/>
      <c r="D421" s="7"/>
      <c r="E421" s="7"/>
      <c r="F421" s="7"/>
      <c r="G421" s="31"/>
    </row>
    <row r="422" spans="1:7" s="4" customFormat="1" ht="14.25" customHeight="1" x14ac:dyDescent="0.25">
      <c r="A422" s="12"/>
      <c r="B422" s="7"/>
      <c r="C422" s="7"/>
      <c r="D422" s="7"/>
      <c r="E422" s="7"/>
      <c r="F422" s="7"/>
      <c r="G422" s="31"/>
    </row>
    <row r="423" spans="1:7" s="4" customFormat="1" ht="14.25" customHeight="1" x14ac:dyDescent="0.25">
      <c r="A423" s="12"/>
      <c r="B423" s="7"/>
      <c r="C423" s="7"/>
      <c r="D423" s="7"/>
      <c r="E423" s="7"/>
      <c r="F423" s="7"/>
      <c r="G423" s="31"/>
    </row>
    <row r="424" spans="1:7" s="4" customFormat="1" x14ac:dyDescent="0.25">
      <c r="A424" s="12"/>
      <c r="B424" s="7"/>
      <c r="C424" s="7"/>
      <c r="D424" s="7"/>
      <c r="E424" s="7"/>
      <c r="F424" s="7"/>
      <c r="G424" s="31"/>
    </row>
    <row r="425" spans="1:7" s="4" customFormat="1" x14ac:dyDescent="0.25">
      <c r="A425" s="12"/>
      <c r="B425" s="7"/>
      <c r="C425" s="7"/>
      <c r="D425" s="7"/>
      <c r="E425" s="7"/>
      <c r="F425" s="7"/>
      <c r="G425" s="31"/>
    </row>
    <row r="426" spans="1:7" s="4" customFormat="1" ht="30.75" customHeight="1" x14ac:dyDescent="0.25">
      <c r="A426" s="12"/>
      <c r="B426" s="7"/>
      <c r="C426" s="7"/>
      <c r="D426" s="7"/>
      <c r="E426" s="7"/>
      <c r="F426" s="7"/>
      <c r="G426" s="31"/>
    </row>
    <row r="427" spans="1:7" s="4" customFormat="1" ht="14.25" customHeight="1" x14ac:dyDescent="0.25">
      <c r="A427" s="12"/>
      <c r="B427" s="7"/>
      <c r="C427" s="7"/>
      <c r="D427" s="7"/>
      <c r="E427" s="7"/>
      <c r="F427" s="7"/>
      <c r="G427" s="31"/>
    </row>
    <row r="428" spans="1:7" s="4" customFormat="1" x14ac:dyDescent="0.25">
      <c r="A428" s="12"/>
      <c r="B428" s="7"/>
      <c r="C428" s="7"/>
      <c r="D428" s="7"/>
      <c r="E428" s="7"/>
      <c r="F428" s="7"/>
      <c r="G428" s="31"/>
    </row>
    <row r="429" spans="1:7" s="4" customFormat="1" x14ac:dyDescent="0.25">
      <c r="A429" s="12"/>
      <c r="B429" s="7"/>
      <c r="C429" s="7"/>
      <c r="D429" s="7"/>
      <c r="E429" s="7"/>
      <c r="F429" s="7"/>
      <c r="G429" s="31"/>
    </row>
    <row r="430" spans="1:7" s="4" customFormat="1" x14ac:dyDescent="0.25">
      <c r="A430" s="12"/>
      <c r="B430" s="7"/>
      <c r="C430" s="7"/>
      <c r="D430" s="7"/>
      <c r="E430" s="7"/>
      <c r="F430" s="7"/>
      <c r="G430" s="31"/>
    </row>
    <row r="431" spans="1:7" s="4" customFormat="1" x14ac:dyDescent="0.25">
      <c r="A431" s="12"/>
      <c r="B431" s="7"/>
      <c r="C431" s="7"/>
      <c r="D431" s="7"/>
      <c r="E431" s="7"/>
      <c r="F431" s="7"/>
      <c r="G431" s="31"/>
    </row>
    <row r="432" spans="1:7" s="4" customFormat="1" ht="14.25" customHeight="1" x14ac:dyDescent="0.25">
      <c r="A432" s="12"/>
      <c r="B432" s="7"/>
      <c r="C432" s="7"/>
      <c r="D432" s="7"/>
      <c r="E432" s="7"/>
      <c r="F432" s="7"/>
      <c r="G432" s="31"/>
    </row>
    <row r="433" spans="1:7" s="4" customFormat="1" ht="14.25" customHeight="1" x14ac:dyDescent="0.25">
      <c r="A433" s="12"/>
      <c r="B433" s="7"/>
      <c r="C433" s="7"/>
      <c r="D433" s="7"/>
      <c r="E433" s="7"/>
      <c r="F433" s="7"/>
      <c r="G433" s="31"/>
    </row>
    <row r="434" spans="1:7" s="4" customFormat="1" x14ac:dyDescent="0.25">
      <c r="A434" s="12"/>
      <c r="B434" s="7"/>
      <c r="C434" s="7"/>
      <c r="D434" s="7"/>
      <c r="E434" s="7"/>
      <c r="F434" s="7"/>
      <c r="G434" s="31"/>
    </row>
    <row r="435" spans="1:7" s="4" customFormat="1" ht="14.25" customHeight="1" x14ac:dyDescent="0.25">
      <c r="A435" s="12"/>
      <c r="B435" s="7"/>
      <c r="C435" s="7"/>
      <c r="D435" s="7"/>
      <c r="E435" s="7"/>
      <c r="F435" s="7"/>
      <c r="G435" s="31"/>
    </row>
    <row r="436" spans="1:7" s="4" customFormat="1" ht="14.25" customHeight="1" x14ac:dyDescent="0.25">
      <c r="A436" s="12"/>
      <c r="B436" s="7"/>
      <c r="C436" s="7"/>
      <c r="D436" s="7"/>
      <c r="E436" s="7"/>
      <c r="F436" s="7"/>
      <c r="G436" s="31"/>
    </row>
    <row r="437" spans="1:7" s="4" customFormat="1" x14ac:dyDescent="0.25">
      <c r="A437" s="12"/>
      <c r="B437" s="7"/>
      <c r="C437" s="7"/>
      <c r="D437" s="7"/>
      <c r="E437" s="7"/>
      <c r="F437" s="7"/>
      <c r="G437" s="31"/>
    </row>
    <row r="438" spans="1:7" s="4" customFormat="1" x14ac:dyDescent="0.25">
      <c r="A438" s="12"/>
      <c r="B438" s="7"/>
      <c r="C438" s="7"/>
      <c r="D438" s="7"/>
      <c r="E438" s="7"/>
      <c r="F438" s="7"/>
      <c r="G438" s="31"/>
    </row>
    <row r="439" spans="1:7" s="4" customFormat="1" x14ac:dyDescent="0.25">
      <c r="A439" s="12"/>
      <c r="B439" s="7"/>
      <c r="C439" s="7"/>
      <c r="D439" s="7"/>
      <c r="E439" s="7"/>
      <c r="F439" s="7"/>
      <c r="G439" s="31"/>
    </row>
    <row r="440" spans="1:7" s="4" customFormat="1" ht="14.25" customHeight="1" x14ac:dyDescent="0.25">
      <c r="A440" s="12"/>
      <c r="B440" s="7"/>
      <c r="C440" s="7"/>
      <c r="D440" s="7"/>
      <c r="E440" s="7"/>
      <c r="F440" s="7"/>
      <c r="G440" s="31"/>
    </row>
    <row r="441" spans="1:7" s="4" customFormat="1" x14ac:dyDescent="0.25">
      <c r="A441" s="12"/>
      <c r="B441" s="7"/>
      <c r="C441" s="7"/>
      <c r="D441" s="7"/>
      <c r="E441" s="7"/>
      <c r="F441" s="7"/>
      <c r="G441" s="31"/>
    </row>
    <row r="442" spans="1:7" s="4" customFormat="1" x14ac:dyDescent="0.25">
      <c r="A442" s="12"/>
      <c r="B442" s="7"/>
      <c r="C442" s="7"/>
      <c r="D442" s="7"/>
      <c r="E442" s="7"/>
      <c r="F442" s="7"/>
      <c r="G442" s="31"/>
    </row>
    <row r="443" spans="1:7" s="4" customFormat="1" x14ac:dyDescent="0.25">
      <c r="A443" s="12"/>
      <c r="B443" s="7"/>
      <c r="C443" s="7"/>
      <c r="D443" s="7"/>
      <c r="E443" s="7"/>
      <c r="F443" s="7"/>
      <c r="G443" s="31"/>
    </row>
    <row r="444" spans="1:7" s="4" customFormat="1" x14ac:dyDescent="0.25">
      <c r="A444" s="12"/>
      <c r="B444" s="7"/>
      <c r="C444" s="7"/>
      <c r="D444" s="7"/>
      <c r="E444" s="7"/>
      <c r="F444" s="7"/>
      <c r="G444" s="31"/>
    </row>
    <row r="445" spans="1:7" s="4" customFormat="1" ht="14.25" customHeight="1" x14ac:dyDescent="0.25">
      <c r="A445" s="12"/>
      <c r="B445" s="7"/>
      <c r="C445" s="7"/>
      <c r="D445" s="7"/>
      <c r="E445" s="7"/>
      <c r="F445" s="7"/>
      <c r="G445" s="31"/>
    </row>
    <row r="446" spans="1:7" s="4" customFormat="1" ht="14.25" customHeight="1" x14ac:dyDescent="0.25">
      <c r="A446" s="12"/>
      <c r="B446" s="7"/>
      <c r="C446" s="7"/>
      <c r="D446" s="7"/>
      <c r="E446" s="7"/>
      <c r="F446" s="7"/>
      <c r="G446" s="31"/>
    </row>
    <row r="447" spans="1:7" s="4" customFormat="1" x14ac:dyDescent="0.25">
      <c r="A447" s="12"/>
      <c r="B447" s="7"/>
      <c r="C447" s="7"/>
      <c r="D447" s="7"/>
      <c r="E447" s="7"/>
      <c r="F447" s="7"/>
      <c r="G447" s="31"/>
    </row>
    <row r="448" spans="1:7" s="4" customFormat="1" ht="14.25" customHeight="1" x14ac:dyDescent="0.25">
      <c r="A448" s="12"/>
      <c r="B448" s="7"/>
      <c r="C448" s="7"/>
      <c r="D448" s="7"/>
      <c r="E448" s="7"/>
      <c r="F448" s="7"/>
      <c r="G448" s="31"/>
    </row>
    <row r="449" spans="1:7" s="4" customFormat="1" ht="14.25" customHeight="1" x14ac:dyDescent="0.25">
      <c r="A449" s="12"/>
      <c r="B449" s="7"/>
      <c r="C449" s="7"/>
      <c r="D449" s="7"/>
      <c r="E449" s="7"/>
      <c r="F449" s="7"/>
      <c r="G449" s="31"/>
    </row>
    <row r="450" spans="1:7" s="4" customFormat="1" x14ac:dyDescent="0.25">
      <c r="A450" s="12"/>
      <c r="B450" s="7"/>
      <c r="C450" s="7"/>
      <c r="D450" s="7"/>
      <c r="E450" s="7"/>
      <c r="F450" s="7"/>
      <c r="G450" s="31"/>
    </row>
    <row r="451" spans="1:7" s="4" customFormat="1" x14ac:dyDescent="0.25">
      <c r="A451" s="12"/>
      <c r="B451" s="7"/>
      <c r="C451" s="7"/>
      <c r="D451" s="7"/>
      <c r="E451" s="7"/>
      <c r="F451" s="7"/>
      <c r="G451" s="31"/>
    </row>
    <row r="452" spans="1:7" s="4" customFormat="1" x14ac:dyDescent="0.25">
      <c r="A452" s="12"/>
      <c r="B452" s="7"/>
      <c r="C452" s="7"/>
      <c r="D452" s="7"/>
      <c r="E452" s="7"/>
      <c r="F452" s="7"/>
      <c r="G452" s="31"/>
    </row>
    <row r="453" spans="1:7" s="4" customFormat="1" x14ac:dyDescent="0.25">
      <c r="A453" s="12"/>
      <c r="B453" s="7"/>
      <c r="C453" s="7"/>
      <c r="D453" s="7"/>
      <c r="E453" s="7"/>
      <c r="F453" s="7"/>
      <c r="G453" s="31"/>
    </row>
    <row r="454" spans="1:7" s="4" customFormat="1" x14ac:dyDescent="0.25">
      <c r="A454" s="12"/>
      <c r="B454" s="7"/>
      <c r="C454" s="7"/>
      <c r="D454" s="7"/>
      <c r="E454" s="7"/>
      <c r="F454" s="7"/>
      <c r="G454" s="31"/>
    </row>
    <row r="455" spans="1:7" s="4" customFormat="1" ht="14.25" customHeight="1" x14ac:dyDescent="0.25">
      <c r="A455" s="12"/>
      <c r="B455" s="7"/>
      <c r="C455" s="7"/>
      <c r="D455" s="7"/>
      <c r="E455" s="7"/>
      <c r="F455" s="7"/>
      <c r="G455" s="31"/>
    </row>
    <row r="456" spans="1:7" s="4" customFormat="1" ht="14.25" customHeight="1" x14ac:dyDescent="0.25">
      <c r="A456" s="12"/>
      <c r="B456" s="7"/>
      <c r="C456" s="7"/>
      <c r="D456" s="7"/>
      <c r="E456" s="7"/>
      <c r="F456" s="7"/>
      <c r="G456" s="31"/>
    </row>
    <row r="457" spans="1:7" s="4" customFormat="1" ht="14.25" customHeight="1" x14ac:dyDescent="0.25">
      <c r="A457" s="12"/>
      <c r="B457" s="7"/>
      <c r="C457" s="7"/>
      <c r="D457" s="7"/>
      <c r="E457" s="7"/>
      <c r="F457" s="7"/>
      <c r="G457" s="31"/>
    </row>
    <row r="458" spans="1:7" s="4" customFormat="1" ht="14.25" customHeight="1" x14ac:dyDescent="0.25">
      <c r="A458" s="12"/>
      <c r="B458" s="7"/>
      <c r="C458" s="7"/>
      <c r="D458" s="7"/>
      <c r="E458" s="7"/>
      <c r="F458" s="7"/>
      <c r="G458" s="31"/>
    </row>
    <row r="459" spans="1:7" s="4" customFormat="1" ht="14.25" customHeight="1" x14ac:dyDescent="0.25">
      <c r="A459" s="12"/>
      <c r="B459" s="7"/>
      <c r="C459" s="7"/>
      <c r="D459" s="7"/>
      <c r="E459" s="7"/>
      <c r="F459" s="7"/>
      <c r="G459" s="31"/>
    </row>
    <row r="460" spans="1:7" s="4" customFormat="1" ht="14.25" customHeight="1" x14ac:dyDescent="0.25">
      <c r="A460" s="12"/>
      <c r="B460" s="7"/>
      <c r="C460" s="7"/>
      <c r="D460" s="7"/>
      <c r="E460" s="7"/>
      <c r="F460" s="7"/>
      <c r="G460" s="31"/>
    </row>
    <row r="461" spans="1:7" s="4" customFormat="1" x14ac:dyDescent="0.25">
      <c r="A461" s="12"/>
      <c r="B461" s="7"/>
      <c r="C461" s="7"/>
      <c r="D461" s="7"/>
      <c r="E461" s="7"/>
      <c r="F461" s="7"/>
      <c r="G461" s="31"/>
    </row>
    <row r="462" spans="1:7" s="4" customFormat="1" x14ac:dyDescent="0.25">
      <c r="A462" s="12"/>
      <c r="B462" s="7"/>
      <c r="C462" s="7"/>
      <c r="D462" s="7"/>
      <c r="E462" s="7"/>
      <c r="F462" s="7"/>
      <c r="G462" s="31"/>
    </row>
    <row r="463" spans="1:7" s="4" customFormat="1" x14ac:dyDescent="0.25">
      <c r="A463" s="12"/>
      <c r="B463" s="7"/>
      <c r="C463" s="7"/>
      <c r="D463" s="7"/>
      <c r="E463" s="7"/>
      <c r="F463" s="7"/>
      <c r="G463" s="31"/>
    </row>
    <row r="464" spans="1:7" s="4" customFormat="1" x14ac:dyDescent="0.25">
      <c r="A464" s="12"/>
      <c r="B464" s="7"/>
      <c r="C464" s="7"/>
      <c r="D464" s="7"/>
      <c r="E464" s="7"/>
      <c r="F464" s="7"/>
      <c r="G464" s="31"/>
    </row>
    <row r="465" spans="1:7" s="4" customFormat="1" x14ac:dyDescent="0.25">
      <c r="A465" s="12"/>
      <c r="B465" s="7"/>
      <c r="C465" s="7"/>
      <c r="D465" s="7"/>
      <c r="E465" s="7"/>
      <c r="F465" s="7"/>
      <c r="G465" s="31"/>
    </row>
    <row r="466" spans="1:7" s="4" customFormat="1" x14ac:dyDescent="0.25">
      <c r="A466" s="12"/>
      <c r="B466" s="7"/>
      <c r="C466" s="7"/>
      <c r="D466" s="7"/>
      <c r="E466" s="7"/>
      <c r="F466" s="7"/>
      <c r="G466" s="31"/>
    </row>
    <row r="467" spans="1:7" s="4" customFormat="1" x14ac:dyDescent="0.25">
      <c r="A467" s="12"/>
      <c r="B467" s="7"/>
      <c r="C467" s="7"/>
      <c r="D467" s="7"/>
      <c r="E467" s="7"/>
      <c r="F467" s="7"/>
      <c r="G467" s="31"/>
    </row>
    <row r="468" spans="1:7" s="4" customFormat="1" ht="42.75" customHeight="1" x14ac:dyDescent="0.25">
      <c r="A468" s="12"/>
      <c r="B468" s="7"/>
      <c r="C468" s="7"/>
      <c r="D468" s="7"/>
      <c r="E468" s="7"/>
      <c r="F468" s="7"/>
      <c r="G468" s="31"/>
    </row>
    <row r="469" spans="1:7" s="4" customFormat="1" x14ac:dyDescent="0.25">
      <c r="A469" s="12"/>
      <c r="B469" s="7"/>
      <c r="C469" s="7"/>
      <c r="D469" s="7"/>
      <c r="E469" s="7"/>
      <c r="F469" s="7"/>
      <c r="G469" s="31"/>
    </row>
    <row r="470" spans="1:7" s="4" customFormat="1" x14ac:dyDescent="0.25">
      <c r="A470" s="12"/>
      <c r="B470" s="7"/>
      <c r="C470" s="7"/>
      <c r="D470" s="7"/>
      <c r="E470" s="7"/>
      <c r="F470" s="7"/>
      <c r="G470" s="31"/>
    </row>
    <row r="471" spans="1:7" s="4" customFormat="1" x14ac:dyDescent="0.25">
      <c r="A471" s="12"/>
      <c r="B471" s="7"/>
      <c r="C471" s="7"/>
      <c r="D471" s="7"/>
      <c r="E471" s="7"/>
      <c r="F471" s="7"/>
      <c r="G471" s="31"/>
    </row>
    <row r="472" spans="1:7" s="4" customFormat="1" x14ac:dyDescent="0.25">
      <c r="A472" s="12"/>
      <c r="B472" s="7"/>
      <c r="C472" s="7"/>
      <c r="D472" s="7"/>
      <c r="E472" s="7"/>
      <c r="F472" s="7"/>
      <c r="G472" s="31"/>
    </row>
    <row r="473" spans="1:7" s="4" customFormat="1" x14ac:dyDescent="0.25">
      <c r="A473" s="12"/>
      <c r="B473" s="7"/>
      <c r="C473" s="7"/>
      <c r="D473" s="7"/>
      <c r="E473" s="7"/>
      <c r="F473" s="7"/>
      <c r="G473" s="31"/>
    </row>
    <row r="474" spans="1:7" s="4" customFormat="1" x14ac:dyDescent="0.25">
      <c r="A474" s="12"/>
      <c r="B474" s="7"/>
      <c r="C474" s="7"/>
      <c r="D474" s="7"/>
      <c r="E474" s="7"/>
      <c r="F474" s="7"/>
      <c r="G474" s="31"/>
    </row>
    <row r="475" spans="1:7" s="4" customFormat="1" x14ac:dyDescent="0.25">
      <c r="A475" s="12"/>
      <c r="B475" s="7"/>
      <c r="C475" s="7"/>
      <c r="D475" s="7"/>
      <c r="E475" s="7"/>
      <c r="F475" s="7"/>
      <c r="G475" s="31"/>
    </row>
    <row r="476" spans="1:7" s="4" customFormat="1" x14ac:dyDescent="0.25">
      <c r="A476" s="12"/>
      <c r="B476" s="7"/>
      <c r="C476" s="7"/>
      <c r="D476" s="7"/>
      <c r="E476" s="7"/>
      <c r="F476" s="7"/>
      <c r="G476" s="31"/>
    </row>
    <row r="477" spans="1:7" s="4" customFormat="1" x14ac:dyDescent="0.25">
      <c r="A477" s="12"/>
      <c r="B477" s="7"/>
      <c r="C477" s="7"/>
      <c r="D477" s="7"/>
      <c r="E477" s="7"/>
      <c r="F477" s="7"/>
      <c r="G477" s="31"/>
    </row>
  </sheetData>
  <sheetProtection password="E481" sheet="1" formatCells="0" formatColumns="0" formatRows="0" insertColumns="0" insertRows="0" insertHyperlinks="0" deleteColumns="0" deleteRows="0" sort="0" autoFilter="0" pivotTables="0"/>
  <protectedRanges>
    <protectedRange sqref="H51:H52 H59:H64 H66:H67" name="Range1"/>
    <protectedRange sqref="H72:H73 H75:H76" name="Range1_1"/>
  </protectedRanges>
  <mergeCells count="43">
    <mergeCell ref="E79:F79"/>
    <mergeCell ref="E80:F80"/>
    <mergeCell ref="B13:G13"/>
    <mergeCell ref="E15:F15"/>
    <mergeCell ref="E16:F16"/>
    <mergeCell ref="E20:F20"/>
    <mergeCell ref="E34:F34"/>
    <mergeCell ref="C72:F72"/>
    <mergeCell ref="E73:F73"/>
    <mergeCell ref="E76:F76"/>
    <mergeCell ref="C71:F71"/>
    <mergeCell ref="C45:F45"/>
    <mergeCell ref="E57:F57"/>
    <mergeCell ref="E75:F75"/>
    <mergeCell ref="C8:D8"/>
    <mergeCell ref="C46:F46"/>
    <mergeCell ref="C47:F47"/>
    <mergeCell ref="E35:F35"/>
    <mergeCell ref="E36:F36"/>
    <mergeCell ref="E37:F37"/>
    <mergeCell ref="C40:F40"/>
    <mergeCell ref="C41:F41"/>
    <mergeCell ref="E87:F87"/>
    <mergeCell ref="E88:F88"/>
    <mergeCell ref="C90:F90"/>
    <mergeCell ref="E81:F81"/>
    <mergeCell ref="E82:F82"/>
    <mergeCell ref="C91:F91"/>
    <mergeCell ref="C51:F51"/>
    <mergeCell ref="C52:F52"/>
    <mergeCell ref="E54:F54"/>
    <mergeCell ref="E55:F55"/>
    <mergeCell ref="E56:F56"/>
    <mergeCell ref="C66:F66"/>
    <mergeCell ref="C67:F67"/>
    <mergeCell ref="C59:F59"/>
    <mergeCell ref="C60:F60"/>
    <mergeCell ref="C61:F61"/>
    <mergeCell ref="C62:F62"/>
    <mergeCell ref="C63:F63"/>
    <mergeCell ref="C64:F64"/>
    <mergeCell ref="E83:F83"/>
    <mergeCell ref="E86:F86"/>
  </mergeCells>
  <conditionalFormatting sqref="G39">
    <cfRule type="notContainsBlanks" dxfId="262" priority="148" stopIfTrue="1">
      <formula>LEN(TRIM(G39))&gt;0</formula>
    </cfRule>
  </conditionalFormatting>
  <conditionalFormatting sqref="G17:G19">
    <cfRule type="notContainsBlanks" dxfId="261" priority="146" stopIfTrue="1">
      <formula>LEN(TRIM(G17))&gt;0</formula>
    </cfRule>
  </conditionalFormatting>
  <conditionalFormatting sqref="B17 D17:F19">
    <cfRule type="notContainsBlanks" dxfId="260" priority="139" stopIfTrue="1">
      <formula>LEN(TRIM(B17))&gt;0</formula>
    </cfRule>
  </conditionalFormatting>
  <conditionalFormatting sqref="G23:G24">
    <cfRule type="notContainsBlanks" dxfId="259" priority="138" stopIfTrue="1">
      <formula>LEN(TRIM(G23))&gt;0</formula>
    </cfRule>
  </conditionalFormatting>
  <conditionalFormatting sqref="G41">
    <cfRule type="notContainsBlanks" dxfId="258" priority="137" stopIfTrue="1">
      <formula>LEN(TRIM(G41))&gt;0</formula>
    </cfRule>
  </conditionalFormatting>
  <conditionalFormatting sqref="G16">
    <cfRule type="notContainsBlanks" dxfId="257" priority="69" stopIfTrue="1">
      <formula>LEN(TRIM(G16))&gt;0</formula>
    </cfRule>
  </conditionalFormatting>
  <conditionalFormatting sqref="G28 G30:G32">
    <cfRule type="notContainsBlanks" dxfId="256" priority="68" stopIfTrue="1">
      <formula>LEN(TRIM(G28))&gt;0</formula>
    </cfRule>
  </conditionalFormatting>
  <conditionalFormatting sqref="G29">
    <cfRule type="notContainsBlanks" dxfId="255" priority="67" stopIfTrue="1">
      <formula>LEN(TRIM(G29))&gt;0</formula>
    </cfRule>
  </conditionalFormatting>
  <conditionalFormatting sqref="G38">
    <cfRule type="notContainsBlanks" dxfId="254" priority="66" stopIfTrue="1">
      <formula>LEN(TRIM(G38))&gt;0</formula>
    </cfRule>
  </conditionalFormatting>
  <conditionalFormatting sqref="G35:G37">
    <cfRule type="notContainsBlanks" dxfId="253" priority="65" stopIfTrue="1">
      <formula>LEN(TRIM(G35))&gt;0</formula>
    </cfRule>
  </conditionalFormatting>
  <conditionalFormatting sqref="G46">
    <cfRule type="notContainsBlanks" dxfId="252" priority="64" stopIfTrue="1">
      <formula>LEN(TRIM(G46))&gt;0</formula>
    </cfRule>
  </conditionalFormatting>
  <conditionalFormatting sqref="G80:G83">
    <cfRule type="notContainsBlanks" dxfId="251" priority="61" stopIfTrue="1">
      <formula>LEN(TRIM(G80))&gt;0</formula>
    </cfRule>
  </conditionalFormatting>
  <conditionalFormatting sqref="G84:G85">
    <cfRule type="notContainsBlanks" dxfId="250" priority="62" stopIfTrue="1">
      <formula>LEN(TRIM(G84))&gt;0</formula>
    </cfRule>
  </conditionalFormatting>
  <conditionalFormatting sqref="G52">
    <cfRule type="notContainsBlanks" dxfId="249" priority="59" stopIfTrue="1">
      <formula>LEN(TRIM(G52))&gt;0</formula>
    </cfRule>
  </conditionalFormatting>
  <conditionalFormatting sqref="G55:G57">
    <cfRule type="notContainsBlanks" dxfId="248" priority="58" stopIfTrue="1">
      <formula>LEN(TRIM(G55))&gt;0</formula>
    </cfRule>
  </conditionalFormatting>
  <conditionalFormatting sqref="G67">
    <cfRule type="notContainsBlanks" dxfId="247" priority="55" stopIfTrue="1">
      <formula>LEN(TRIM(G67))&gt;0</formula>
    </cfRule>
  </conditionalFormatting>
  <conditionalFormatting sqref="G60:G62 G64">
    <cfRule type="notContainsBlanks" dxfId="246" priority="57" stopIfTrue="1">
      <formula>LEN(TRIM(G60))&gt;0</formula>
    </cfRule>
  </conditionalFormatting>
  <conditionalFormatting sqref="G87:G88">
    <cfRule type="notContainsBlanks" dxfId="245" priority="11" stopIfTrue="1">
      <formula>LEN(TRIM(G87))&gt;0</formula>
    </cfRule>
  </conditionalFormatting>
  <conditionalFormatting sqref="G47">
    <cfRule type="notContainsBlanks" dxfId="244" priority="10" stopIfTrue="1">
      <formula>LEN(TRIM(G47))&gt;0</formula>
    </cfRule>
  </conditionalFormatting>
  <conditionalFormatting sqref="G91">
    <cfRule type="notContainsBlanks" dxfId="243" priority="9" stopIfTrue="1">
      <formula>LEN(TRIM(G91))&gt;0</formula>
    </cfRule>
  </conditionalFormatting>
  <conditionalFormatting sqref="G63">
    <cfRule type="notContainsBlanks" dxfId="242" priority="8" stopIfTrue="1">
      <formula>LEN(TRIM(G63))&gt;0</formula>
    </cfRule>
  </conditionalFormatting>
  <conditionalFormatting sqref="G73">
    <cfRule type="notContainsBlanks" dxfId="241" priority="4" stopIfTrue="1">
      <formula>LEN(TRIM(G73))&gt;0</formula>
    </cfRule>
  </conditionalFormatting>
  <conditionalFormatting sqref="G76">
    <cfRule type="notContainsBlanks" dxfId="240" priority="3" stopIfTrue="1">
      <formula>LEN(TRIM(G76))&gt;0</formula>
    </cfRule>
  </conditionalFormatting>
  <conditionalFormatting sqref="G72">
    <cfRule type="notContainsBlanks" dxfId="239" priority="1" stopIfTrue="1">
      <formula>LEN(TRIM(G72))&gt;0</formula>
    </cfRule>
  </conditionalFormatting>
  <dataValidations count="7">
    <dataValidation type="whole" operator="greaterThanOrEqual" allowBlank="1" showInputMessage="1" showErrorMessage="1" error="Enter a number greater than or equal to 0" sqref="E16:F16 E35:F37 E55:F56 E80:F83 E87:F88">
      <formula1>0</formula1>
    </dataValidation>
    <dataValidation type="whole" operator="greaterThanOrEqual" allowBlank="1" showInputMessage="1" showErrorMessage="1" errorTitle="Fout bij invoer!" error="Vul een getal groter of gelijk aan 0 in." sqref="I76:I77 I73 D17:F19 E69:F69">
      <formula1>0</formula1>
    </dataValidation>
    <dataValidation type="whole" operator="greaterThanOrEqual" allowBlank="1" showInputMessage="1" showErrorMessage="1" error="Enter an amount rounded to whole euros" sqref="E76:F76">
      <formula1>0</formula1>
    </dataValidation>
    <dataValidation type="whole" operator="greaterThanOrEqual" allowBlank="1" showInputMessage="1" showErrorMessage="1" errorTitle="Fout bij invoer!" error="Enter a number greater than or equal to 0" sqref="E23:E24 E28:E30">
      <formula1>0</formula1>
    </dataValidation>
    <dataValidation type="whole" operator="greaterThanOrEqual" allowBlank="1" showInputMessage="1" showErrorMessage="1" error="Enter an amount to the nearest whole euros" sqref="F23:F24 F28:F30">
      <formula1>0</formula1>
    </dataValidation>
    <dataValidation type="whole" operator="greaterThanOrEqual" allowBlank="1" showInputMessage="1" showErrorMessage="1" error="Enter a amount rounded to whole euros" sqref="E57:F57">
      <formula1>0</formula1>
    </dataValidation>
    <dataValidation type="whole" operator="greaterThanOrEqual" allowBlank="1" showInputMessage="1" showErrorMessage="1" error="Enter an amount rounded to whole euros_x000a_" sqref="E73:F73">
      <formula1>0</formula1>
    </dataValidation>
  </dataValidations>
  <pageMargins left="0.39370078740157483" right="0.39370078740157483" top="0.39370078740157483" bottom="0.39370078740157483" header="1.1811023622047245" footer="0.19685039370078741"/>
  <pageSetup paperSize="9" scale="37"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6">
        <x14:dataValidation type="list" showInputMessage="1" showErrorMessage="1" error="Make a selection from the drop-down menu">
          <x14:formula1>
            <xm:f>Lists!$B$4:$D$4</xm:f>
          </x14:formula1>
          <xm:sqref>C72:F72</xm:sqref>
        </x14:dataValidation>
        <x14:dataValidation type="list" showInputMessage="1">
          <x14:formula1>
            <xm:f>Lists!$B$3:$C$3</xm:f>
          </x14:formula1>
          <xm:sqref>C67:F67 C91:F91 C41:F41</xm:sqref>
        </x14:dataValidation>
        <x14:dataValidation type="list" showInputMessage="1" showErrorMessage="1" error="Make a selection from the drop-down menu">
          <x14:formula1>
            <xm:f>Lists!$B$4:$D$4</xm:f>
          </x14:formula1>
          <xm:sqref>C72:F72 C52:F52</xm:sqref>
        </x14:dataValidation>
        <x14:dataValidation type="list" allowBlank="1" showInputMessage="1" showErrorMessage="1" error="Make a selection from the drop-down menu">
          <x14:formula1>
            <xm:f>Lists!$B$8:$E$8</xm:f>
          </x14:formula1>
          <xm:sqref>C60:F64</xm:sqref>
        </x14:dataValidation>
        <x14:dataValidation type="list" showInputMessage="1" error="Make a selection from the drop-down menu">
          <x14:formula1>
            <xm:f>Lists!$B$3:$C$3</xm:f>
          </x14:formula1>
          <xm:sqref>C46:F47</xm:sqref>
        </x14:dataValidation>
        <x14:dataValidation type="list" showInputMessage="1" showErrorMessage="1" error="Make a selection from the drop-down menu">
          <x14:formula1>
            <xm:f>Lists!$B$8:$E$8</xm:f>
          </x14:formula1>
          <xm:sqref>C60:F64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1018"/>
  <sheetViews>
    <sheetView showGridLines="0" showRuler="0" showWhiteSpace="0" zoomScaleNormal="100" workbookViewId="0">
      <selection activeCell="C16" sqref="C16:F16"/>
    </sheetView>
  </sheetViews>
  <sheetFormatPr defaultColWidth="0.54296875" defaultRowHeight="13.5" x14ac:dyDescent="0.25"/>
  <cols>
    <col min="1" max="1" width="8.81640625" style="109" customWidth="1"/>
    <col min="2" max="2" width="83.1796875" style="110" customWidth="1"/>
    <col min="3" max="6" width="15" style="110" customWidth="1"/>
    <col min="7" max="7" width="38.7265625" style="110" customWidth="1"/>
    <col min="8" max="8" width="3" style="108" customWidth="1"/>
    <col min="9" max="9" width="40.6328125" style="152" customWidth="1"/>
    <col min="10" max="46" width="12.7265625" style="153" customWidth="1"/>
    <col min="47" max="50" width="12.7265625" style="108" customWidth="1"/>
    <col min="51" max="404" width="12.7265625" style="110" customWidth="1"/>
    <col min="405" max="16384" width="0.54296875" style="110"/>
  </cols>
  <sheetData>
    <row r="1" spans="1:46" s="108" customFormat="1" x14ac:dyDescent="0.25">
      <c r="A1" s="109"/>
      <c r="I1" s="152"/>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row>
    <row r="2" spans="1:46" s="108" customFormat="1" x14ac:dyDescent="0.25">
      <c r="A2" s="109"/>
      <c r="I2" s="152"/>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row>
    <row r="3" spans="1:46" s="108" customFormat="1" x14ac:dyDescent="0.25">
      <c r="A3" s="109"/>
      <c r="I3" s="152"/>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row>
    <row r="4" spans="1:46" s="108" customFormat="1" x14ac:dyDescent="0.25">
      <c r="A4" s="109"/>
      <c r="I4" s="152"/>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row>
    <row r="5" spans="1:46" s="108" customFormat="1" x14ac:dyDescent="0.25">
      <c r="A5" s="109"/>
      <c r="I5" s="152"/>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row>
    <row r="6" spans="1:46" s="108" customFormat="1" x14ac:dyDescent="0.25">
      <c r="A6" s="109"/>
      <c r="I6" s="152"/>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row>
    <row r="7" spans="1:46" s="108" customFormat="1" x14ac:dyDescent="0.25">
      <c r="A7" s="109"/>
      <c r="B7" s="102" t="s">
        <v>2676</v>
      </c>
      <c r="I7" s="152"/>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row>
    <row r="8" spans="1:46" s="108" customFormat="1" x14ac:dyDescent="0.25">
      <c r="A8" s="109"/>
      <c r="B8" s="154"/>
      <c r="C8" s="249"/>
      <c r="D8" s="250"/>
      <c r="E8" s="155"/>
      <c r="F8" s="155"/>
      <c r="I8" s="156"/>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row>
    <row r="9" spans="1:46" s="108" customFormat="1" x14ac:dyDescent="0.25">
      <c r="A9" s="109"/>
      <c r="B9" s="102"/>
      <c r="I9" s="152"/>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row>
    <row r="10" spans="1:46" s="108" customFormat="1" ht="38.25" customHeight="1" x14ac:dyDescent="0.25">
      <c r="A10" s="109"/>
      <c r="B10" s="251" t="s">
        <v>2677</v>
      </c>
      <c r="C10" s="251"/>
      <c r="D10" s="251"/>
      <c r="E10" s="251"/>
      <c r="F10" s="251"/>
      <c r="G10" s="157"/>
      <c r="I10" s="152"/>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row>
    <row r="11" spans="1:46" s="108" customFormat="1" x14ac:dyDescent="0.25">
      <c r="A11" s="109"/>
      <c r="B11" s="158"/>
      <c r="C11" s="109"/>
      <c r="I11" s="152"/>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row>
    <row r="12" spans="1:46" s="108" customFormat="1" x14ac:dyDescent="0.25">
      <c r="A12" s="109"/>
      <c r="B12" s="115" t="s">
        <v>2678</v>
      </c>
      <c r="I12" s="152"/>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row>
    <row r="13" spans="1:46" s="108" customFormat="1" x14ac:dyDescent="0.25">
      <c r="A13" s="109"/>
      <c r="B13" s="115"/>
      <c r="I13" s="152"/>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row>
    <row r="14" spans="1:46" s="108" customFormat="1" x14ac:dyDescent="0.25">
      <c r="A14" s="15"/>
      <c r="B14" s="118" t="s">
        <v>2106</v>
      </c>
      <c r="C14" s="15"/>
      <c r="D14" s="15"/>
      <c r="E14" s="15"/>
      <c r="F14" s="15"/>
      <c r="G14" s="15"/>
      <c r="H14" s="15"/>
      <c r="I14" s="152"/>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row>
    <row r="15" spans="1:46" s="108" customFormat="1" x14ac:dyDescent="0.25">
      <c r="A15" s="15"/>
      <c r="B15" s="15"/>
      <c r="C15" s="248" t="s">
        <v>408</v>
      </c>
      <c r="D15" s="248"/>
      <c r="E15" s="248"/>
      <c r="F15" s="248"/>
      <c r="G15" s="116" t="s">
        <v>2679</v>
      </c>
      <c r="I15" s="208" t="s">
        <v>2680</v>
      </c>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row>
    <row r="16" spans="1:46" s="108" customFormat="1" x14ac:dyDescent="0.25">
      <c r="A16" s="15" t="s">
        <v>206</v>
      </c>
      <c r="B16" s="3" t="s">
        <v>1927</v>
      </c>
      <c r="C16" s="229" t="s">
        <v>334</v>
      </c>
      <c r="D16" s="230"/>
      <c r="E16" s="230"/>
      <c r="F16" s="231"/>
      <c r="G16" s="35" t="str">
        <f>IF(OR(C16=MIT_controle!$B$8,ISBLANK(C16)),MIT_controle!$A$8,"")</f>
        <v>Make a selection from the drop-down menu</v>
      </c>
      <c r="I16" s="152"/>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row>
    <row r="17" spans="1:46" s="108" customFormat="1" x14ac:dyDescent="0.25">
      <c r="A17" s="15"/>
      <c r="B17" s="15"/>
      <c r="G17" s="116"/>
      <c r="I17" s="152"/>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row>
    <row r="18" spans="1:46" s="108" customFormat="1" ht="20" x14ac:dyDescent="0.25">
      <c r="A18" s="15"/>
      <c r="B18" s="3" t="s">
        <v>2681</v>
      </c>
      <c r="C18" s="248" t="s">
        <v>2682</v>
      </c>
      <c r="D18" s="248"/>
      <c r="E18" s="248"/>
      <c r="F18" s="248"/>
      <c r="G18" s="116" t="s">
        <v>2679</v>
      </c>
      <c r="H18" s="15"/>
      <c r="I18" s="152"/>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row>
    <row r="19" spans="1:46" s="108" customFormat="1" ht="20" x14ac:dyDescent="0.25">
      <c r="A19" s="15" t="s">
        <v>1929</v>
      </c>
      <c r="B19" s="3" t="s">
        <v>2683</v>
      </c>
      <c r="C19" s="252"/>
      <c r="D19" s="253"/>
      <c r="E19" s="253"/>
      <c r="F19" s="254"/>
      <c r="G19" s="35" t="str">
        <f>IF(ISBLANK(C19),MIT_controle!$A$20,"")</f>
        <v xml:space="preserve">Enter a date (dd/mm/yyyy) </v>
      </c>
      <c r="I19" s="152"/>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row>
    <row r="20" spans="1:46" s="108" customFormat="1" ht="20" x14ac:dyDescent="0.25">
      <c r="A20" s="15" t="s">
        <v>1930</v>
      </c>
      <c r="B20" s="18" t="s">
        <v>1931</v>
      </c>
      <c r="C20" s="229" t="s">
        <v>334</v>
      </c>
      <c r="D20" s="230"/>
      <c r="E20" s="230"/>
      <c r="F20" s="231"/>
      <c r="G20" s="35" t="str">
        <f>IF(OR(C20=MIT_controle!$B$8,ISBLANK(C20)),MIT_controle!$A$8,IF(AND($C$16="Ja",$C$20="N.v.t."),MIT_controle!$A$24,""))</f>
        <v>Make a selection from the drop-down menu</v>
      </c>
      <c r="H20" s="159"/>
    </row>
    <row r="21" spans="1:46" s="108" customFormat="1" x14ac:dyDescent="0.25">
      <c r="A21" s="15" t="s">
        <v>1932</v>
      </c>
      <c r="B21" s="18" t="s">
        <v>2684</v>
      </c>
      <c r="C21" s="229" t="s">
        <v>334</v>
      </c>
      <c r="D21" s="230"/>
      <c r="E21" s="230"/>
      <c r="F21" s="231"/>
      <c r="G21" s="35" t="str">
        <f>IF(OR(C21=MIT_controle!$B$8,ISBLANK(C21)),MIT_controle!$A$8,IF(AND($C$16="Ja",$C$21="N.v.t."),MIT_controle!$A$24,""))</f>
        <v>Make a selection from the drop-down menu</v>
      </c>
      <c r="H21" s="159"/>
    </row>
    <row r="22" spans="1:46" s="108" customFormat="1" x14ac:dyDescent="0.25">
      <c r="A22" s="15" t="s">
        <v>1934</v>
      </c>
      <c r="B22" s="18" t="s">
        <v>1933</v>
      </c>
      <c r="C22" s="229" t="s">
        <v>334</v>
      </c>
      <c r="D22" s="230"/>
      <c r="E22" s="230"/>
      <c r="F22" s="231"/>
      <c r="G22" s="35" t="str">
        <f>IF(OR(C22=MIT_controle!$B$8,ISBLANK(C22)),MIT_controle!$A$8,IF(AND($C$16="Ja",$C$22="N.v.t."),MIT_controle!$A$24,""))</f>
        <v>Make a selection from the drop-down menu</v>
      </c>
      <c r="H22" s="159"/>
    </row>
    <row r="23" spans="1:46" s="108" customFormat="1" ht="20" x14ac:dyDescent="0.25">
      <c r="A23" s="15" t="s">
        <v>2685</v>
      </c>
      <c r="B23" s="18" t="s">
        <v>1935</v>
      </c>
      <c r="C23" s="229" t="s">
        <v>2686</v>
      </c>
      <c r="D23" s="230"/>
      <c r="E23" s="230"/>
      <c r="F23" s="231"/>
      <c r="G23" s="35" t="str">
        <f>IF(OR(C23=MIT_controle!$B$9,ISBLANK(C23)),MIT_controle!$A$10,"")</f>
        <v xml:space="preserve">Please specify (obligatory) </v>
      </c>
      <c r="H23" s="159"/>
    </row>
    <row r="24" spans="1:46" s="108" customFormat="1" x14ac:dyDescent="0.25">
      <c r="A24" s="15"/>
      <c r="B24" s="15"/>
      <c r="C24" s="15"/>
      <c r="D24" s="15"/>
      <c r="E24" s="15"/>
      <c r="F24" s="15"/>
      <c r="G24" s="15"/>
      <c r="H24" s="159"/>
    </row>
    <row r="25" spans="1:46" s="108" customFormat="1" x14ac:dyDescent="0.25">
      <c r="A25" s="15"/>
      <c r="B25" s="15"/>
      <c r="C25" s="248" t="s">
        <v>408</v>
      </c>
      <c r="D25" s="248"/>
      <c r="E25" s="248"/>
      <c r="F25" s="248"/>
      <c r="G25" s="116" t="s">
        <v>2679</v>
      </c>
      <c r="I25" s="152"/>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row>
    <row r="26" spans="1:46" s="108" customFormat="1" x14ac:dyDescent="0.25">
      <c r="A26" s="15" t="s">
        <v>1937</v>
      </c>
      <c r="B26" s="3" t="s">
        <v>1938</v>
      </c>
      <c r="C26" s="229" t="s">
        <v>334</v>
      </c>
      <c r="D26" s="230"/>
      <c r="E26" s="230"/>
      <c r="F26" s="231"/>
      <c r="G26" s="35" t="str">
        <f>IF(OR(C26=MIT_controle!$B$8,ISBLANK(C26)),MIT_controle!$A$8,"")</f>
        <v>Make a selection from the drop-down menu</v>
      </c>
      <c r="H26" s="15"/>
      <c r="I26" s="152"/>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row>
    <row r="27" spans="1:46" s="108" customFormat="1" ht="20" x14ac:dyDescent="0.25">
      <c r="A27" s="15" t="s">
        <v>1939</v>
      </c>
      <c r="B27" s="3" t="s">
        <v>2687</v>
      </c>
      <c r="C27" s="229" t="s">
        <v>2686</v>
      </c>
      <c r="D27" s="230"/>
      <c r="E27" s="230"/>
      <c r="F27" s="231"/>
      <c r="G27" s="35" t="str">
        <f>IF(OR(C27=MIT_controle!$B$9,ISBLANK(C27)),MIT_controle!$A$23,"")</f>
        <v>Please specify (obligatory) or select "n/a"</v>
      </c>
      <c r="H27" s="15"/>
      <c r="I27" s="152"/>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row>
    <row r="28" spans="1:46" s="108" customFormat="1" x14ac:dyDescent="0.25">
      <c r="A28" s="15"/>
      <c r="B28" s="15"/>
      <c r="C28" s="15"/>
      <c r="D28" s="15"/>
      <c r="E28" s="15"/>
      <c r="F28" s="15"/>
      <c r="G28" s="15"/>
      <c r="H28" s="15"/>
      <c r="I28" s="152"/>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row>
    <row r="29" spans="1:46" s="108" customFormat="1" x14ac:dyDescent="0.25">
      <c r="A29" s="15"/>
      <c r="B29" s="15"/>
      <c r="C29" s="15"/>
      <c r="D29" s="15"/>
      <c r="E29" s="17" t="s">
        <v>716</v>
      </c>
      <c r="F29" s="17" t="s">
        <v>715</v>
      </c>
      <c r="G29" s="15"/>
      <c r="H29" s="15"/>
      <c r="I29" s="152"/>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row>
    <row r="30" spans="1:46" s="108" customFormat="1" ht="30" x14ac:dyDescent="0.25">
      <c r="A30" s="15" t="s">
        <v>209</v>
      </c>
      <c r="B30" s="3" t="s">
        <v>2688</v>
      </c>
      <c r="C30" s="15"/>
      <c r="D30" s="15"/>
      <c r="E30" s="103" t="s">
        <v>714</v>
      </c>
      <c r="F30" s="103" t="s">
        <v>2689</v>
      </c>
      <c r="G30" s="116" t="s">
        <v>2679</v>
      </c>
      <c r="H30" s="15"/>
      <c r="I30" s="152"/>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row>
    <row r="31" spans="1:46" s="108" customFormat="1" x14ac:dyDescent="0.25">
      <c r="A31" s="15" t="s">
        <v>210</v>
      </c>
      <c r="B31" s="18" t="s">
        <v>708</v>
      </c>
      <c r="C31" s="126"/>
      <c r="E31" s="37"/>
      <c r="F31" s="117"/>
      <c r="G31" s="35" t="str">
        <f>IF(OR(ISBLANK(E31),ISBLANK(F31)),MIT_controle!$A$16,"")</f>
        <v>Select an answer and enter a number</v>
      </c>
      <c r="I31" s="152"/>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row>
    <row r="32" spans="1:46" s="108" customFormat="1" x14ac:dyDescent="0.25">
      <c r="A32" s="15" t="s">
        <v>211</v>
      </c>
      <c r="B32" s="18" t="s">
        <v>709</v>
      </c>
      <c r="C32" s="126"/>
      <c r="E32" s="37"/>
      <c r="F32" s="117"/>
      <c r="G32" s="35" t="str">
        <f>IF(OR(ISBLANK(E32),ISBLANK(F32)),MIT_controle!$A$16,"")</f>
        <v>Select an answer and enter a number</v>
      </c>
      <c r="I32" s="152"/>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row>
    <row r="33" spans="1:46" s="108" customFormat="1" x14ac:dyDescent="0.25">
      <c r="A33" s="15" t="s">
        <v>212</v>
      </c>
      <c r="B33" s="18" t="s">
        <v>710</v>
      </c>
      <c r="C33" s="126"/>
      <c r="E33" s="37"/>
      <c r="F33" s="117"/>
      <c r="G33" s="35" t="str">
        <f>IF(OR(ISBLANK(E33),ISBLANK(F33)),MIT_controle!$A$16,"")</f>
        <v>Select an answer and enter a number</v>
      </c>
      <c r="I33" s="152"/>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row>
    <row r="34" spans="1:46" s="108" customFormat="1" x14ac:dyDescent="0.25">
      <c r="A34" s="15" t="s">
        <v>213</v>
      </c>
      <c r="B34" s="18" t="s">
        <v>711</v>
      </c>
      <c r="C34" s="126"/>
      <c r="E34" s="37"/>
      <c r="F34" s="117"/>
      <c r="G34" s="35" t="str">
        <f>IF(OR(ISBLANK(E34),ISBLANK(F34)),MIT_controle!$A$16,"")</f>
        <v>Select an answer and enter a number</v>
      </c>
      <c r="I34" s="152"/>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row>
    <row r="35" spans="1:46" s="108" customFormat="1" x14ac:dyDescent="0.25">
      <c r="A35" s="15" t="s">
        <v>214</v>
      </c>
      <c r="B35" s="18" t="s">
        <v>712</v>
      </c>
      <c r="C35" s="126"/>
      <c r="E35" s="37"/>
      <c r="F35" s="117"/>
      <c r="G35" s="35" t="str">
        <f>IF(OR(ISBLANK(E35),ISBLANK(F35)),MIT_controle!$A$16,"")</f>
        <v>Select an answer and enter a number</v>
      </c>
      <c r="I35" s="152"/>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row>
    <row r="36" spans="1:46" s="108" customFormat="1" x14ac:dyDescent="0.25">
      <c r="A36" s="15" t="s">
        <v>215</v>
      </c>
      <c r="B36" s="18" t="s">
        <v>2690</v>
      </c>
      <c r="C36" s="126"/>
      <c r="E36" s="37"/>
      <c r="F36" s="117"/>
      <c r="G36" s="35" t="str">
        <f>IF(OR(ISBLANK(E36),ISBLANK(F36)),MIT_controle!$A$16,"")</f>
        <v>Select an answer and enter a number</v>
      </c>
      <c r="I36" s="152"/>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row>
    <row r="37" spans="1:46" s="108" customFormat="1" x14ac:dyDescent="0.25">
      <c r="A37" s="15" t="s">
        <v>216</v>
      </c>
      <c r="B37" s="18" t="s">
        <v>2691</v>
      </c>
      <c r="C37" s="126"/>
      <c r="E37" s="37"/>
      <c r="F37" s="117"/>
      <c r="G37" s="35" t="str">
        <f>IF(OR(ISBLANK(E37),ISBLANK(F37)),MIT_controle!$A$16,"")</f>
        <v>Select an answer and enter a number</v>
      </c>
      <c r="I37" s="152"/>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row>
    <row r="38" spans="1:46" s="108" customFormat="1" x14ac:dyDescent="0.25">
      <c r="A38" s="15" t="s">
        <v>217</v>
      </c>
      <c r="B38" s="18" t="s">
        <v>2692</v>
      </c>
      <c r="C38" s="126"/>
      <c r="E38" s="37"/>
      <c r="F38" s="117"/>
      <c r="G38" s="35" t="str">
        <f>IF(OR(ISBLANK(E38),ISBLANK(F38)),MIT_controle!$A$16,"")</f>
        <v>Select an answer and enter a number</v>
      </c>
      <c r="I38" s="152"/>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row>
    <row r="39" spans="1:46" s="108" customFormat="1" x14ac:dyDescent="0.25">
      <c r="A39" s="15" t="s">
        <v>218</v>
      </c>
      <c r="B39" s="18" t="s">
        <v>713</v>
      </c>
      <c r="C39" s="126"/>
      <c r="E39" s="37"/>
      <c r="F39" s="117"/>
      <c r="G39" s="35" t="str">
        <f>IF(OR(ISBLANK(E39),ISBLANK(F39)),MIT_controle!$A$16,"")</f>
        <v>Select an answer and enter a number</v>
      </c>
      <c r="I39" s="152"/>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row>
    <row r="40" spans="1:46" s="108" customFormat="1" x14ac:dyDescent="0.25">
      <c r="A40" s="15" t="s">
        <v>219</v>
      </c>
      <c r="B40" s="18" t="s">
        <v>14</v>
      </c>
      <c r="C40" s="126"/>
      <c r="E40" s="37"/>
      <c r="F40" s="117"/>
      <c r="G40" s="35" t="str">
        <f>IF(OR(ISBLANK(E40),ISBLANK(F40)),MIT_controle!$A$16,"")</f>
        <v>Select an answer and enter a number</v>
      </c>
      <c r="I40" s="152"/>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row>
    <row r="41" spans="1:46" s="108" customFormat="1" x14ac:dyDescent="0.25">
      <c r="A41" s="15" t="s">
        <v>220</v>
      </c>
      <c r="B41" s="18" t="s">
        <v>1942</v>
      </c>
      <c r="C41" s="126"/>
      <c r="E41" s="37"/>
      <c r="F41" s="117"/>
      <c r="G41" s="35" t="str">
        <f>IF(OR(ISBLANK(E41),ISBLANK(F41)),MIT_controle!$A$16,"")</f>
        <v>Select an answer and enter a number</v>
      </c>
      <c r="I41" s="152"/>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row>
    <row r="42" spans="1:46" s="108" customFormat="1" x14ac:dyDescent="0.25">
      <c r="A42" s="15" t="s">
        <v>221</v>
      </c>
      <c r="B42" s="18" t="s">
        <v>2693</v>
      </c>
      <c r="C42" s="126"/>
      <c r="E42" s="37"/>
      <c r="F42" s="117"/>
      <c r="G42" s="35" t="str">
        <f>IF(OR(ISBLANK(E42),ISBLANK(F42)),MIT_controle!$A$16,"")</f>
        <v>Select an answer and enter a number</v>
      </c>
      <c r="I42" s="152"/>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row>
    <row r="43" spans="1:46" s="108" customFormat="1" x14ac:dyDescent="0.25">
      <c r="A43" s="15"/>
      <c r="B43" s="160"/>
      <c r="I43" s="152"/>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row>
    <row r="44" spans="1:46" s="108" customFormat="1" x14ac:dyDescent="0.25">
      <c r="A44" s="15"/>
      <c r="B44" s="160"/>
      <c r="C44" s="248" t="s">
        <v>408</v>
      </c>
      <c r="D44" s="248"/>
      <c r="E44" s="248"/>
      <c r="F44" s="248"/>
      <c r="I44" s="152"/>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row>
    <row r="45" spans="1:46" s="108" customFormat="1" ht="30" x14ac:dyDescent="0.25">
      <c r="A45" s="15" t="s">
        <v>2694</v>
      </c>
      <c r="B45" s="18" t="s">
        <v>2695</v>
      </c>
      <c r="C45" s="229" t="s">
        <v>334</v>
      </c>
      <c r="D45" s="230"/>
      <c r="E45" s="230"/>
      <c r="F45" s="231"/>
      <c r="G45" s="35" t="str">
        <f>IF(OR(C45=MIT_controle!$B$8,ISBLANK(C45)),MIT_controle!$A$8,"")</f>
        <v>Make a selection from the drop-down menu</v>
      </c>
      <c r="I45" s="152"/>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row>
    <row r="46" spans="1:46" s="108" customFormat="1" x14ac:dyDescent="0.25">
      <c r="A46" s="15"/>
      <c r="B46" s="15"/>
      <c r="C46" s="15"/>
      <c r="D46" s="15"/>
      <c r="E46" s="15"/>
      <c r="F46" s="15"/>
      <c r="G46" s="15"/>
      <c r="I46" s="152"/>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row>
    <row r="47" spans="1:46" s="4" customFormat="1" x14ac:dyDescent="0.25">
      <c r="A47" s="111"/>
      <c r="B47" s="108"/>
      <c r="C47" s="17" t="s">
        <v>725</v>
      </c>
      <c r="D47" s="17" t="s">
        <v>726</v>
      </c>
      <c r="E47" s="17" t="s">
        <v>727</v>
      </c>
      <c r="F47" s="17" t="s">
        <v>728</v>
      </c>
    </row>
    <row r="48" spans="1:46" s="4" customFormat="1" ht="38" customHeight="1" x14ac:dyDescent="0.25">
      <c r="A48" s="15" t="s">
        <v>222</v>
      </c>
      <c r="B48" s="3" t="s">
        <v>2696</v>
      </c>
      <c r="C48" s="103" t="s">
        <v>2697</v>
      </c>
      <c r="D48" s="103" t="s">
        <v>2698</v>
      </c>
      <c r="E48" s="103" t="s">
        <v>2699</v>
      </c>
      <c r="F48" s="103" t="s">
        <v>2700</v>
      </c>
      <c r="G48" s="2" t="s">
        <v>2679</v>
      </c>
    </row>
    <row r="49" spans="1:7" s="4" customFormat="1" x14ac:dyDescent="0.25">
      <c r="A49" s="15" t="s">
        <v>223</v>
      </c>
      <c r="B49" s="3" t="s">
        <v>717</v>
      </c>
      <c r="C49" s="19"/>
      <c r="D49" s="19"/>
      <c r="E49" s="19"/>
      <c r="F49" s="19"/>
      <c r="G49" s="35" t="str">
        <f>IF(OR(C49=MIT_Lists!$B$13,ISBLANK(C49),D49=MIT_Lists!$B$13,ISBLANK(D49),E49=MIT_Lists!$B$13,ISBLANK(E49),F49=MIT_Lists!$B$13,ISBLANK(F49)),MIT_controle!$A$8,"")</f>
        <v>Make a selection from the drop-down menu</v>
      </c>
    </row>
    <row r="50" spans="1:7" s="4" customFormat="1" x14ac:dyDescent="0.25">
      <c r="A50" s="15" t="s">
        <v>224</v>
      </c>
      <c r="B50" s="3" t="s">
        <v>718</v>
      </c>
      <c r="C50" s="19"/>
      <c r="D50" s="19"/>
      <c r="E50" s="19"/>
      <c r="F50" s="19"/>
      <c r="G50" s="35" t="str">
        <f>IF(OR(C50=MIT_Lists!$B$13,ISBLANK(C50),D50=MIT_Lists!$B$13,ISBLANK(D50),E50=MIT_Lists!$B$13,ISBLANK(E50),F50=MIT_Lists!$B$13,ISBLANK(F50)),MIT_controle!$A$8,"")</f>
        <v>Make a selection from the drop-down menu</v>
      </c>
    </row>
    <row r="51" spans="1:7" s="4" customFormat="1" x14ac:dyDescent="0.25">
      <c r="A51" s="15" t="s">
        <v>225</v>
      </c>
      <c r="B51" s="3" t="s">
        <v>719</v>
      </c>
      <c r="C51" s="19"/>
      <c r="D51" s="19"/>
      <c r="E51" s="19"/>
      <c r="F51" s="19"/>
      <c r="G51" s="35" t="str">
        <f>IF(OR(C51=MIT_Lists!$B$13,ISBLANK(C51),D51=MIT_Lists!$B$13,ISBLANK(D51),E51=MIT_Lists!$B$13,ISBLANK(E51),F51=MIT_Lists!$B$13,ISBLANK(F51)),MIT_controle!$A$8,"")</f>
        <v>Make a selection from the drop-down menu</v>
      </c>
    </row>
    <row r="52" spans="1:7" s="4" customFormat="1" x14ac:dyDescent="0.25">
      <c r="A52" s="15" t="s">
        <v>226</v>
      </c>
      <c r="B52" s="3" t="s">
        <v>720</v>
      </c>
      <c r="C52" s="19"/>
      <c r="D52" s="19"/>
      <c r="E52" s="19"/>
      <c r="F52" s="19"/>
      <c r="G52" s="35" t="str">
        <f>IF(OR(C52=MIT_Lists!$B$13,ISBLANK(C52),D52=MIT_Lists!$B$13,ISBLANK(D52),E52=MIT_Lists!$B$13,ISBLANK(E52),F52=MIT_Lists!$B$13,ISBLANK(F52)),MIT_controle!$A$8,"")</f>
        <v>Make a selection from the drop-down menu</v>
      </c>
    </row>
    <row r="53" spans="1:7" s="4" customFormat="1" x14ac:dyDescent="0.25">
      <c r="A53" s="15" t="s">
        <v>227</v>
      </c>
      <c r="B53" s="3" t="s">
        <v>721</v>
      </c>
      <c r="C53" s="19"/>
      <c r="D53" s="19"/>
      <c r="E53" s="19"/>
      <c r="F53" s="19"/>
      <c r="G53" s="35" t="str">
        <f>IF(OR(C53=MIT_Lists!$B$13,ISBLANK(C53),D53=MIT_Lists!$B$13,ISBLANK(D53),E53=MIT_Lists!$B$13,ISBLANK(E53),F53=MIT_Lists!$B$13,ISBLANK(F53)),MIT_controle!$A$8,"")</f>
        <v>Make a selection from the drop-down menu</v>
      </c>
    </row>
    <row r="54" spans="1:7" s="4" customFormat="1" x14ac:dyDescent="0.25">
      <c r="A54" s="15" t="s">
        <v>228</v>
      </c>
      <c r="B54" s="3" t="s">
        <v>2701</v>
      </c>
      <c r="C54" s="19"/>
      <c r="D54" s="19"/>
      <c r="E54" s="19"/>
      <c r="F54" s="19"/>
      <c r="G54" s="35" t="str">
        <f>IF(OR(C54=MIT_Lists!$B$13,ISBLANK(C54),D54=MIT_Lists!$B$13,ISBLANK(D54),E54=MIT_Lists!$B$13,ISBLANK(E54),F54=MIT_Lists!$B$13,ISBLANK(F54)),MIT_controle!$A$8,"")</f>
        <v>Make a selection from the drop-down menu</v>
      </c>
    </row>
    <row r="55" spans="1:7" s="4" customFormat="1" x14ac:dyDescent="0.25">
      <c r="A55" s="15"/>
      <c r="B55" s="15"/>
      <c r="C55" s="108"/>
      <c r="D55" s="108"/>
      <c r="E55" s="108"/>
      <c r="F55" s="108"/>
      <c r="G55" s="35"/>
    </row>
    <row r="56" spans="1:7" s="4" customFormat="1" x14ac:dyDescent="0.25">
      <c r="A56" s="111"/>
      <c r="B56" s="108"/>
      <c r="C56" s="108"/>
      <c r="D56" s="17" t="s">
        <v>729</v>
      </c>
      <c r="E56" s="17" t="s">
        <v>730</v>
      </c>
      <c r="F56" s="17" t="s">
        <v>2702</v>
      </c>
    </row>
    <row r="57" spans="1:7" s="4" customFormat="1" ht="32.25" customHeight="1" x14ac:dyDescent="0.25">
      <c r="A57" s="30" t="s">
        <v>1943</v>
      </c>
      <c r="B57" s="3" t="s">
        <v>2696</v>
      </c>
      <c r="C57" s="108"/>
      <c r="D57" s="103" t="s">
        <v>722</v>
      </c>
      <c r="E57" s="103" t="s">
        <v>723</v>
      </c>
      <c r="F57" s="103" t="s">
        <v>724</v>
      </c>
      <c r="G57" s="2" t="s">
        <v>2679</v>
      </c>
    </row>
    <row r="58" spans="1:7" s="4" customFormat="1" x14ac:dyDescent="0.25">
      <c r="A58" s="15" t="s">
        <v>229</v>
      </c>
      <c r="B58" s="3" t="s">
        <v>717</v>
      </c>
      <c r="C58" s="108"/>
      <c r="D58" s="19"/>
      <c r="E58" s="19"/>
      <c r="F58" s="19"/>
      <c r="G58" s="35" t="str">
        <f>IF(OR(D58=MIT_Lists!$B$13,ISBLANK(D58),E58=MIT_Lists!$B$13,ISBLANK(E58),F58=MIT_Lists!$B$13,ISBLANK(F58)),MIT_controle!$A$8,"")</f>
        <v>Make a selection from the drop-down menu</v>
      </c>
    </row>
    <row r="59" spans="1:7" s="4" customFormat="1" x14ac:dyDescent="0.25">
      <c r="A59" s="15" t="s">
        <v>230</v>
      </c>
      <c r="B59" s="3" t="s">
        <v>718</v>
      </c>
      <c r="C59" s="108"/>
      <c r="D59" s="19"/>
      <c r="E59" s="19"/>
      <c r="F59" s="19"/>
      <c r="G59" s="35" t="str">
        <f>IF(OR(D59=MIT_Lists!$B$13,ISBLANK(D59),E59=MIT_Lists!$B$13,ISBLANK(E59),F59=MIT_Lists!$B$13,ISBLANK(F59)),MIT_controle!$A$8,"")</f>
        <v>Make a selection from the drop-down menu</v>
      </c>
    </row>
    <row r="60" spans="1:7" s="4" customFormat="1" x14ac:dyDescent="0.25">
      <c r="A60" s="15" t="s">
        <v>231</v>
      </c>
      <c r="B60" s="3" t="s">
        <v>719</v>
      </c>
      <c r="C60" s="108"/>
      <c r="D60" s="19"/>
      <c r="E60" s="19"/>
      <c r="F60" s="19"/>
      <c r="G60" s="35" t="str">
        <f>IF(OR(D60=MIT_Lists!$B$13,ISBLANK(D60),E60=MIT_Lists!$B$13,ISBLANK(E60),F60=MIT_Lists!$B$13,ISBLANK(F60)),MIT_controle!$A$8,"")</f>
        <v>Make a selection from the drop-down menu</v>
      </c>
    </row>
    <row r="61" spans="1:7" s="4" customFormat="1" x14ac:dyDescent="0.25">
      <c r="A61" s="15" t="s">
        <v>232</v>
      </c>
      <c r="B61" s="3" t="s">
        <v>720</v>
      </c>
      <c r="C61" s="108"/>
      <c r="D61" s="19"/>
      <c r="E61" s="19"/>
      <c r="F61" s="19"/>
      <c r="G61" s="35" t="str">
        <f>IF(OR(D61=MIT_Lists!$B$13,ISBLANK(D61),E61=MIT_Lists!$B$13,ISBLANK(E61),F61=MIT_Lists!$B$13,ISBLANK(F61)),MIT_controle!$A$8,"")</f>
        <v>Make a selection from the drop-down menu</v>
      </c>
    </row>
    <row r="62" spans="1:7" s="4" customFormat="1" x14ac:dyDescent="0.25">
      <c r="A62" s="15" t="s">
        <v>2703</v>
      </c>
      <c r="B62" s="3" t="s">
        <v>721</v>
      </c>
      <c r="C62" s="108"/>
      <c r="D62" s="19"/>
      <c r="E62" s="19"/>
      <c r="F62" s="19"/>
      <c r="G62" s="35" t="str">
        <f>IF(OR(D62=MIT_Lists!$B$13,ISBLANK(D62),E62=MIT_Lists!$B$13,ISBLANK(E62),F62=MIT_Lists!$B$13,ISBLANK(F62)),MIT_controle!$A$8,"")</f>
        <v>Make a selection from the drop-down menu</v>
      </c>
    </row>
    <row r="63" spans="1:7" s="4" customFormat="1" x14ac:dyDescent="0.25">
      <c r="A63" s="15" t="s">
        <v>2704</v>
      </c>
      <c r="B63" s="3" t="s">
        <v>2701</v>
      </c>
      <c r="C63" s="108"/>
      <c r="D63" s="19"/>
      <c r="E63" s="19"/>
      <c r="F63" s="19"/>
      <c r="G63" s="35" t="str">
        <f>IF(OR(D63=MIT_Lists!$B$13,ISBLANK(D63),E63=MIT_Lists!$B$13,ISBLANK(E63),F63=MIT_Lists!$B$13,ISBLANK(F63)),MIT_controle!$A$8,"")</f>
        <v>Make a selection from the drop-down menu</v>
      </c>
    </row>
    <row r="64" spans="1:7" s="4" customFormat="1" x14ac:dyDescent="0.25">
      <c r="A64" s="15"/>
      <c r="B64" s="15"/>
      <c r="C64" s="15"/>
      <c r="D64" s="15"/>
      <c r="E64" s="15"/>
      <c r="F64" s="15"/>
      <c r="G64" s="36"/>
    </row>
    <row r="65" spans="1:46" s="108" customFormat="1" x14ac:dyDescent="0.25">
      <c r="A65" s="15"/>
      <c r="B65" s="15"/>
      <c r="C65" s="248" t="s">
        <v>408</v>
      </c>
      <c r="D65" s="248"/>
      <c r="E65" s="248"/>
      <c r="F65" s="248"/>
      <c r="I65" s="152"/>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row>
    <row r="66" spans="1:46" s="108" customFormat="1" x14ac:dyDescent="0.25">
      <c r="A66" s="15" t="s">
        <v>2705</v>
      </c>
      <c r="B66" s="3" t="s">
        <v>2706</v>
      </c>
      <c r="C66" s="229" t="s">
        <v>334</v>
      </c>
      <c r="D66" s="230"/>
      <c r="E66" s="230"/>
      <c r="F66" s="231"/>
      <c r="G66" s="35" t="str">
        <f>IF(OR(C66=MIT_controle!$B$8,ISBLANK(C66)),MIT_controle!$A$8,"")</f>
        <v>Make a selection from the drop-down menu</v>
      </c>
      <c r="I66" s="152"/>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row>
    <row r="67" spans="1:46" s="108" customFormat="1" ht="13.5" customHeight="1" x14ac:dyDescent="0.25">
      <c r="A67" s="15" t="s">
        <v>2707</v>
      </c>
      <c r="B67" s="3" t="s">
        <v>2708</v>
      </c>
      <c r="C67" s="229" t="s">
        <v>2686</v>
      </c>
      <c r="D67" s="230"/>
      <c r="E67" s="230"/>
      <c r="F67" s="231"/>
      <c r="G67" s="35" t="str">
        <f>IF(OR(C67=MIT_controle!$B$9,ISBLANK(C67)),MIT_controle!$A$10,"")</f>
        <v xml:space="preserve">Please specify (obligatory) </v>
      </c>
      <c r="I67" s="152"/>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row>
    <row r="68" spans="1:46" s="108" customFormat="1" x14ac:dyDescent="0.25">
      <c r="A68" s="15"/>
      <c r="B68" s="15"/>
      <c r="I68" s="152"/>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row>
    <row r="69" spans="1:46" s="108" customFormat="1" x14ac:dyDescent="0.25">
      <c r="A69" s="111"/>
      <c r="I69" s="152"/>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row>
    <row r="70" spans="1:46" s="108" customFormat="1" ht="24.5" customHeight="1" x14ac:dyDescent="0.25">
      <c r="A70" s="30" t="s">
        <v>234</v>
      </c>
      <c r="B70" s="3" t="s">
        <v>2709</v>
      </c>
      <c r="C70" s="248" t="s">
        <v>408</v>
      </c>
      <c r="D70" s="248"/>
      <c r="E70" s="248"/>
      <c r="F70" s="248"/>
      <c r="G70" s="116" t="s">
        <v>2679</v>
      </c>
      <c r="I70" s="152"/>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row>
    <row r="71" spans="1:46" s="108" customFormat="1" ht="13.5" customHeight="1" x14ac:dyDescent="0.25">
      <c r="A71" s="15" t="s">
        <v>1945</v>
      </c>
      <c r="B71" s="3" t="s">
        <v>2710</v>
      </c>
      <c r="C71" s="229" t="s">
        <v>334</v>
      </c>
      <c r="D71" s="230"/>
      <c r="E71" s="230"/>
      <c r="F71" s="231"/>
      <c r="G71" s="35" t="str">
        <f>IF(OR(C71=MIT_controle!$B$8,ISBLANK(C71)),MIT_controle!$A$8,IF(AND($C$16="Ja",$C$22="N.v.t."),MIT_controle!$A$24,""))</f>
        <v>Make a selection from the drop-down menu</v>
      </c>
      <c r="I71" s="152"/>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row>
    <row r="72" spans="1:46" s="108" customFormat="1" ht="13.5" customHeight="1" x14ac:dyDescent="0.25">
      <c r="A72" s="15" t="s">
        <v>1946</v>
      </c>
      <c r="B72" s="3" t="s">
        <v>2711</v>
      </c>
      <c r="C72" s="229" t="s">
        <v>334</v>
      </c>
      <c r="D72" s="230"/>
      <c r="E72" s="230"/>
      <c r="F72" s="231"/>
      <c r="G72" s="35" t="str">
        <f>IF(OR(C72=MIT_controle!$B$8,ISBLANK(C72)),MIT_controle!$A$8,IF(AND($C$16="Ja",$C$22="N.v.t."),MIT_controle!$A$24,""))</f>
        <v>Make a selection from the drop-down menu</v>
      </c>
      <c r="I72" s="152"/>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row>
    <row r="73" spans="1:46" s="108" customFormat="1" ht="13.5" customHeight="1" x14ac:dyDescent="0.25">
      <c r="A73" s="15" t="s">
        <v>2712</v>
      </c>
      <c r="B73" s="3" t="s">
        <v>2713</v>
      </c>
      <c r="C73" s="229" t="s">
        <v>334</v>
      </c>
      <c r="D73" s="230"/>
      <c r="E73" s="230"/>
      <c r="F73" s="231"/>
      <c r="G73" s="35" t="str">
        <f>IF(OR(C73=MIT_controle!$B$8,ISBLANK(C73)),MIT_controle!$A$8,IF(AND($C$16="Ja",$C$22="N.v.t."),MIT_controle!$A$24,""))</f>
        <v>Make a selection from the drop-down menu</v>
      </c>
      <c r="I73" s="152"/>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row>
    <row r="74" spans="1:46" s="108" customFormat="1" ht="13.5" customHeight="1" x14ac:dyDescent="0.25">
      <c r="A74" s="15" t="s">
        <v>2714</v>
      </c>
      <c r="B74" s="3" t="s">
        <v>2715</v>
      </c>
      <c r="C74" s="229" t="s">
        <v>334</v>
      </c>
      <c r="D74" s="230"/>
      <c r="E74" s="230"/>
      <c r="F74" s="231"/>
      <c r="G74" s="35" t="str">
        <f>IF(OR(C74=MIT_controle!$B$8,ISBLANK(C74)),MIT_controle!$A$8,IF(AND($C$16="Ja",$C$22="N.v.t."),MIT_controle!$A$24,""))</f>
        <v>Make a selection from the drop-down menu</v>
      </c>
      <c r="I74" s="152"/>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row>
    <row r="75" spans="1:46" s="108" customFormat="1" ht="13.5" customHeight="1" x14ac:dyDescent="0.25">
      <c r="A75" s="15" t="s">
        <v>2716</v>
      </c>
      <c r="B75" s="3" t="s">
        <v>2717</v>
      </c>
      <c r="C75" s="229" t="s">
        <v>334</v>
      </c>
      <c r="D75" s="230"/>
      <c r="E75" s="230"/>
      <c r="F75" s="231"/>
      <c r="G75" s="35" t="str">
        <f>IF(OR(C75=MIT_controle!$B$8,ISBLANK(C75)),MIT_controle!$A$8,IF(AND($C$16="Ja",$C$22="N.v.t."),MIT_controle!$A$24,""))</f>
        <v>Make a selection from the drop-down menu</v>
      </c>
      <c r="I75" s="152"/>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row>
    <row r="76" spans="1:46" s="108" customFormat="1" ht="20" x14ac:dyDescent="0.25">
      <c r="A76" s="15" t="s">
        <v>2718</v>
      </c>
      <c r="B76" s="18" t="s">
        <v>2719</v>
      </c>
      <c r="C76" s="229" t="s">
        <v>2686</v>
      </c>
      <c r="D76" s="230"/>
      <c r="E76" s="230"/>
      <c r="F76" s="231"/>
      <c r="G76" s="35" t="str">
        <f>IF(OR(C76=MIT_controle!$B$9,ISBLANK(C76)),MIT_controle!$A$9,"")</f>
        <v>Please specify (optional) or select "n/a"</v>
      </c>
      <c r="I76" s="152"/>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row>
    <row r="77" spans="1:46" s="108" customFormat="1" x14ac:dyDescent="0.25">
      <c r="A77" s="119"/>
      <c r="B77" s="119"/>
      <c r="C77" s="119"/>
      <c r="D77" s="119"/>
      <c r="E77" s="119"/>
      <c r="F77" s="119"/>
      <c r="G77" s="119"/>
      <c r="H77" s="119"/>
    </row>
    <row r="78" spans="1:46" s="108" customFormat="1" x14ac:dyDescent="0.25">
      <c r="A78" s="119"/>
      <c r="B78" s="119"/>
      <c r="C78" s="248" t="s">
        <v>408</v>
      </c>
      <c r="D78" s="248"/>
      <c r="E78" s="248"/>
      <c r="F78" s="248"/>
      <c r="G78" s="116" t="s">
        <v>2679</v>
      </c>
      <c r="H78" s="119"/>
    </row>
    <row r="79" spans="1:46" s="108" customFormat="1" ht="30" x14ac:dyDescent="0.25">
      <c r="A79" s="15" t="s">
        <v>235</v>
      </c>
      <c r="B79" s="3" t="s">
        <v>1951</v>
      </c>
      <c r="C79" s="229" t="s">
        <v>2686</v>
      </c>
      <c r="D79" s="230"/>
      <c r="E79" s="230"/>
      <c r="F79" s="231"/>
      <c r="G79" s="35" t="str">
        <f>IF(OR(C79=MIT_controle!$B$9,ISBLANK(C79)),MIT_controle!$A$9,"")</f>
        <v>Please specify (optional) or select "n/a"</v>
      </c>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row>
    <row r="80" spans="1:46" s="108" customFormat="1" x14ac:dyDescent="0.25">
      <c r="A80" s="109"/>
      <c r="B80" s="115"/>
      <c r="I80" s="152"/>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row>
    <row r="81" spans="1:46" s="108" customFormat="1" x14ac:dyDescent="0.25">
      <c r="A81" s="15"/>
      <c r="B81" s="118" t="s">
        <v>2720</v>
      </c>
      <c r="C81" s="15"/>
      <c r="D81" s="15"/>
      <c r="E81" s="15"/>
      <c r="F81" s="15"/>
      <c r="G81" s="15"/>
      <c r="H81" s="15"/>
      <c r="I81" s="152"/>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row>
    <row r="82" spans="1:46" s="108" customFormat="1" x14ac:dyDescent="0.25">
      <c r="A82" s="111"/>
      <c r="C82" s="248" t="s">
        <v>408</v>
      </c>
      <c r="D82" s="248"/>
      <c r="E82" s="248"/>
      <c r="F82" s="248"/>
      <c r="G82" s="116" t="s">
        <v>2679</v>
      </c>
      <c r="I82" s="152"/>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row>
    <row r="83" spans="1:46" s="108" customFormat="1" x14ac:dyDescent="0.25">
      <c r="A83" s="15" t="s">
        <v>2107</v>
      </c>
      <c r="B83" s="3" t="s">
        <v>2721</v>
      </c>
      <c r="C83" s="229" t="s">
        <v>334</v>
      </c>
      <c r="D83" s="230"/>
      <c r="E83" s="230"/>
      <c r="F83" s="231"/>
      <c r="G83" s="35" t="str">
        <f>IF(OR(C83=MIT_controle!$B$8,ISBLANK(C83)),MIT_controle!$A$8,"")</f>
        <v>Make a selection from the drop-down menu</v>
      </c>
      <c r="I83" s="152"/>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row>
    <row r="84" spans="1:46" s="108" customFormat="1" x14ac:dyDescent="0.25">
      <c r="A84" s="111"/>
      <c r="I84" s="152"/>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row>
    <row r="85" spans="1:46" s="108" customFormat="1" x14ac:dyDescent="0.25">
      <c r="A85" s="15"/>
      <c r="B85" s="3" t="s">
        <v>1928</v>
      </c>
      <c r="C85" s="248" t="s">
        <v>2682</v>
      </c>
      <c r="D85" s="248"/>
      <c r="E85" s="248"/>
      <c r="F85" s="248"/>
      <c r="G85" s="116" t="s">
        <v>2679</v>
      </c>
      <c r="H85" s="15"/>
      <c r="I85" s="152"/>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row>
    <row r="86" spans="1:46" s="108" customFormat="1" ht="20" x14ac:dyDescent="0.25">
      <c r="A86" s="15" t="s">
        <v>236</v>
      </c>
      <c r="B86" s="3" t="s">
        <v>2722</v>
      </c>
      <c r="C86" s="252"/>
      <c r="D86" s="253"/>
      <c r="E86" s="253"/>
      <c r="F86" s="254"/>
      <c r="G86" s="35" t="str">
        <f>IF(ISBLANK(C86),MIT_controle!$A$20,"")</f>
        <v xml:space="preserve">Enter a date (dd/mm/yyyy) </v>
      </c>
      <c r="I86" s="152"/>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row>
    <row r="87" spans="1:46" s="108" customFormat="1" x14ac:dyDescent="0.25">
      <c r="A87" s="15"/>
      <c r="B87" s="15"/>
      <c r="C87" s="248" t="s">
        <v>408</v>
      </c>
      <c r="D87" s="248"/>
      <c r="E87" s="248"/>
      <c r="F87" s="248"/>
      <c r="G87" s="116" t="s">
        <v>2679</v>
      </c>
      <c r="I87" s="152"/>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row>
    <row r="88" spans="1:46" s="108" customFormat="1" x14ac:dyDescent="0.25">
      <c r="A88" s="15" t="s">
        <v>237</v>
      </c>
      <c r="B88" s="3" t="s">
        <v>1956</v>
      </c>
      <c r="C88" s="229" t="s">
        <v>2686</v>
      </c>
      <c r="D88" s="230"/>
      <c r="E88" s="230"/>
      <c r="F88" s="231"/>
      <c r="G88" s="35" t="str">
        <f>IF(OR(C88=MIT_controle!$B$9,ISBLANK(C88)),MIT_controle!$A$9,"")</f>
        <v>Please specify (optional) or select "n/a"</v>
      </c>
      <c r="H88" s="15"/>
      <c r="I88" s="152"/>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row>
    <row r="89" spans="1:46" s="109" customFormat="1" x14ac:dyDescent="0.25">
      <c r="A89" s="15"/>
      <c r="B89" s="70"/>
      <c r="C89" s="138"/>
      <c r="D89" s="138"/>
      <c r="E89" s="138"/>
      <c r="F89" s="138"/>
      <c r="G89" s="36"/>
      <c r="H89" s="15"/>
      <c r="I89" s="161"/>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row>
    <row r="90" spans="1:46" s="108" customFormat="1" ht="22" customHeight="1" x14ac:dyDescent="0.25">
      <c r="A90" s="15" t="s">
        <v>238</v>
      </c>
      <c r="B90" s="3" t="s">
        <v>2723</v>
      </c>
      <c r="C90" s="248" t="s">
        <v>408</v>
      </c>
      <c r="D90" s="248"/>
      <c r="E90" s="248"/>
      <c r="F90" s="248"/>
      <c r="G90" s="116" t="s">
        <v>2679</v>
      </c>
      <c r="H90" s="15"/>
      <c r="I90" s="152"/>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row>
    <row r="91" spans="1:46" s="108" customFormat="1" x14ac:dyDescent="0.25">
      <c r="A91" s="15" t="s">
        <v>1957</v>
      </c>
      <c r="B91" s="3" t="s">
        <v>2724</v>
      </c>
      <c r="C91" s="229" t="s">
        <v>334</v>
      </c>
      <c r="D91" s="230"/>
      <c r="E91" s="230"/>
      <c r="F91" s="231"/>
      <c r="G91" s="35" t="str">
        <f>IF(OR(C91=MIT_controle!$B$8,ISBLANK(C91)),MIT_controle!$A$8,"")</f>
        <v>Make a selection from the drop-down menu</v>
      </c>
      <c r="I91" s="152"/>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row>
    <row r="92" spans="1:46" s="108" customFormat="1" ht="13.9" customHeight="1" x14ac:dyDescent="0.25">
      <c r="A92" s="15" t="s">
        <v>1958</v>
      </c>
      <c r="B92" s="3" t="s">
        <v>731</v>
      </c>
      <c r="C92" s="229" t="s">
        <v>334</v>
      </c>
      <c r="D92" s="230"/>
      <c r="E92" s="230"/>
      <c r="F92" s="231"/>
      <c r="G92" s="35" t="str">
        <f>IF(OR(C92=MIT_controle!$B$8,ISBLANK(C92)),MIT_controle!$A$8,"")</f>
        <v>Make a selection from the drop-down menu</v>
      </c>
      <c r="I92" s="15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row>
    <row r="93" spans="1:46" s="108" customFormat="1" ht="13.9" customHeight="1" x14ac:dyDescent="0.25">
      <c r="A93" s="15" t="s">
        <v>1959</v>
      </c>
      <c r="B93" s="3" t="s">
        <v>732</v>
      </c>
      <c r="C93" s="229" t="s">
        <v>334</v>
      </c>
      <c r="D93" s="230"/>
      <c r="E93" s="230"/>
      <c r="F93" s="231"/>
      <c r="G93" s="35" t="str">
        <f>IF(OR(C93=MIT_controle!$B$8,ISBLANK(C93)),MIT_controle!$A$8,"")</f>
        <v>Make a selection from the drop-down menu</v>
      </c>
      <c r="I93" s="152"/>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row>
    <row r="94" spans="1:46" s="108" customFormat="1" ht="13.9" customHeight="1" x14ac:dyDescent="0.25">
      <c r="A94" s="15" t="s">
        <v>1960</v>
      </c>
      <c r="B94" s="3" t="s">
        <v>733</v>
      </c>
      <c r="C94" s="229" t="s">
        <v>334</v>
      </c>
      <c r="D94" s="230"/>
      <c r="E94" s="230"/>
      <c r="F94" s="231"/>
      <c r="G94" s="35" t="str">
        <f>IF(OR(C94=MIT_controle!$B$8,ISBLANK(C94)),MIT_controle!$A$8,"")</f>
        <v>Make a selection from the drop-down menu</v>
      </c>
      <c r="I94" s="152"/>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row>
    <row r="95" spans="1:46" s="108" customFormat="1" ht="13.9" customHeight="1" x14ac:dyDescent="0.25">
      <c r="A95" s="15" t="s">
        <v>1961</v>
      </c>
      <c r="B95" s="3" t="s">
        <v>2725</v>
      </c>
      <c r="C95" s="229" t="s">
        <v>334</v>
      </c>
      <c r="D95" s="230"/>
      <c r="E95" s="230"/>
      <c r="F95" s="231"/>
      <c r="G95" s="35" t="str">
        <f>IF(OR(C95=MIT_controle!$B$8,ISBLANK(C95)),MIT_controle!$A$8,"")</f>
        <v>Make a selection from the drop-down menu</v>
      </c>
      <c r="I95" s="152"/>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row>
    <row r="96" spans="1:46" s="108" customFormat="1" ht="13.9" customHeight="1" x14ac:dyDescent="0.25">
      <c r="A96" s="15" t="s">
        <v>1962</v>
      </c>
      <c r="B96" s="18" t="s">
        <v>734</v>
      </c>
      <c r="C96" s="229" t="s">
        <v>334</v>
      </c>
      <c r="D96" s="230"/>
      <c r="E96" s="230"/>
      <c r="F96" s="231"/>
      <c r="G96" s="35" t="str">
        <f>IF(OR(C96=MIT_controle!$B$8,ISBLANK(C96)),MIT_controle!$A$8,"")</f>
        <v>Make a selection from the drop-down menu</v>
      </c>
      <c r="I96" s="152"/>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row>
    <row r="97" spans="1:46" s="108" customFormat="1" ht="13.9" customHeight="1" x14ac:dyDescent="0.25">
      <c r="A97" s="15" t="s">
        <v>1963</v>
      </c>
      <c r="B97" s="18" t="s">
        <v>2085</v>
      </c>
      <c r="C97" s="229" t="s">
        <v>334</v>
      </c>
      <c r="D97" s="230"/>
      <c r="E97" s="230"/>
      <c r="F97" s="231"/>
      <c r="G97" s="35" t="str">
        <f>IF(OR(C97=MIT_controle!$B$8,ISBLANK(C97)),MIT_controle!$A$8,"")</f>
        <v>Make a selection from the drop-down menu</v>
      </c>
      <c r="I97" s="152"/>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row>
    <row r="98" spans="1:46" s="108" customFormat="1" ht="13.9" customHeight="1" x14ac:dyDescent="0.25">
      <c r="A98" s="15"/>
      <c r="B98" s="15"/>
      <c r="C98" s="15"/>
      <c r="D98" s="15"/>
      <c r="E98" s="15"/>
      <c r="F98" s="15"/>
      <c r="G98" s="15"/>
      <c r="I98" s="152"/>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row>
    <row r="99" spans="1:46" s="108" customFormat="1" ht="22" customHeight="1" x14ac:dyDescent="0.25">
      <c r="A99" s="15" t="s">
        <v>239</v>
      </c>
      <c r="B99" s="3" t="s">
        <v>2726</v>
      </c>
      <c r="C99" s="248" t="s">
        <v>408</v>
      </c>
      <c r="D99" s="248"/>
      <c r="E99" s="248"/>
      <c r="F99" s="248"/>
      <c r="G99" s="116" t="s">
        <v>2679</v>
      </c>
      <c r="H99" s="15"/>
      <c r="I99" s="152"/>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row>
    <row r="100" spans="1:46" s="108" customFormat="1" x14ac:dyDescent="0.25">
      <c r="A100" s="15" t="s">
        <v>2727</v>
      </c>
      <c r="B100" s="3" t="s">
        <v>2728</v>
      </c>
      <c r="C100" s="229" t="s">
        <v>334</v>
      </c>
      <c r="D100" s="230"/>
      <c r="E100" s="230"/>
      <c r="F100" s="231"/>
      <c r="G100" s="35" t="str">
        <f>IF(OR(C100=MIT_controle!$B$8,ISBLANK(C100)),MIT_controle!$A$8,"")</f>
        <v>Make a selection from the drop-down menu</v>
      </c>
      <c r="I100" s="152"/>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row>
    <row r="101" spans="1:46" s="108" customFormat="1" ht="13.9" customHeight="1" x14ac:dyDescent="0.25">
      <c r="A101" s="15" t="s">
        <v>2729</v>
      </c>
      <c r="B101" s="3" t="s">
        <v>2730</v>
      </c>
      <c r="C101" s="229" t="s">
        <v>334</v>
      </c>
      <c r="D101" s="230"/>
      <c r="E101" s="230"/>
      <c r="F101" s="231"/>
      <c r="G101" s="35" t="str">
        <f>IF(OR(C101=MIT_controle!$B$8,ISBLANK(C101)),MIT_controle!$A$8,"")</f>
        <v>Make a selection from the drop-down menu</v>
      </c>
      <c r="I101" s="152"/>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row>
    <row r="102" spans="1:46" s="108" customFormat="1" ht="13.9" customHeight="1" x14ac:dyDescent="0.25">
      <c r="A102" s="15" t="s">
        <v>2731</v>
      </c>
      <c r="B102" s="3" t="s">
        <v>2732</v>
      </c>
      <c r="C102" s="229" t="s">
        <v>334</v>
      </c>
      <c r="D102" s="230"/>
      <c r="E102" s="230"/>
      <c r="F102" s="231"/>
      <c r="G102" s="35" t="str">
        <f>IF(OR(C102=MIT_controle!$B$8,ISBLANK(C102)),MIT_controle!$A$8,"")</f>
        <v>Make a selection from the drop-down menu</v>
      </c>
      <c r="I102" s="152"/>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row>
    <row r="103" spans="1:46" s="108" customFormat="1" ht="13.9" customHeight="1" x14ac:dyDescent="0.25">
      <c r="A103" s="15" t="s">
        <v>2733</v>
      </c>
      <c r="B103" s="3" t="s">
        <v>2734</v>
      </c>
      <c r="C103" s="229" t="s">
        <v>334</v>
      </c>
      <c r="D103" s="230"/>
      <c r="E103" s="230"/>
      <c r="F103" s="231"/>
      <c r="G103" s="35" t="str">
        <f>IF(OR(C103=MIT_controle!$B$8,ISBLANK(C103)),MIT_controle!$A$8,"")</f>
        <v>Make a selection from the drop-down menu</v>
      </c>
      <c r="I103" s="152"/>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row>
    <row r="104" spans="1:46" s="108" customFormat="1" ht="13.9" customHeight="1" x14ac:dyDescent="0.25">
      <c r="A104" s="15" t="s">
        <v>2735</v>
      </c>
      <c r="B104" s="3" t="s">
        <v>2736</v>
      </c>
      <c r="C104" s="229" t="s">
        <v>334</v>
      </c>
      <c r="D104" s="230"/>
      <c r="E104" s="230"/>
      <c r="F104" s="231"/>
      <c r="G104" s="35" t="str">
        <f>IF(OR(C104=MIT_controle!$B$8,ISBLANK(C104)),MIT_controle!$A$8,"")</f>
        <v>Make a selection from the drop-down menu</v>
      </c>
      <c r="I104" s="152"/>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row>
    <row r="105" spans="1:46" s="108" customFormat="1" ht="13.9" customHeight="1" x14ac:dyDescent="0.25">
      <c r="A105" s="15"/>
      <c r="B105" s="15"/>
      <c r="C105" s="15"/>
      <c r="D105" s="15"/>
      <c r="E105" s="15"/>
      <c r="F105" s="15"/>
      <c r="G105" s="15"/>
      <c r="I105" s="152"/>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row>
    <row r="106" spans="1:46" s="108" customFormat="1" ht="13.9" customHeight="1" x14ac:dyDescent="0.25">
      <c r="A106" s="15"/>
      <c r="B106" s="15"/>
      <c r="C106" s="248" t="s">
        <v>408</v>
      </c>
      <c r="D106" s="248"/>
      <c r="E106" s="248"/>
      <c r="F106" s="248"/>
      <c r="G106" s="116" t="s">
        <v>2679</v>
      </c>
      <c r="I106" s="152"/>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row>
    <row r="107" spans="1:46" s="108" customFormat="1" ht="24" customHeight="1" x14ac:dyDescent="0.25">
      <c r="A107" s="15" t="s">
        <v>240</v>
      </c>
      <c r="B107" s="3" t="s">
        <v>2737</v>
      </c>
      <c r="C107" s="229" t="s">
        <v>2686</v>
      </c>
      <c r="D107" s="230"/>
      <c r="E107" s="230"/>
      <c r="F107" s="231"/>
      <c r="G107" s="35" t="str">
        <f>IF(OR(C107=MIT_controle!$B$9,ISBLANK(C107)),MIT_controle!$A$23,"")</f>
        <v>Please specify (obligatory) or select "n/a"</v>
      </c>
      <c r="I107" s="152"/>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row>
    <row r="108" spans="1:46" s="108" customFormat="1" ht="24" customHeight="1" x14ac:dyDescent="0.25">
      <c r="A108" s="15" t="s">
        <v>241</v>
      </c>
      <c r="B108" s="3" t="s">
        <v>2738</v>
      </c>
      <c r="C108" s="229" t="s">
        <v>2686</v>
      </c>
      <c r="D108" s="230"/>
      <c r="E108" s="230"/>
      <c r="F108" s="231"/>
      <c r="G108" s="35" t="str">
        <f>IF(OR(C108=MIT_controle!$B$9,ISBLANK(C108)),MIT_controle!$A$23,"")</f>
        <v>Please specify (obligatory) or select "n/a"</v>
      </c>
      <c r="I108" s="152"/>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row>
    <row r="109" spans="1:46" s="108" customFormat="1" ht="24" customHeight="1" x14ac:dyDescent="0.25">
      <c r="A109" s="15" t="s">
        <v>242</v>
      </c>
      <c r="B109" s="3" t="s">
        <v>2739</v>
      </c>
      <c r="C109" s="229" t="s">
        <v>334</v>
      </c>
      <c r="D109" s="230"/>
      <c r="E109" s="230"/>
      <c r="F109" s="231"/>
      <c r="G109" s="35" t="str">
        <f>IF(OR(C109=MIT_controle!$B$8,ISBLANK(C109)),MIT_controle!$A$8,"")</f>
        <v>Make a selection from the drop-down menu</v>
      </c>
      <c r="I109" s="152"/>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row>
    <row r="110" spans="1:46" s="108" customFormat="1" x14ac:dyDescent="0.25">
      <c r="A110" s="15"/>
      <c r="B110" s="15"/>
      <c r="C110" s="248"/>
      <c r="D110" s="248"/>
      <c r="E110" s="248"/>
      <c r="F110" s="248"/>
      <c r="G110" s="116"/>
      <c r="H110" s="15"/>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row>
    <row r="111" spans="1:46" s="108" customFormat="1" x14ac:dyDescent="0.25">
      <c r="A111" s="15"/>
      <c r="B111" s="15"/>
      <c r="C111" s="248" t="s">
        <v>408</v>
      </c>
      <c r="D111" s="248"/>
      <c r="E111" s="248"/>
      <c r="F111" s="248"/>
      <c r="G111" s="116" t="s">
        <v>2679</v>
      </c>
      <c r="H111" s="15"/>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row>
    <row r="112" spans="1:46" s="108" customFormat="1" ht="30" x14ac:dyDescent="0.25">
      <c r="A112" s="15" t="s">
        <v>2740</v>
      </c>
      <c r="B112" s="3" t="s">
        <v>2741</v>
      </c>
      <c r="C112" s="229" t="s">
        <v>2686</v>
      </c>
      <c r="D112" s="230"/>
      <c r="E112" s="230"/>
      <c r="F112" s="231"/>
      <c r="G112" s="35" t="str">
        <f>IF(OR(C112=MIT_controle!$B$9,ISBLANK(C112)),MIT_controle!$A$9,"")</f>
        <v>Please specify (optional) or select "n/a"</v>
      </c>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row>
    <row r="113" spans="1:46" s="108" customFormat="1" x14ac:dyDescent="0.25">
      <c r="A113" s="111"/>
      <c r="I113" s="152"/>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row>
    <row r="114" spans="1:46" s="108" customFormat="1" x14ac:dyDescent="0.25">
      <c r="A114" s="109"/>
      <c r="B114" s="115" t="s">
        <v>2742</v>
      </c>
      <c r="I114" s="152"/>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row>
    <row r="115" spans="1:46" s="108" customFormat="1" x14ac:dyDescent="0.25">
      <c r="A115" s="15"/>
      <c r="B115" s="15"/>
      <c r="C115" s="15"/>
      <c r="D115" s="15"/>
      <c r="E115" s="15"/>
      <c r="F115" s="15"/>
      <c r="G115" s="15"/>
      <c r="H115" s="15"/>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row>
    <row r="116" spans="1:46" s="108" customFormat="1" x14ac:dyDescent="0.25">
      <c r="A116" s="111"/>
      <c r="B116" s="118" t="s">
        <v>2743</v>
      </c>
      <c r="I116" s="152"/>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row>
    <row r="117" spans="1:46" s="109" customFormat="1" x14ac:dyDescent="0.25">
      <c r="A117" s="15"/>
      <c r="B117" s="70"/>
      <c r="C117" s="138"/>
      <c r="D117" s="138"/>
      <c r="E117" s="138"/>
      <c r="F117" s="138"/>
      <c r="G117" s="36"/>
      <c r="H117" s="15"/>
      <c r="I117" s="161"/>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row>
    <row r="118" spans="1:46" s="108" customFormat="1" x14ac:dyDescent="0.25">
      <c r="A118" s="15" t="s">
        <v>243</v>
      </c>
      <c r="B118" s="3" t="s">
        <v>2744</v>
      </c>
      <c r="C118" s="248" t="s">
        <v>408</v>
      </c>
      <c r="D118" s="248"/>
      <c r="E118" s="248"/>
      <c r="F118" s="248"/>
      <c r="G118" s="116" t="s">
        <v>2679</v>
      </c>
      <c r="I118" s="152"/>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row>
    <row r="119" spans="1:46" s="108" customFormat="1" x14ac:dyDescent="0.25">
      <c r="A119" s="15" t="s">
        <v>244</v>
      </c>
      <c r="B119" s="3" t="s">
        <v>1964</v>
      </c>
      <c r="C119" s="229" t="s">
        <v>334</v>
      </c>
      <c r="D119" s="230"/>
      <c r="E119" s="230"/>
      <c r="F119" s="231"/>
      <c r="G119" s="35" t="str">
        <f>IF(OR(C119=MIT_controle!$B$8,ISBLANK(C119)),MIT_controle!$A$8,"")</f>
        <v>Make a selection from the drop-down menu</v>
      </c>
      <c r="I119" s="152"/>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row>
    <row r="120" spans="1:46" s="108" customFormat="1" ht="13.9" customHeight="1" x14ac:dyDescent="0.25">
      <c r="A120" s="15" t="s">
        <v>245</v>
      </c>
      <c r="B120" s="3" t="s">
        <v>1965</v>
      </c>
      <c r="C120" s="229" t="s">
        <v>334</v>
      </c>
      <c r="D120" s="230"/>
      <c r="E120" s="230"/>
      <c r="F120" s="231"/>
      <c r="G120" s="35" t="str">
        <f>IF(OR(C120=MIT_controle!$B$8,ISBLANK(C120)),MIT_controle!$A$8,"")</f>
        <v>Make a selection from the drop-down menu</v>
      </c>
      <c r="I120" s="152"/>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row>
    <row r="121" spans="1:46" s="108" customFormat="1" ht="13.9" customHeight="1" x14ac:dyDescent="0.25">
      <c r="A121" s="15" t="s">
        <v>246</v>
      </c>
      <c r="B121" s="3" t="s">
        <v>1966</v>
      </c>
      <c r="C121" s="229" t="s">
        <v>334</v>
      </c>
      <c r="D121" s="230"/>
      <c r="E121" s="230"/>
      <c r="F121" s="231"/>
      <c r="G121" s="35" t="str">
        <f>IF(OR(C121=MIT_controle!$B$8,ISBLANK(C121)),MIT_controle!$A$8,"")</f>
        <v>Make a selection from the drop-down menu</v>
      </c>
      <c r="I121" s="152"/>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row>
    <row r="122" spans="1:46" s="108" customFormat="1" ht="13.9" customHeight="1" x14ac:dyDescent="0.25">
      <c r="A122" s="15" t="s">
        <v>1985</v>
      </c>
      <c r="B122" s="3" t="s">
        <v>759</v>
      </c>
      <c r="C122" s="229" t="s">
        <v>334</v>
      </c>
      <c r="D122" s="230"/>
      <c r="E122" s="230"/>
      <c r="F122" s="231"/>
      <c r="G122" s="35" t="str">
        <f>IF(OR(C122=MIT_controle!$B$8,ISBLANK(C122)),MIT_controle!$A$8,"")</f>
        <v>Make a selection from the drop-down menu</v>
      </c>
      <c r="I122" s="152"/>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row>
    <row r="123" spans="1:46" s="108" customFormat="1" ht="13.9" customHeight="1" x14ac:dyDescent="0.25">
      <c r="A123" s="15" t="s">
        <v>1986</v>
      </c>
      <c r="B123" s="3" t="s">
        <v>1972</v>
      </c>
      <c r="C123" s="229" t="s">
        <v>334</v>
      </c>
      <c r="D123" s="230"/>
      <c r="E123" s="230"/>
      <c r="F123" s="231"/>
      <c r="G123" s="35" t="str">
        <f>IF(OR(C123=MIT_controle!$B$8,ISBLANK(C123)),MIT_controle!$A$8,"")</f>
        <v>Make a selection from the drop-down menu</v>
      </c>
      <c r="I123" s="152"/>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row>
    <row r="124" spans="1:46" s="108" customFormat="1" ht="13.9" customHeight="1" x14ac:dyDescent="0.25">
      <c r="A124" s="15" t="s">
        <v>1987</v>
      </c>
      <c r="B124" s="3" t="s">
        <v>2745</v>
      </c>
      <c r="C124" s="229" t="s">
        <v>334</v>
      </c>
      <c r="D124" s="230"/>
      <c r="E124" s="230"/>
      <c r="F124" s="231"/>
      <c r="G124" s="35" t="str">
        <f>IF(OR(C124=MIT_controle!$B$8,ISBLANK(C124)),MIT_controle!$A$8,"")</f>
        <v>Make a selection from the drop-down menu</v>
      </c>
      <c r="I124" s="152"/>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row>
    <row r="125" spans="1:46" s="108" customFormat="1" ht="13.9" customHeight="1" x14ac:dyDescent="0.25">
      <c r="A125" s="15" t="s">
        <v>1988</v>
      </c>
      <c r="B125" s="3" t="s">
        <v>1971</v>
      </c>
      <c r="C125" s="229" t="s">
        <v>334</v>
      </c>
      <c r="D125" s="230"/>
      <c r="E125" s="230"/>
      <c r="F125" s="231"/>
      <c r="G125" s="35" t="str">
        <f>IF(OR(C125=MIT_controle!$B$8,ISBLANK(C125)),MIT_controle!$A$8,"")</f>
        <v>Make a selection from the drop-down menu</v>
      </c>
      <c r="I125" s="152"/>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row>
    <row r="126" spans="1:46" s="108" customFormat="1" ht="13.9" customHeight="1" x14ac:dyDescent="0.25">
      <c r="A126" s="15" t="s">
        <v>1989</v>
      </c>
      <c r="B126" s="3" t="s">
        <v>2746</v>
      </c>
      <c r="C126" s="229" t="s">
        <v>334</v>
      </c>
      <c r="D126" s="230"/>
      <c r="E126" s="230"/>
      <c r="F126" s="231"/>
      <c r="G126" s="35" t="str">
        <f>IF(OR(C126=MIT_controle!$B$8,ISBLANK(C126)),MIT_controle!$A$8,"")</f>
        <v>Make a selection from the drop-down menu</v>
      </c>
      <c r="I126" s="152"/>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row>
    <row r="127" spans="1:46" s="108" customFormat="1" ht="13.9" customHeight="1" x14ac:dyDescent="0.25">
      <c r="A127" s="15" t="s">
        <v>1990</v>
      </c>
      <c r="B127" s="3" t="s">
        <v>2747</v>
      </c>
      <c r="C127" s="229" t="s">
        <v>334</v>
      </c>
      <c r="D127" s="230"/>
      <c r="E127" s="230"/>
      <c r="F127" s="231"/>
      <c r="G127" s="35" t="str">
        <f>IF(OR(C127=MIT_controle!$B$8,ISBLANK(C127)),MIT_controle!$A$8,"")</f>
        <v>Make a selection from the drop-down menu</v>
      </c>
      <c r="I127" s="152"/>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row>
    <row r="128" spans="1:46" s="108" customFormat="1" ht="13.9" customHeight="1" x14ac:dyDescent="0.25">
      <c r="A128" s="15" t="s">
        <v>2748</v>
      </c>
      <c r="B128" s="3" t="s">
        <v>2749</v>
      </c>
      <c r="C128" s="229" t="s">
        <v>334</v>
      </c>
      <c r="D128" s="230"/>
      <c r="E128" s="230"/>
      <c r="F128" s="231"/>
      <c r="G128" s="35" t="str">
        <f>IF(OR(C128=MIT_controle!$B$8,ISBLANK(C128)),MIT_controle!$A$8,"")</f>
        <v>Make a selection from the drop-down menu</v>
      </c>
      <c r="I128" s="152"/>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row>
    <row r="129" spans="1:46" s="108" customFormat="1" ht="13.9" customHeight="1" x14ac:dyDescent="0.25">
      <c r="A129" s="15" t="s">
        <v>2750</v>
      </c>
      <c r="B129" s="3" t="s">
        <v>762</v>
      </c>
      <c r="C129" s="229" t="s">
        <v>334</v>
      </c>
      <c r="D129" s="230"/>
      <c r="E129" s="230"/>
      <c r="F129" s="231"/>
      <c r="G129" s="35" t="str">
        <f>IF(OR(C129=MIT_controle!$B$8,ISBLANK(C129)),MIT_controle!$A$8,"")</f>
        <v>Make a selection from the drop-down menu</v>
      </c>
      <c r="I129" s="152"/>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row>
    <row r="130" spans="1:46" s="108" customFormat="1" ht="13.9" customHeight="1" x14ac:dyDescent="0.25">
      <c r="A130" s="15" t="s">
        <v>2751</v>
      </c>
      <c r="B130" s="3" t="s">
        <v>2752</v>
      </c>
      <c r="C130" s="229" t="s">
        <v>334</v>
      </c>
      <c r="D130" s="230"/>
      <c r="E130" s="230"/>
      <c r="F130" s="231"/>
      <c r="G130" s="35" t="str">
        <f>IF(OR(C130=MIT_controle!$B$8,ISBLANK(C130)),MIT_controle!$A$8,"")</f>
        <v>Make a selection from the drop-down menu</v>
      </c>
      <c r="I130" s="152"/>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row>
    <row r="131" spans="1:46" s="108" customFormat="1" ht="13.9" customHeight="1" x14ac:dyDescent="0.25">
      <c r="A131" s="15" t="s">
        <v>2753</v>
      </c>
      <c r="B131" s="3" t="s">
        <v>2754</v>
      </c>
      <c r="C131" s="229" t="s">
        <v>334</v>
      </c>
      <c r="D131" s="230"/>
      <c r="E131" s="230"/>
      <c r="F131" s="231"/>
      <c r="G131" s="35" t="str">
        <f>IF(OR(C131=MIT_controle!$B$8,ISBLANK(C131)),MIT_controle!$A$8,"")</f>
        <v>Make a selection from the drop-down menu</v>
      </c>
      <c r="I131" s="152"/>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row>
    <row r="132" spans="1:46" s="108" customFormat="1" ht="13.9" customHeight="1" x14ac:dyDescent="0.25">
      <c r="A132" s="15" t="s">
        <v>2755</v>
      </c>
      <c r="B132" s="3" t="s">
        <v>1969</v>
      </c>
      <c r="C132" s="229" t="s">
        <v>334</v>
      </c>
      <c r="D132" s="230"/>
      <c r="E132" s="230"/>
      <c r="F132" s="231"/>
      <c r="G132" s="35" t="str">
        <f>IF(OR(C132=MIT_controle!$B$8,ISBLANK(C132)),MIT_controle!$A$8,"")</f>
        <v>Make a selection from the drop-down menu</v>
      </c>
      <c r="I132" s="152"/>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row>
    <row r="133" spans="1:46" s="108" customFormat="1" ht="13.9" customHeight="1" x14ac:dyDescent="0.25">
      <c r="A133" s="15" t="s">
        <v>2756</v>
      </c>
      <c r="B133" s="3" t="s">
        <v>1970</v>
      </c>
      <c r="C133" s="229" t="s">
        <v>334</v>
      </c>
      <c r="D133" s="230"/>
      <c r="E133" s="230"/>
      <c r="F133" s="231"/>
      <c r="G133" s="35" t="str">
        <f>IF(OR(C133=MIT_controle!$B$8,ISBLANK(C133)),MIT_controle!$A$8,"")</f>
        <v>Make a selection from the drop-down menu</v>
      </c>
      <c r="I133" s="152"/>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row>
    <row r="134" spans="1:46" s="108" customFormat="1" ht="13.9" customHeight="1" x14ac:dyDescent="0.25">
      <c r="A134" s="15" t="s">
        <v>2757</v>
      </c>
      <c r="B134" s="3" t="s">
        <v>2758</v>
      </c>
      <c r="C134" s="229" t="s">
        <v>334</v>
      </c>
      <c r="D134" s="230"/>
      <c r="E134" s="230"/>
      <c r="F134" s="231"/>
      <c r="G134" s="35" t="str">
        <f>IF(OR(C134=MIT_controle!$B$8,ISBLANK(C134)),MIT_controle!$A$8,"")</f>
        <v>Make a selection from the drop-down menu</v>
      </c>
      <c r="I134" s="152"/>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row>
    <row r="135" spans="1:46" s="108" customFormat="1" ht="13.9" customHeight="1" x14ac:dyDescent="0.25">
      <c r="A135" s="15" t="s">
        <v>2759</v>
      </c>
      <c r="B135" s="3" t="s">
        <v>1967</v>
      </c>
      <c r="C135" s="229" t="s">
        <v>334</v>
      </c>
      <c r="D135" s="230"/>
      <c r="E135" s="230"/>
      <c r="F135" s="231"/>
      <c r="G135" s="35" t="str">
        <f>IF(OR(C135=MIT_controle!$B$8,ISBLANK(C135)),MIT_controle!$A$8,"")</f>
        <v>Make a selection from the drop-down menu</v>
      </c>
      <c r="I135" s="152"/>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row>
    <row r="136" spans="1:46" s="108" customFormat="1" ht="13.9" customHeight="1" x14ac:dyDescent="0.25">
      <c r="A136" s="15" t="s">
        <v>2760</v>
      </c>
      <c r="B136" s="3" t="s">
        <v>1968</v>
      </c>
      <c r="C136" s="229" t="s">
        <v>334</v>
      </c>
      <c r="D136" s="230"/>
      <c r="E136" s="230"/>
      <c r="F136" s="231"/>
      <c r="G136" s="35" t="str">
        <f>IF(OR(C136=MIT_controle!$B$8,ISBLANK(C136)),MIT_controle!$A$8,"")</f>
        <v>Make a selection from the drop-down menu</v>
      </c>
      <c r="I136" s="152"/>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row>
    <row r="137" spans="1:46" s="108" customFormat="1" ht="13.9" customHeight="1" x14ac:dyDescent="0.25">
      <c r="A137" s="15" t="s">
        <v>2761</v>
      </c>
      <c r="B137" s="3" t="s">
        <v>1973</v>
      </c>
      <c r="C137" s="229" t="s">
        <v>334</v>
      </c>
      <c r="D137" s="230"/>
      <c r="E137" s="230"/>
      <c r="F137" s="231"/>
      <c r="G137" s="35" t="str">
        <f>IF(OR(C137=MIT_controle!$B$8,ISBLANK(C137)),MIT_controle!$A$8,"")</f>
        <v>Make a selection from the drop-down menu</v>
      </c>
      <c r="I137" s="152"/>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row>
    <row r="138" spans="1:46" s="108" customFormat="1" x14ac:dyDescent="0.25">
      <c r="A138" s="15"/>
      <c r="B138" s="15"/>
      <c r="C138" s="163"/>
      <c r="D138" s="163"/>
      <c r="E138" s="17"/>
      <c r="F138" s="17"/>
      <c r="H138" s="15"/>
      <c r="I138" s="152"/>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row>
    <row r="139" spans="1:46" s="108" customFormat="1" x14ac:dyDescent="0.25">
      <c r="A139" s="111"/>
      <c r="B139" s="118" t="s">
        <v>2762</v>
      </c>
      <c r="I139" s="152"/>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row>
    <row r="140" spans="1:46" s="108" customFormat="1" x14ac:dyDescent="0.25">
      <c r="A140" s="15"/>
      <c r="B140" s="15"/>
      <c r="C140" s="163"/>
      <c r="D140" s="163"/>
      <c r="E140" s="17" t="s">
        <v>1993</v>
      </c>
      <c r="F140" s="17" t="s">
        <v>1994</v>
      </c>
      <c r="H140" s="15"/>
      <c r="I140" s="152"/>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row>
    <row r="141" spans="1:46" s="108" customFormat="1" ht="40" x14ac:dyDescent="0.25">
      <c r="A141" s="15" t="s">
        <v>2763</v>
      </c>
      <c r="B141" s="3" t="s">
        <v>2764</v>
      </c>
      <c r="C141" s="151"/>
      <c r="D141" s="151"/>
      <c r="E141" s="103" t="s">
        <v>670</v>
      </c>
      <c r="F141" s="103" t="s">
        <v>2765</v>
      </c>
      <c r="G141" s="116" t="s">
        <v>2679</v>
      </c>
      <c r="I141" s="152"/>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row>
    <row r="142" spans="1:46" s="108" customFormat="1" ht="24.5" customHeight="1" x14ac:dyDescent="0.25">
      <c r="A142" s="15" t="s">
        <v>1991</v>
      </c>
      <c r="B142" s="18" t="s">
        <v>2766</v>
      </c>
      <c r="C142" s="126"/>
      <c r="E142" s="164"/>
      <c r="F142" s="164"/>
      <c r="G142" s="35" t="str">
        <f>IF(OR(ISBLANK(E142),ISBLANK(F142)),MIT_controle!$A$8,"")</f>
        <v>Make a selection from the drop-down menu</v>
      </c>
      <c r="I142" s="152"/>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row>
    <row r="143" spans="1:46" s="108" customFormat="1" ht="20" x14ac:dyDescent="0.25">
      <c r="A143" s="15" t="s">
        <v>1992</v>
      </c>
      <c r="B143" s="3" t="s">
        <v>2767</v>
      </c>
      <c r="C143" s="165"/>
      <c r="D143" s="165"/>
      <c r="E143" s="164"/>
      <c r="F143" s="164"/>
      <c r="G143" s="35" t="str">
        <f>IF(OR(ISBLANK(E143),ISBLANK(F143)),MIT_controle!$A$8,"")</f>
        <v>Make a selection from the drop-down menu</v>
      </c>
      <c r="I143" s="152"/>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row>
    <row r="144" spans="1:46" s="108" customFormat="1" x14ac:dyDescent="0.25">
      <c r="A144" s="15" t="s">
        <v>2768</v>
      </c>
      <c r="B144" s="105" t="s">
        <v>2769</v>
      </c>
      <c r="C144" s="229" t="s">
        <v>2686</v>
      </c>
      <c r="D144" s="230"/>
      <c r="E144" s="230"/>
      <c r="F144" s="231"/>
      <c r="G144" s="35" t="str">
        <f>IF(OR(C144=MIT_controle!$B$9,ISBLANK(C144)),MIT_controle!$A$10,"")</f>
        <v xml:space="preserve">Please specify (obligatory) </v>
      </c>
      <c r="I144" s="152"/>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row>
    <row r="145" spans="1:46" s="108" customFormat="1" x14ac:dyDescent="0.25">
      <c r="A145" s="15"/>
      <c r="B145" s="15"/>
      <c r="C145" s="15"/>
      <c r="D145" s="15"/>
      <c r="E145" s="15"/>
      <c r="F145" s="15"/>
      <c r="G145" s="15"/>
      <c r="I145" s="152"/>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row>
    <row r="146" spans="1:46" s="108" customFormat="1" x14ac:dyDescent="0.25">
      <c r="A146" s="15"/>
      <c r="B146" s="15"/>
      <c r="C146" s="15"/>
      <c r="D146" s="15"/>
      <c r="E146" s="17" t="s">
        <v>2770</v>
      </c>
      <c r="F146" s="17" t="s">
        <v>2771</v>
      </c>
      <c r="G146" s="15"/>
      <c r="I146" s="152"/>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row>
    <row r="147" spans="1:46" s="108" customFormat="1" ht="23" x14ac:dyDescent="0.25">
      <c r="A147" s="15" t="s">
        <v>247</v>
      </c>
      <c r="B147" s="18" t="s">
        <v>2772</v>
      </c>
      <c r="C147" s="126"/>
      <c r="E147" s="103" t="s">
        <v>670</v>
      </c>
      <c r="F147" s="103" t="s">
        <v>2765</v>
      </c>
      <c r="G147" s="116" t="s">
        <v>2679</v>
      </c>
      <c r="I147" s="152"/>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row>
    <row r="148" spans="1:46" s="108" customFormat="1" x14ac:dyDescent="0.25">
      <c r="A148" s="15" t="s">
        <v>248</v>
      </c>
      <c r="B148" s="18" t="s">
        <v>2773</v>
      </c>
      <c r="C148" s="126"/>
      <c r="E148" s="37"/>
      <c r="F148" s="37"/>
      <c r="G148" s="35" t="str">
        <f>IF(OR(ISBLANK(E148),ISBLANK(F148)),MIT_controle!$A$8,"")</f>
        <v>Make a selection from the drop-down menu</v>
      </c>
      <c r="I148" s="152"/>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row>
    <row r="149" spans="1:46" s="108" customFormat="1" x14ac:dyDescent="0.25">
      <c r="A149" s="15" t="s">
        <v>249</v>
      </c>
      <c r="B149" s="18" t="s">
        <v>2774</v>
      </c>
      <c r="C149" s="126"/>
      <c r="E149" s="37"/>
      <c r="F149" s="37"/>
      <c r="G149" s="35" t="str">
        <f>IF(OR(ISBLANK(E149),ISBLANK(F149)),MIT_controle!$A$8,"")</f>
        <v>Make a selection from the drop-down menu</v>
      </c>
      <c r="I149" s="152"/>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row>
    <row r="150" spans="1:46" s="108" customFormat="1" x14ac:dyDescent="0.25">
      <c r="A150" s="15" t="s">
        <v>250</v>
      </c>
      <c r="B150" s="18" t="s">
        <v>2775</v>
      </c>
      <c r="C150" s="126"/>
      <c r="E150" s="37"/>
      <c r="F150" s="37"/>
      <c r="G150" s="35" t="str">
        <f>IF(OR(ISBLANK(E150),ISBLANK(F150)),MIT_controle!$A$8,"")</f>
        <v>Make a selection from the drop-down menu</v>
      </c>
      <c r="I150" s="152"/>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row>
    <row r="151" spans="1:46" s="108" customFormat="1" x14ac:dyDescent="0.25">
      <c r="A151" s="15" t="s">
        <v>251</v>
      </c>
      <c r="B151" s="18" t="s">
        <v>2776</v>
      </c>
      <c r="C151" s="126"/>
      <c r="E151" s="37"/>
      <c r="F151" s="37"/>
      <c r="G151" s="35" t="str">
        <f>IF(OR(ISBLANK(E151),ISBLANK(F151)),MIT_controle!$A$8,"")</f>
        <v>Make a selection from the drop-down menu</v>
      </c>
      <c r="I151" s="152"/>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row>
    <row r="152" spans="1:46" s="108" customFormat="1" x14ac:dyDescent="0.25">
      <c r="A152" s="15" t="s">
        <v>2777</v>
      </c>
      <c r="B152" s="18" t="s">
        <v>2778</v>
      </c>
      <c r="C152" s="126"/>
      <c r="E152" s="37"/>
      <c r="F152" s="37"/>
      <c r="G152" s="35" t="str">
        <f>IF(OR(ISBLANK(E152),ISBLANK(F152)),MIT_controle!$A$8,"")</f>
        <v>Make a selection from the drop-down menu</v>
      </c>
      <c r="I152" s="152"/>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row>
    <row r="153" spans="1:46" s="108" customFormat="1" x14ac:dyDescent="0.25">
      <c r="A153" s="15" t="s">
        <v>2779</v>
      </c>
      <c r="B153" s="3" t="s">
        <v>2780</v>
      </c>
      <c r="C153" s="229" t="s">
        <v>2686</v>
      </c>
      <c r="D153" s="230"/>
      <c r="E153" s="230"/>
      <c r="F153" s="231"/>
      <c r="G153" s="35" t="str">
        <f>IF(OR(C153=MIT_controle!$B$9,ISBLANK(C153)),MIT_controle!$A$9,"")</f>
        <v>Please specify (optional) or select "n/a"</v>
      </c>
      <c r="I153" s="152"/>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row>
    <row r="154" spans="1:46" s="108" customFormat="1" x14ac:dyDescent="0.25">
      <c r="A154" s="111"/>
      <c r="I154" s="152"/>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row>
    <row r="155" spans="1:46" s="108" customFormat="1" x14ac:dyDescent="0.25">
      <c r="A155" s="111"/>
      <c r="C155" s="248" t="s">
        <v>408</v>
      </c>
      <c r="D155" s="248"/>
      <c r="E155" s="248"/>
      <c r="F155" s="248"/>
      <c r="G155" s="116" t="s">
        <v>2679</v>
      </c>
      <c r="I155" s="152"/>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row>
    <row r="156" spans="1:46" s="108" customFormat="1" x14ac:dyDescent="0.25">
      <c r="A156" s="15" t="s">
        <v>2781</v>
      </c>
      <c r="B156" s="3" t="s">
        <v>2782</v>
      </c>
      <c r="C156" s="229" t="s">
        <v>334</v>
      </c>
      <c r="D156" s="230"/>
      <c r="E156" s="230"/>
      <c r="F156" s="231"/>
      <c r="G156" s="35" t="str">
        <f>IF(OR(C156=MIT_controle!$B$8,ISBLANK(C156)),MIT_controle!$A$8,"")</f>
        <v>Make a selection from the drop-down menu</v>
      </c>
      <c r="I156" s="152"/>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row>
    <row r="157" spans="1:46" s="108" customFormat="1" ht="20" x14ac:dyDescent="0.25">
      <c r="A157" s="15" t="s">
        <v>2783</v>
      </c>
      <c r="B157" s="3" t="s">
        <v>2784</v>
      </c>
      <c r="C157" s="229" t="s">
        <v>334</v>
      </c>
      <c r="D157" s="230"/>
      <c r="E157" s="230"/>
      <c r="F157" s="231"/>
      <c r="G157" s="35" t="str">
        <f>IF(OR(C157=MIT_controle!$B$8,ISBLANK(C157)),MIT_controle!$A$8,"")</f>
        <v>Make a selection from the drop-down menu</v>
      </c>
      <c r="I157" s="152"/>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row>
    <row r="158" spans="1:46" s="108" customFormat="1" ht="13.5" customHeight="1" x14ac:dyDescent="0.25">
      <c r="A158" s="15" t="s">
        <v>2785</v>
      </c>
      <c r="B158" s="3" t="s">
        <v>2786</v>
      </c>
      <c r="C158" s="229" t="s">
        <v>2686</v>
      </c>
      <c r="D158" s="230"/>
      <c r="E158" s="230"/>
      <c r="F158" s="231"/>
      <c r="G158" s="35" t="str">
        <f>IF(OR(C158=MIT_controle!$B$9,ISBLANK(C158)),MIT_controle!$A$9,"")</f>
        <v>Please specify (optional) or select "n/a"</v>
      </c>
      <c r="I158" s="152"/>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row>
    <row r="159" spans="1:46" s="108" customFormat="1" x14ac:dyDescent="0.25">
      <c r="A159" s="111"/>
      <c r="B159" s="166"/>
      <c r="C159" s="248"/>
      <c r="D159" s="248"/>
      <c r="E159" s="248"/>
      <c r="F159" s="248"/>
      <c r="G159" s="116"/>
      <c r="I159" s="152"/>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row>
    <row r="160" spans="1:46" s="108" customFormat="1" x14ac:dyDescent="0.25">
      <c r="A160" s="111"/>
      <c r="B160" s="166"/>
      <c r="C160" s="248"/>
      <c r="D160" s="248"/>
      <c r="E160" s="248"/>
      <c r="F160" s="248"/>
      <c r="G160" s="116"/>
      <c r="I160" s="152"/>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row>
    <row r="161" spans="1:46" s="108" customFormat="1" ht="20" x14ac:dyDescent="0.25">
      <c r="A161" s="15" t="s">
        <v>2787</v>
      </c>
      <c r="B161" s="18" t="s">
        <v>2788</v>
      </c>
      <c r="C161" s="248" t="s">
        <v>408</v>
      </c>
      <c r="D161" s="248"/>
      <c r="E161" s="248"/>
      <c r="F161" s="248"/>
      <c r="G161" s="116" t="s">
        <v>2679</v>
      </c>
      <c r="I161" s="152"/>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row>
    <row r="162" spans="1:46" s="108" customFormat="1" ht="13.5" customHeight="1" x14ac:dyDescent="0.25">
      <c r="A162" s="15" t="s">
        <v>1995</v>
      </c>
      <c r="B162" s="18" t="s">
        <v>2789</v>
      </c>
      <c r="C162" s="229" t="s">
        <v>334</v>
      </c>
      <c r="D162" s="230"/>
      <c r="E162" s="230"/>
      <c r="F162" s="231"/>
      <c r="G162" s="35" t="str">
        <f>IF(OR(C162=MIT_controle!$B$8,ISBLANK(C162)),MIT_controle!$A$8,"")</f>
        <v>Make a selection from the drop-down menu</v>
      </c>
      <c r="I162" s="152"/>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row>
    <row r="163" spans="1:46" s="108" customFormat="1" ht="13.5" customHeight="1" x14ac:dyDescent="0.25">
      <c r="A163" s="15" t="s">
        <v>1996</v>
      </c>
      <c r="B163" s="18" t="s">
        <v>2790</v>
      </c>
      <c r="C163" s="229" t="s">
        <v>334</v>
      </c>
      <c r="D163" s="230"/>
      <c r="E163" s="230"/>
      <c r="F163" s="231"/>
      <c r="G163" s="35" t="str">
        <f>IF(OR(C163=MIT_controle!$B$8,ISBLANK(C163)),MIT_controle!$A$8,"")</f>
        <v>Make a selection from the drop-down menu</v>
      </c>
      <c r="I163" s="152"/>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row>
    <row r="164" spans="1:46" s="108" customFormat="1" x14ac:dyDescent="0.25">
      <c r="A164" s="15" t="s">
        <v>2791</v>
      </c>
      <c r="B164" s="18" t="s">
        <v>2792</v>
      </c>
      <c r="C164" s="229" t="s">
        <v>334</v>
      </c>
      <c r="D164" s="230"/>
      <c r="E164" s="230"/>
      <c r="F164" s="231"/>
      <c r="G164" s="35" t="str">
        <f>IF(OR(C164=MIT_controle!$B$8,ISBLANK(C164)),MIT_controle!$A$8,"")</f>
        <v>Make a selection from the drop-down menu</v>
      </c>
      <c r="I164" s="152"/>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row>
    <row r="165" spans="1:46" s="108" customFormat="1" ht="20" x14ac:dyDescent="0.25">
      <c r="A165" s="15" t="s">
        <v>2793</v>
      </c>
      <c r="B165" s="18" t="s">
        <v>2794</v>
      </c>
      <c r="C165" s="229" t="s">
        <v>334</v>
      </c>
      <c r="D165" s="230"/>
      <c r="E165" s="230"/>
      <c r="F165" s="231"/>
      <c r="G165" s="35" t="str">
        <f>IF(OR(C165=MIT_controle!$B$8,ISBLANK(C165)),MIT_controle!$A$8,"")</f>
        <v>Make a selection from the drop-down menu</v>
      </c>
      <c r="I165" s="152"/>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row>
    <row r="166" spans="1:46" s="108" customFormat="1" x14ac:dyDescent="0.25">
      <c r="A166" s="15" t="s">
        <v>2795</v>
      </c>
      <c r="B166" s="18" t="s">
        <v>2796</v>
      </c>
      <c r="C166" s="229" t="s">
        <v>334</v>
      </c>
      <c r="D166" s="230"/>
      <c r="E166" s="230"/>
      <c r="F166" s="231"/>
      <c r="G166" s="35" t="str">
        <f>IF(OR(C166=MIT_controle!$B$8,ISBLANK(C166)),MIT_controle!$A$8,"")</f>
        <v>Make a selection from the drop-down menu</v>
      </c>
      <c r="I166" s="152"/>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row>
    <row r="167" spans="1:46" s="108" customFormat="1" ht="20" x14ac:dyDescent="0.25">
      <c r="A167" s="15" t="s">
        <v>2797</v>
      </c>
      <c r="B167" s="18" t="s">
        <v>2798</v>
      </c>
      <c r="C167" s="229" t="s">
        <v>334</v>
      </c>
      <c r="D167" s="230"/>
      <c r="E167" s="230"/>
      <c r="F167" s="231"/>
      <c r="G167" s="35" t="str">
        <f>IF(OR(C167=MIT_controle!$B$8,ISBLANK(C167)),MIT_controle!$A$8,"")</f>
        <v>Make a selection from the drop-down menu</v>
      </c>
      <c r="I167" s="152"/>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row>
    <row r="168" spans="1:46" s="108" customFormat="1" x14ac:dyDescent="0.25">
      <c r="A168" s="15" t="s">
        <v>2799</v>
      </c>
      <c r="B168" s="18" t="s">
        <v>2800</v>
      </c>
      <c r="C168" s="229" t="s">
        <v>334</v>
      </c>
      <c r="D168" s="230"/>
      <c r="E168" s="230"/>
      <c r="F168" s="231"/>
      <c r="G168" s="35" t="str">
        <f>IF(OR(C168=MIT_controle!$B$8,ISBLANK(C168)),MIT_controle!$A$8,"")</f>
        <v>Make a selection from the drop-down menu</v>
      </c>
      <c r="I168" s="152"/>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row>
    <row r="169" spans="1:46" s="108" customFormat="1" ht="13.5" customHeight="1" x14ac:dyDescent="0.25">
      <c r="A169" s="15" t="s">
        <v>2801</v>
      </c>
      <c r="B169" s="18" t="s">
        <v>2802</v>
      </c>
      <c r="C169" s="229" t="s">
        <v>334</v>
      </c>
      <c r="D169" s="230"/>
      <c r="E169" s="230"/>
      <c r="F169" s="231"/>
      <c r="G169" s="35" t="str">
        <f>IF(OR(C169=MIT_controle!$B$8,ISBLANK(C169)),MIT_controle!$A$8,"")</f>
        <v>Make a selection from the drop-down menu</v>
      </c>
      <c r="I169" s="152"/>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row>
    <row r="170" spans="1:46" s="108" customFormat="1" x14ac:dyDescent="0.25">
      <c r="A170" s="15" t="s">
        <v>2803</v>
      </c>
      <c r="B170" s="18" t="s">
        <v>2804</v>
      </c>
      <c r="C170" s="229" t="s">
        <v>334</v>
      </c>
      <c r="D170" s="230"/>
      <c r="E170" s="230"/>
      <c r="F170" s="231"/>
      <c r="G170" s="35" t="str">
        <f>IF(OR(C170=MIT_controle!$B$8,ISBLANK(C170)),MIT_controle!$A$8,"")</f>
        <v>Make a selection from the drop-down menu</v>
      </c>
      <c r="I170" s="152"/>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row>
    <row r="171" spans="1:46" s="108" customFormat="1" x14ac:dyDescent="0.25">
      <c r="A171" s="15" t="s">
        <v>2805</v>
      </c>
      <c r="B171" s="18" t="s">
        <v>2806</v>
      </c>
      <c r="C171" s="229" t="s">
        <v>334</v>
      </c>
      <c r="D171" s="230"/>
      <c r="E171" s="230"/>
      <c r="F171" s="231"/>
      <c r="G171" s="35" t="str">
        <f>IF(OR(C171=MIT_controle!$B$8,ISBLANK(C171)),MIT_controle!$A$8,"")</f>
        <v>Make a selection from the drop-down menu</v>
      </c>
      <c r="I171" s="152"/>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row>
    <row r="172" spans="1:46" s="108" customFormat="1" ht="13.5" customHeight="1" x14ac:dyDescent="0.25">
      <c r="A172" s="15" t="s">
        <v>2807</v>
      </c>
      <c r="B172" s="18" t="s">
        <v>2808</v>
      </c>
      <c r="C172" s="229" t="s">
        <v>2686</v>
      </c>
      <c r="D172" s="230"/>
      <c r="E172" s="230"/>
      <c r="F172" s="231"/>
      <c r="G172" s="35" t="str">
        <f>IF(OR(C172=MIT_controle!$B$9,ISBLANK(C172)),MIT_controle!$A$10,"")</f>
        <v xml:space="preserve">Please specify (obligatory) </v>
      </c>
      <c r="I172" s="152"/>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row>
    <row r="173" spans="1:46" s="108" customFormat="1" x14ac:dyDescent="0.25">
      <c r="A173" s="111"/>
      <c r="B173" s="166"/>
      <c r="C173" s="151"/>
      <c r="D173" s="151"/>
      <c r="E173" s="151"/>
      <c r="F173" s="151"/>
      <c r="G173" s="116"/>
      <c r="I173" s="152"/>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row>
    <row r="174" spans="1:46" s="108" customFormat="1" x14ac:dyDescent="0.25">
      <c r="A174" s="111"/>
      <c r="B174" s="166"/>
      <c r="C174" s="151"/>
      <c r="D174" s="151"/>
      <c r="E174" s="151"/>
      <c r="F174" s="151"/>
      <c r="G174" s="116"/>
      <c r="I174" s="152"/>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row>
    <row r="175" spans="1:46" s="108" customFormat="1" x14ac:dyDescent="0.25">
      <c r="A175" s="111"/>
      <c r="B175" s="166"/>
      <c r="C175" s="151"/>
      <c r="D175" s="151"/>
      <c r="E175" s="151"/>
      <c r="F175" s="151"/>
      <c r="G175" s="116"/>
      <c r="I175" s="152"/>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row>
    <row r="176" spans="1:46" s="108" customFormat="1" ht="20" x14ac:dyDescent="0.25">
      <c r="A176" s="15" t="s">
        <v>253</v>
      </c>
      <c r="B176" s="3" t="s">
        <v>1975</v>
      </c>
      <c r="C176" s="248" t="s">
        <v>408</v>
      </c>
      <c r="D176" s="248"/>
      <c r="E176" s="248"/>
      <c r="F176" s="248"/>
      <c r="G176" s="116" t="s">
        <v>2679</v>
      </c>
      <c r="H176" s="159"/>
    </row>
    <row r="177" spans="1:46" s="108" customFormat="1" x14ac:dyDescent="0.25">
      <c r="A177" s="15" t="s">
        <v>2809</v>
      </c>
      <c r="B177" s="3" t="s">
        <v>2810</v>
      </c>
      <c r="C177" s="229" t="s">
        <v>334</v>
      </c>
      <c r="D177" s="230"/>
      <c r="E177" s="230"/>
      <c r="F177" s="231"/>
      <c r="G177" s="35" t="str">
        <f>IF(OR(C177=MIT_controle!$B$8,ISBLANK(C177)),MIT_controle!$A$8,"")</f>
        <v>Make a selection from the drop-down menu</v>
      </c>
      <c r="H177" s="159"/>
    </row>
    <row r="178" spans="1:46" s="108" customFormat="1" ht="14.25" customHeight="1" x14ac:dyDescent="0.25">
      <c r="A178" s="15" t="s">
        <v>2811</v>
      </c>
      <c r="B178" s="3" t="s">
        <v>2812</v>
      </c>
      <c r="C178" s="229" t="s">
        <v>334</v>
      </c>
      <c r="D178" s="230"/>
      <c r="E178" s="230"/>
      <c r="F178" s="231"/>
      <c r="G178" s="35" t="str">
        <f>IF(OR(C178=MIT_controle!$B$8,ISBLANK(C178)),MIT_controle!$A$8,"")</f>
        <v>Make a selection from the drop-down menu</v>
      </c>
      <c r="H178" s="159"/>
    </row>
    <row r="179" spans="1:46" s="108" customFormat="1" ht="14.25" customHeight="1" x14ac:dyDescent="0.25">
      <c r="A179" s="15" t="s">
        <v>2813</v>
      </c>
      <c r="B179" s="3" t="s">
        <v>1980</v>
      </c>
      <c r="C179" s="229" t="s">
        <v>334</v>
      </c>
      <c r="D179" s="230"/>
      <c r="E179" s="230"/>
      <c r="F179" s="231"/>
      <c r="G179" s="35" t="str">
        <f>IF(OR(C179=MIT_controle!$B$8,ISBLANK(C179)),MIT_controle!$A$8,"")</f>
        <v>Make a selection from the drop-down menu</v>
      </c>
      <c r="H179" s="159"/>
    </row>
    <row r="180" spans="1:46" s="108" customFormat="1" ht="14.25" customHeight="1" x14ac:dyDescent="0.25">
      <c r="A180" s="15" t="s">
        <v>2814</v>
      </c>
      <c r="B180" s="3" t="s">
        <v>2815</v>
      </c>
      <c r="C180" s="229" t="s">
        <v>334</v>
      </c>
      <c r="D180" s="230"/>
      <c r="E180" s="230"/>
      <c r="F180" s="231"/>
      <c r="G180" s="35" t="str">
        <f>IF(OR(C180=MIT_controle!$B$8,ISBLANK(C180)),MIT_controle!$A$8,"")</f>
        <v>Make a selection from the drop-down menu</v>
      </c>
      <c r="H180" s="159"/>
    </row>
    <row r="181" spans="1:46" s="108" customFormat="1" ht="14.25" customHeight="1" x14ac:dyDescent="0.25">
      <c r="A181" s="15" t="s">
        <v>2816</v>
      </c>
      <c r="B181" s="3" t="s">
        <v>1981</v>
      </c>
      <c r="C181" s="229" t="s">
        <v>334</v>
      </c>
      <c r="D181" s="230"/>
      <c r="E181" s="230"/>
      <c r="F181" s="231"/>
      <c r="G181" s="35" t="str">
        <f>IF(OR(C181=MIT_controle!$B$8,ISBLANK(C181)),MIT_controle!$A$8,"")</f>
        <v>Make a selection from the drop-down menu</v>
      </c>
      <c r="H181" s="159"/>
    </row>
    <row r="182" spans="1:46" s="108" customFormat="1" ht="14.25" customHeight="1" x14ac:dyDescent="0.25">
      <c r="A182" s="15" t="s">
        <v>2817</v>
      </c>
      <c r="B182" s="3" t="s">
        <v>2818</v>
      </c>
      <c r="C182" s="229" t="s">
        <v>334</v>
      </c>
      <c r="D182" s="230"/>
      <c r="E182" s="230"/>
      <c r="F182" s="231"/>
      <c r="G182" s="35" t="str">
        <f>IF(OR(C182=MIT_controle!$B$8,ISBLANK(C182)),MIT_controle!$A$8,"")</f>
        <v>Make a selection from the drop-down menu</v>
      </c>
      <c r="H182" s="159"/>
    </row>
    <row r="183" spans="1:46" s="108" customFormat="1" ht="14.25" customHeight="1" x14ac:dyDescent="0.25">
      <c r="A183" s="15" t="s">
        <v>2819</v>
      </c>
      <c r="B183" s="3" t="s">
        <v>1978</v>
      </c>
      <c r="C183" s="229" t="s">
        <v>334</v>
      </c>
      <c r="D183" s="230"/>
      <c r="E183" s="230"/>
      <c r="F183" s="231"/>
      <c r="G183" s="35" t="str">
        <f>IF(OR(C183=MIT_controle!$B$8,ISBLANK(C183)),MIT_controle!$A$8,"")</f>
        <v>Make a selection from the drop-down menu</v>
      </c>
      <c r="H183" s="159"/>
    </row>
    <row r="184" spans="1:46" s="108" customFormat="1" ht="14.25" customHeight="1" x14ac:dyDescent="0.25">
      <c r="A184" s="15" t="s">
        <v>2820</v>
      </c>
      <c r="B184" s="3" t="s">
        <v>1982</v>
      </c>
      <c r="C184" s="229" t="s">
        <v>334</v>
      </c>
      <c r="D184" s="230"/>
      <c r="E184" s="230"/>
      <c r="F184" s="231"/>
      <c r="G184" s="35" t="str">
        <f>IF(OR(C184=MIT_controle!$B$8,ISBLANK(C184)),MIT_controle!$A$8,"")</f>
        <v>Make a selection from the drop-down menu</v>
      </c>
      <c r="H184" s="159"/>
    </row>
    <row r="185" spans="1:46" s="108" customFormat="1" ht="14.25" customHeight="1" x14ac:dyDescent="0.25">
      <c r="A185" s="15" t="s">
        <v>2821</v>
      </c>
      <c r="B185" s="3" t="s">
        <v>2822</v>
      </c>
      <c r="C185" s="229" t="s">
        <v>334</v>
      </c>
      <c r="D185" s="230"/>
      <c r="E185" s="230"/>
      <c r="F185" s="231"/>
      <c r="G185" s="35" t="str">
        <f>IF(OR(C185=MIT_controle!$B$8,ISBLANK(C185)),MIT_controle!$A$8,"")</f>
        <v>Make a selection from the drop-down menu</v>
      </c>
      <c r="H185" s="159"/>
    </row>
    <row r="186" spans="1:46" s="108" customFormat="1" ht="14.25" customHeight="1" x14ac:dyDescent="0.25">
      <c r="A186" s="15" t="s">
        <v>2823</v>
      </c>
      <c r="B186" s="3" t="s">
        <v>1983</v>
      </c>
      <c r="C186" s="229" t="s">
        <v>334</v>
      </c>
      <c r="D186" s="230"/>
      <c r="E186" s="230"/>
      <c r="F186" s="231"/>
      <c r="G186" s="35" t="str">
        <f>IF(OR(C186=MIT_controle!$B$8,ISBLANK(C186)),MIT_controle!$A$8,"")</f>
        <v>Make a selection from the drop-down menu</v>
      </c>
      <c r="H186" s="159"/>
    </row>
    <row r="187" spans="1:46" s="108" customFormat="1" x14ac:dyDescent="0.25">
      <c r="A187" s="119"/>
      <c r="B187" s="39"/>
      <c r="C187" s="36"/>
      <c r="D187" s="36"/>
      <c r="E187" s="36"/>
      <c r="F187" s="36"/>
      <c r="G187" s="36"/>
      <c r="H187" s="159"/>
    </row>
    <row r="188" spans="1:46" s="108" customFormat="1" x14ac:dyDescent="0.25">
      <c r="A188" s="15"/>
      <c r="B188" s="15"/>
      <c r="C188" s="255" t="s">
        <v>2824</v>
      </c>
      <c r="D188" s="255"/>
      <c r="E188" s="255" t="s">
        <v>2825</v>
      </c>
      <c r="F188" s="255"/>
      <c r="G188" s="167"/>
      <c r="H188" s="15"/>
      <c r="I188" s="152"/>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row>
    <row r="189" spans="1:46" s="108" customFormat="1" ht="22" customHeight="1" x14ac:dyDescent="0.25">
      <c r="A189" s="15" t="s">
        <v>254</v>
      </c>
      <c r="B189" s="3" t="s">
        <v>2826</v>
      </c>
      <c r="C189" s="248" t="s">
        <v>670</v>
      </c>
      <c r="D189" s="248"/>
      <c r="E189" s="248" t="s">
        <v>2765</v>
      </c>
      <c r="F189" s="248"/>
      <c r="G189" s="116" t="s">
        <v>2679</v>
      </c>
      <c r="I189" s="152"/>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row>
    <row r="190" spans="1:46" s="108" customFormat="1" x14ac:dyDescent="0.25">
      <c r="A190" s="15" t="s">
        <v>1974</v>
      </c>
      <c r="B190" s="3" t="s">
        <v>735</v>
      </c>
      <c r="C190" s="237" t="s">
        <v>334</v>
      </c>
      <c r="D190" s="238"/>
      <c r="E190" s="237" t="s">
        <v>334</v>
      </c>
      <c r="F190" s="238"/>
      <c r="G190" s="35" t="str">
        <f>IF(OR(C190=MIT_controle!$B$8,E190=MIT_controle!$B$8,ISBLANK(C190),ISBLANK(E190)),MIT_controle!$A$8,"")</f>
        <v>Make a selection from the drop-down menu</v>
      </c>
      <c r="H190" s="15"/>
      <c r="I190" s="152"/>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row>
    <row r="191" spans="1:46" s="108" customFormat="1" x14ac:dyDescent="0.25">
      <c r="A191" s="15" t="s">
        <v>1976</v>
      </c>
      <c r="B191" s="3" t="s">
        <v>736</v>
      </c>
      <c r="C191" s="237" t="s">
        <v>334</v>
      </c>
      <c r="D191" s="238"/>
      <c r="E191" s="237" t="s">
        <v>334</v>
      </c>
      <c r="F191" s="238"/>
      <c r="G191" s="35" t="str">
        <f>IF(OR(C191=MIT_controle!$B$8,E191=MIT_controle!$B$8,ISBLANK(C191),ISBLANK(E191)),MIT_controle!$A$8,"")</f>
        <v>Make a selection from the drop-down menu</v>
      </c>
      <c r="H191" s="15"/>
      <c r="I191" s="152"/>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row>
    <row r="192" spans="1:46" s="108" customFormat="1" ht="12.5" customHeight="1" x14ac:dyDescent="0.25">
      <c r="A192" s="15" t="s">
        <v>1977</v>
      </c>
      <c r="B192" s="3" t="s">
        <v>737</v>
      </c>
      <c r="C192" s="237" t="s">
        <v>334</v>
      </c>
      <c r="D192" s="238"/>
      <c r="E192" s="237" t="s">
        <v>334</v>
      </c>
      <c r="F192" s="238"/>
      <c r="G192" s="35" t="str">
        <f>IF(OR(C192=MIT_controle!$B$8,E192=MIT_controle!$B$8,ISBLANK(C192),ISBLANK(E192)),MIT_controle!$A$8,"")</f>
        <v>Make a selection from the drop-down menu</v>
      </c>
      <c r="H192" s="15"/>
      <c r="I192" s="152"/>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row>
    <row r="193" spans="1:57" s="108" customFormat="1" ht="12.5" customHeight="1" x14ac:dyDescent="0.25">
      <c r="A193" s="15" t="s">
        <v>1979</v>
      </c>
      <c r="B193" s="3" t="s">
        <v>2827</v>
      </c>
      <c r="C193" s="237" t="s">
        <v>334</v>
      </c>
      <c r="D193" s="238"/>
      <c r="E193" s="237" t="s">
        <v>334</v>
      </c>
      <c r="F193" s="238"/>
      <c r="G193" s="35" t="str">
        <f>IF(OR(C193=MIT_controle!$B$8,E193=MIT_controle!$B$8,ISBLANK(C193),ISBLANK(E193)),MIT_controle!$A$8,"")</f>
        <v>Make a selection from the drop-down menu</v>
      </c>
      <c r="H193" s="15"/>
      <c r="I193" s="152"/>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row>
    <row r="194" spans="1:57" s="108" customFormat="1" ht="12.5" customHeight="1" x14ac:dyDescent="0.25">
      <c r="A194" s="15"/>
      <c r="B194" s="15"/>
      <c r="C194" s="15"/>
      <c r="D194" s="15"/>
      <c r="E194" s="15"/>
      <c r="F194" s="15"/>
      <c r="G194" s="15"/>
      <c r="H194" s="15"/>
      <c r="I194" s="152"/>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row>
    <row r="195" spans="1:57" s="108" customFormat="1" ht="12.5" customHeight="1" x14ac:dyDescent="0.25">
      <c r="A195" s="15"/>
      <c r="B195" s="15"/>
      <c r="C195" s="255" t="s">
        <v>2828</v>
      </c>
      <c r="D195" s="255"/>
      <c r="E195" s="255" t="s">
        <v>2829</v>
      </c>
      <c r="F195" s="255"/>
      <c r="G195" s="15"/>
      <c r="H195" s="15"/>
      <c r="I195" s="152"/>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row>
    <row r="196" spans="1:57" s="108" customFormat="1" ht="22" customHeight="1" x14ac:dyDescent="0.25">
      <c r="A196" s="15" t="s">
        <v>255</v>
      </c>
      <c r="B196" s="3" t="s">
        <v>2830</v>
      </c>
      <c r="C196" s="248" t="s">
        <v>670</v>
      </c>
      <c r="D196" s="248"/>
      <c r="E196" s="248" t="s">
        <v>2765</v>
      </c>
      <c r="F196" s="248"/>
      <c r="G196" s="116" t="s">
        <v>2679</v>
      </c>
      <c r="I196" s="152"/>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c r="AP196" s="153"/>
      <c r="AQ196" s="153"/>
      <c r="AR196" s="153"/>
      <c r="AS196" s="153"/>
      <c r="AT196" s="153"/>
    </row>
    <row r="197" spans="1:57" s="108" customFormat="1" ht="20" x14ac:dyDescent="0.25">
      <c r="A197" s="15" t="s">
        <v>2831</v>
      </c>
      <c r="B197" s="3" t="s">
        <v>2832</v>
      </c>
      <c r="C197" s="237" t="s">
        <v>334</v>
      </c>
      <c r="D197" s="238"/>
      <c r="E197" s="237" t="s">
        <v>334</v>
      </c>
      <c r="F197" s="238"/>
      <c r="G197" s="35" t="str">
        <f>IF(OR(C197=MIT_controle!$B$8,E197=MIT_controle!$B$8,ISBLANK(C197),ISBLANK(E197)),MIT_controle!$A$8,"")</f>
        <v>Make a selection from the drop-down menu</v>
      </c>
      <c r="H197" s="15"/>
      <c r="I197" s="152"/>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row>
    <row r="198" spans="1:57" s="108" customFormat="1" ht="12.5" customHeight="1" x14ac:dyDescent="0.25">
      <c r="A198" s="15" t="s">
        <v>2833</v>
      </c>
      <c r="B198" s="3" t="s">
        <v>735</v>
      </c>
      <c r="C198" s="237" t="s">
        <v>334</v>
      </c>
      <c r="D198" s="238"/>
      <c r="E198" s="237" t="s">
        <v>334</v>
      </c>
      <c r="F198" s="238"/>
      <c r="G198" s="35" t="str">
        <f>IF(OR(C198=MIT_controle!$B$8,E198=MIT_controle!$B$8,ISBLANK(C198),ISBLANK(E198)),MIT_controle!$A$8,"")</f>
        <v>Make a selection from the drop-down menu</v>
      </c>
      <c r="H198" s="15"/>
      <c r="I198" s="152"/>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c r="AM198" s="153"/>
      <c r="AN198" s="153"/>
      <c r="AO198" s="153"/>
      <c r="AP198" s="153"/>
      <c r="AQ198" s="153"/>
      <c r="AR198" s="153"/>
      <c r="AS198" s="153"/>
      <c r="AT198" s="153"/>
    </row>
    <row r="199" spans="1:57" s="108" customFormat="1" ht="12.5" customHeight="1" x14ac:dyDescent="0.25">
      <c r="A199" s="15" t="s">
        <v>2834</v>
      </c>
      <c r="B199" s="3" t="s">
        <v>736</v>
      </c>
      <c r="C199" s="237" t="s">
        <v>334</v>
      </c>
      <c r="D199" s="238"/>
      <c r="E199" s="237" t="s">
        <v>334</v>
      </c>
      <c r="F199" s="238"/>
      <c r="G199" s="35" t="str">
        <f>IF(OR(C199=MIT_controle!$B$8,E199=MIT_controle!$B$8,ISBLANK(C199),ISBLANK(E199)),MIT_controle!$A$8,"")</f>
        <v>Make a selection from the drop-down menu</v>
      </c>
      <c r="H199" s="15"/>
      <c r="I199" s="152"/>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row>
    <row r="200" spans="1:57" s="108" customFormat="1" ht="12.5" customHeight="1" x14ac:dyDescent="0.25">
      <c r="A200" s="15" t="s">
        <v>2835</v>
      </c>
      <c r="B200" s="3" t="s">
        <v>737</v>
      </c>
      <c r="C200" s="237" t="s">
        <v>334</v>
      </c>
      <c r="D200" s="238"/>
      <c r="E200" s="237" t="s">
        <v>334</v>
      </c>
      <c r="F200" s="238"/>
      <c r="G200" s="35" t="str">
        <f>IF(OR(C200=MIT_controle!$B$8,E200=MIT_controle!$B$8,ISBLANK(C200),ISBLANK(E200)),MIT_controle!$A$8,"")</f>
        <v>Make a selection from the drop-down menu</v>
      </c>
      <c r="H200" s="15"/>
      <c r="I200" s="152"/>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row>
    <row r="201" spans="1:57" s="108" customFormat="1" ht="12.5" customHeight="1" x14ac:dyDescent="0.25">
      <c r="A201" s="15" t="s">
        <v>2836</v>
      </c>
      <c r="B201" s="3" t="s">
        <v>2827</v>
      </c>
      <c r="C201" s="237" t="s">
        <v>334</v>
      </c>
      <c r="D201" s="238"/>
      <c r="E201" s="237" t="s">
        <v>334</v>
      </c>
      <c r="F201" s="238"/>
      <c r="G201" s="35" t="str">
        <f>IF(OR(C201=MIT_controle!$B$8,E201=MIT_controle!$B$8,ISBLANK(C201),ISBLANK(E201)),MIT_controle!$A$8,"")</f>
        <v>Make a selection from the drop-down menu</v>
      </c>
      <c r="H201" s="15"/>
      <c r="I201" s="152"/>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c r="AM201" s="153"/>
      <c r="AN201" s="153"/>
      <c r="AO201" s="153"/>
      <c r="AP201" s="153"/>
      <c r="AQ201" s="153"/>
      <c r="AR201" s="153"/>
      <c r="AS201" s="153"/>
      <c r="AT201" s="153"/>
    </row>
    <row r="202" spans="1:57" s="108" customFormat="1" x14ac:dyDescent="0.25">
      <c r="A202" s="15" t="s">
        <v>2837</v>
      </c>
      <c r="B202" s="3" t="s">
        <v>2838</v>
      </c>
      <c r="C202" s="237" t="s">
        <v>334</v>
      </c>
      <c r="D202" s="238"/>
      <c r="E202" s="237" t="s">
        <v>334</v>
      </c>
      <c r="F202" s="238"/>
      <c r="G202" s="35" t="str">
        <f>IF(OR(C202=MIT_controle!$B$8,E202=MIT_controle!$B$8,ISBLANK(C202),ISBLANK(E202)),MIT_controle!$A$8,"")</f>
        <v>Make a selection from the drop-down menu</v>
      </c>
      <c r="H202" s="15"/>
      <c r="I202" s="152"/>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row>
    <row r="203" spans="1:57" s="108" customFormat="1" ht="12.5" customHeight="1" x14ac:dyDescent="0.25">
      <c r="A203" s="15"/>
      <c r="B203" s="15"/>
      <c r="C203" s="15"/>
      <c r="D203" s="15"/>
      <c r="E203" s="15"/>
      <c r="F203" s="15"/>
      <c r="G203" s="15"/>
      <c r="H203" s="15"/>
      <c r="I203" s="152"/>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row>
    <row r="204" spans="1:57" s="108" customFormat="1" x14ac:dyDescent="0.25">
      <c r="A204" s="111"/>
      <c r="C204" s="248" t="s">
        <v>2013</v>
      </c>
      <c r="D204" s="248"/>
      <c r="E204" s="248"/>
      <c r="F204" s="248"/>
      <c r="G204" s="116" t="s">
        <v>2679</v>
      </c>
      <c r="I204" s="152"/>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3"/>
      <c r="AN204" s="153"/>
      <c r="AO204" s="153"/>
      <c r="AP204" s="153"/>
      <c r="AQ204" s="153"/>
      <c r="AR204" s="153"/>
      <c r="AS204" s="153"/>
      <c r="AT204" s="153"/>
    </row>
    <row r="205" spans="1:57" ht="20" x14ac:dyDescent="0.25">
      <c r="A205" s="15" t="s">
        <v>256</v>
      </c>
      <c r="B205" s="3" t="s">
        <v>2839</v>
      </c>
      <c r="C205" s="256"/>
      <c r="D205" s="257"/>
      <c r="E205" s="257"/>
      <c r="F205" s="258"/>
      <c r="G205" s="35" t="str">
        <f>IF(OR(C205=MIT_controle!$B$9,ISBLANK(C205)),MIT_controle!$A$12,"")</f>
        <v>Enter a number (or 0)</v>
      </c>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Y205" s="108"/>
      <c r="AZ205" s="108"/>
      <c r="BA205" s="108"/>
      <c r="BB205" s="108"/>
      <c r="BC205" s="108"/>
      <c r="BD205" s="108"/>
      <c r="BE205" s="108"/>
    </row>
    <row r="206" spans="1:57" x14ac:dyDescent="0.25">
      <c r="A206" s="15"/>
      <c r="B206" s="15"/>
      <c r="C206" s="15"/>
      <c r="D206" s="15"/>
      <c r="E206" s="15"/>
      <c r="F206" s="15"/>
      <c r="G206" s="15"/>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Y206" s="108"/>
      <c r="AZ206" s="108"/>
      <c r="BA206" s="108"/>
      <c r="BB206" s="108"/>
      <c r="BC206" s="108"/>
      <c r="BD206" s="108"/>
      <c r="BE206" s="108"/>
    </row>
    <row r="207" spans="1:57" s="108" customFormat="1" x14ac:dyDescent="0.25">
      <c r="A207" s="111"/>
      <c r="C207" s="248" t="s">
        <v>408</v>
      </c>
      <c r="D207" s="248"/>
      <c r="E207" s="248"/>
      <c r="F207" s="248"/>
      <c r="G207" s="116" t="s">
        <v>2679</v>
      </c>
      <c r="I207" s="152"/>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row>
    <row r="208" spans="1:57" x14ac:dyDescent="0.25">
      <c r="A208" s="15" t="s">
        <v>257</v>
      </c>
      <c r="B208" s="3" t="s">
        <v>2840</v>
      </c>
      <c r="C208" s="229" t="s">
        <v>2686</v>
      </c>
      <c r="D208" s="230"/>
      <c r="E208" s="230"/>
      <c r="F208" s="231"/>
      <c r="G208" s="35" t="str">
        <f>IF(OR(C208=MIT_controle!$B$9,ISBLANK(C208)),MIT_controle!$A$9,"")</f>
        <v>Please specify (optional) or select "n/a"</v>
      </c>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Y208" s="108"/>
      <c r="AZ208" s="108"/>
      <c r="BA208" s="108"/>
      <c r="BB208" s="108"/>
      <c r="BC208" s="108"/>
      <c r="BD208" s="108"/>
      <c r="BE208" s="108"/>
    </row>
    <row r="209" spans="1:57" x14ac:dyDescent="0.25">
      <c r="A209" s="15"/>
      <c r="B209" s="15"/>
      <c r="C209" s="15"/>
      <c r="D209" s="15"/>
      <c r="E209" s="15"/>
      <c r="F209" s="15"/>
      <c r="G209" s="15"/>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Y209" s="108"/>
      <c r="AZ209" s="108"/>
      <c r="BA209" s="108"/>
      <c r="BB209" s="108"/>
      <c r="BC209" s="108"/>
      <c r="BD209" s="108"/>
      <c r="BE209" s="108"/>
    </row>
    <row r="210" spans="1:57" s="108" customFormat="1" x14ac:dyDescent="0.25">
      <c r="A210" s="15"/>
      <c r="B210" s="15"/>
      <c r="C210" s="248" t="s">
        <v>408</v>
      </c>
      <c r="D210" s="248"/>
      <c r="E210" s="248"/>
      <c r="F210" s="248"/>
      <c r="G210" s="116" t="s">
        <v>2679</v>
      </c>
      <c r="H210" s="15"/>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row>
    <row r="211" spans="1:57" s="108" customFormat="1" ht="30" x14ac:dyDescent="0.25">
      <c r="A211" s="15" t="s">
        <v>258</v>
      </c>
      <c r="B211" s="3" t="s">
        <v>2841</v>
      </c>
      <c r="C211" s="229" t="s">
        <v>2686</v>
      </c>
      <c r="D211" s="230"/>
      <c r="E211" s="230"/>
      <c r="F211" s="231"/>
      <c r="G211" s="35" t="str">
        <f>IF(OR(C211=MIT_controle!$B$9,ISBLANK(C211)),MIT_controle!$A$9,"")</f>
        <v>Please specify (optional) or select "n/a"</v>
      </c>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c r="AL211" s="153"/>
      <c r="AM211" s="153"/>
      <c r="AN211" s="153"/>
      <c r="AO211" s="153"/>
      <c r="AP211" s="153"/>
      <c r="AQ211" s="153"/>
      <c r="AR211" s="153"/>
      <c r="AS211" s="153"/>
      <c r="AT211" s="153"/>
    </row>
    <row r="212" spans="1:57" s="109" customFormat="1" x14ac:dyDescent="0.25">
      <c r="A212" s="15"/>
      <c r="B212" s="39"/>
      <c r="C212" s="168"/>
      <c r="D212" s="168"/>
      <c r="E212" s="168"/>
      <c r="F212" s="168"/>
      <c r="G212" s="36"/>
      <c r="I212" s="161"/>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row>
    <row r="213" spans="1:57" s="108" customFormat="1" ht="14.25" customHeight="1" x14ac:dyDescent="0.25">
      <c r="A213" s="169"/>
      <c r="B213" s="170" t="s">
        <v>759</v>
      </c>
      <c r="H213" s="159"/>
    </row>
    <row r="214" spans="1:57" s="108" customFormat="1" ht="13.9" customHeight="1" x14ac:dyDescent="0.25">
      <c r="A214" s="169"/>
      <c r="B214" s="3" t="s">
        <v>1998</v>
      </c>
      <c r="C214" s="248" t="s">
        <v>408</v>
      </c>
      <c r="D214" s="248"/>
      <c r="E214" s="248"/>
      <c r="F214" s="248"/>
      <c r="G214" s="116" t="s">
        <v>2679</v>
      </c>
      <c r="H214" s="159"/>
    </row>
    <row r="215" spans="1:57" s="108" customFormat="1" ht="25.5" customHeight="1" x14ac:dyDescent="0.25">
      <c r="A215" s="15" t="s">
        <v>2842</v>
      </c>
      <c r="B215" s="3" t="s">
        <v>1999</v>
      </c>
      <c r="C215" s="229" t="s">
        <v>334</v>
      </c>
      <c r="D215" s="230"/>
      <c r="E215" s="230"/>
      <c r="F215" s="231"/>
      <c r="G215" s="35" t="str">
        <f>IF(OR(C215=MIT_controle!$B$8,ISBLANK(C215)),MIT_controle!$A$8,"")</f>
        <v>Make a selection from the drop-down menu</v>
      </c>
      <c r="H215" s="159"/>
    </row>
    <row r="216" spans="1:57" s="108" customFormat="1" ht="13.9" customHeight="1" x14ac:dyDescent="0.25">
      <c r="A216" s="15" t="s">
        <v>2843</v>
      </c>
      <c r="B216" s="105" t="s">
        <v>2844</v>
      </c>
      <c r="C216" s="229" t="s">
        <v>334</v>
      </c>
      <c r="D216" s="230"/>
      <c r="E216" s="230"/>
      <c r="F216" s="231"/>
      <c r="G216" s="35" t="str">
        <f>IF(OR(C216=MIT_controle!$B$8,ISBLANK(C216)),MIT_controle!$A$8,"")</f>
        <v>Make a selection from the drop-down menu</v>
      </c>
      <c r="H216" s="159"/>
    </row>
    <row r="217" spans="1:57" s="108" customFormat="1" ht="13.9" customHeight="1" x14ac:dyDescent="0.25">
      <c r="A217" s="15" t="s">
        <v>2845</v>
      </c>
      <c r="B217" s="105" t="s">
        <v>2000</v>
      </c>
      <c r="C217" s="229" t="s">
        <v>334</v>
      </c>
      <c r="D217" s="230"/>
      <c r="E217" s="230"/>
      <c r="F217" s="231"/>
      <c r="G217" s="35" t="str">
        <f>IF(OR(C217=MIT_controle!$B$8,ISBLANK(C217)),MIT_controle!$A$8,"")</f>
        <v>Make a selection from the drop-down menu</v>
      </c>
      <c r="H217" s="159"/>
    </row>
    <row r="218" spans="1:57" s="108" customFormat="1" x14ac:dyDescent="0.25">
      <c r="A218" s="111"/>
      <c r="I218" s="152"/>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L218" s="153"/>
      <c r="AM218" s="153"/>
      <c r="AN218" s="153"/>
      <c r="AO218" s="153"/>
      <c r="AP218" s="153"/>
      <c r="AQ218" s="153"/>
      <c r="AR218" s="153"/>
      <c r="AS218" s="153"/>
      <c r="AT218" s="153"/>
    </row>
    <row r="219" spans="1:57" s="108" customFormat="1" ht="36" customHeight="1" x14ac:dyDescent="0.25">
      <c r="A219" s="15" t="s">
        <v>2006</v>
      </c>
      <c r="B219" s="3" t="s">
        <v>2846</v>
      </c>
      <c r="C219" s="248" t="s">
        <v>408</v>
      </c>
      <c r="D219" s="248"/>
      <c r="E219" s="248"/>
      <c r="F219" s="248"/>
      <c r="G219" s="116" t="s">
        <v>2679</v>
      </c>
      <c r="H219" s="15"/>
      <c r="I219" s="152"/>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3"/>
      <c r="AL219" s="153"/>
      <c r="AM219" s="153"/>
      <c r="AN219" s="153"/>
      <c r="AO219" s="153"/>
      <c r="AP219" s="153"/>
      <c r="AQ219" s="153"/>
      <c r="AR219" s="153"/>
      <c r="AS219" s="153"/>
      <c r="AT219" s="153"/>
    </row>
    <row r="220" spans="1:57" s="108" customFormat="1" ht="14.25" customHeight="1" x14ac:dyDescent="0.25">
      <c r="A220" s="15" t="s">
        <v>2847</v>
      </c>
      <c r="B220" s="3" t="s">
        <v>456</v>
      </c>
      <c r="C220" s="229" t="s">
        <v>334</v>
      </c>
      <c r="D220" s="230"/>
      <c r="E220" s="230"/>
      <c r="F220" s="231"/>
      <c r="G220" s="35" t="str">
        <f>IF(OR(C220=MIT_controle!$B$8,ISBLANK(C220)),MIT_controle!$A$8,"")</f>
        <v>Make a selection from the drop-down menu</v>
      </c>
      <c r="I220" s="152"/>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row>
    <row r="221" spans="1:57" s="108" customFormat="1" ht="14.25" customHeight="1" x14ac:dyDescent="0.25">
      <c r="A221" s="15" t="s">
        <v>2848</v>
      </c>
      <c r="B221" s="3" t="s">
        <v>738</v>
      </c>
      <c r="C221" s="229" t="s">
        <v>334</v>
      </c>
      <c r="D221" s="230"/>
      <c r="E221" s="230"/>
      <c r="F221" s="231"/>
      <c r="G221" s="35" t="str">
        <f>IF(OR(C221=MIT_controle!$B$8,ISBLANK(C221)),MIT_controle!$A$8,"")</f>
        <v>Make a selection from the drop-down menu</v>
      </c>
      <c r="I221" s="152"/>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3"/>
      <c r="AL221" s="153"/>
      <c r="AM221" s="153"/>
      <c r="AN221" s="153"/>
      <c r="AO221" s="153"/>
      <c r="AP221" s="153"/>
      <c r="AQ221" s="153"/>
      <c r="AR221" s="153"/>
      <c r="AS221" s="153"/>
      <c r="AT221" s="153"/>
    </row>
    <row r="222" spans="1:57" s="108" customFormat="1" ht="14.25" customHeight="1" x14ac:dyDescent="0.25">
      <c r="A222" s="15" t="s">
        <v>2849</v>
      </c>
      <c r="B222" s="3" t="s">
        <v>739</v>
      </c>
      <c r="C222" s="229" t="s">
        <v>334</v>
      </c>
      <c r="D222" s="230"/>
      <c r="E222" s="230"/>
      <c r="F222" s="231"/>
      <c r="G222" s="35" t="str">
        <f>IF(OR(C222=MIT_controle!$B$8,ISBLANK(C222)),MIT_controle!$A$8,"")</f>
        <v>Make a selection from the drop-down menu</v>
      </c>
      <c r="I222" s="152"/>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L222" s="153"/>
      <c r="AM222" s="153"/>
      <c r="AN222" s="153"/>
      <c r="AO222" s="153"/>
      <c r="AP222" s="153"/>
      <c r="AQ222" s="153"/>
      <c r="AR222" s="153"/>
      <c r="AS222" s="153"/>
      <c r="AT222" s="153"/>
    </row>
    <row r="223" spans="1:57" s="108" customFormat="1" ht="14.25" customHeight="1" x14ac:dyDescent="0.25">
      <c r="A223" s="15" t="s">
        <v>2850</v>
      </c>
      <c r="B223" s="3" t="s">
        <v>740</v>
      </c>
      <c r="C223" s="229" t="s">
        <v>334</v>
      </c>
      <c r="D223" s="230"/>
      <c r="E223" s="230"/>
      <c r="F223" s="231"/>
      <c r="G223" s="35" t="str">
        <f>IF(OR(C223=MIT_controle!$B$8,ISBLANK(C223)),MIT_controle!$A$8,"")</f>
        <v>Make a selection from the drop-down menu</v>
      </c>
      <c r="I223" s="152"/>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3"/>
      <c r="AL223" s="153"/>
      <c r="AM223" s="153"/>
      <c r="AN223" s="153"/>
      <c r="AO223" s="153"/>
      <c r="AP223" s="153"/>
      <c r="AQ223" s="153"/>
      <c r="AR223" s="153"/>
      <c r="AS223" s="153"/>
      <c r="AT223" s="153"/>
    </row>
    <row r="224" spans="1:57" s="108" customFormat="1" ht="14.25" customHeight="1" x14ac:dyDescent="0.25">
      <c r="A224" s="15" t="s">
        <v>2851</v>
      </c>
      <c r="B224" s="3" t="s">
        <v>741</v>
      </c>
      <c r="C224" s="229" t="s">
        <v>334</v>
      </c>
      <c r="D224" s="230"/>
      <c r="E224" s="230"/>
      <c r="F224" s="231"/>
      <c r="G224" s="35" t="str">
        <f>IF(OR(C224=MIT_controle!$B$8,ISBLANK(C224)),MIT_controle!$A$8,"")</f>
        <v>Make a selection from the drop-down menu</v>
      </c>
      <c r="I224" s="152"/>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c r="AL224" s="153"/>
      <c r="AM224" s="153"/>
      <c r="AN224" s="153"/>
      <c r="AO224" s="153"/>
      <c r="AP224" s="153"/>
      <c r="AQ224" s="153"/>
      <c r="AR224" s="153"/>
      <c r="AS224" s="153"/>
      <c r="AT224" s="153"/>
    </row>
    <row r="225" spans="1:46" s="108" customFormat="1" ht="14.25" customHeight="1" x14ac:dyDescent="0.25">
      <c r="A225" s="15" t="s">
        <v>2852</v>
      </c>
      <c r="B225" s="3" t="s">
        <v>2001</v>
      </c>
      <c r="C225" s="229" t="s">
        <v>334</v>
      </c>
      <c r="D225" s="230"/>
      <c r="E225" s="230"/>
      <c r="F225" s="231"/>
      <c r="G225" s="35" t="str">
        <f>IF(OR(C225=MIT_controle!$B$8,ISBLANK(C225)),MIT_controle!$A$8,"")</f>
        <v>Make a selection from the drop-down menu</v>
      </c>
      <c r="I225" s="152"/>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c r="AL225" s="153"/>
      <c r="AM225" s="153"/>
      <c r="AN225" s="153"/>
      <c r="AO225" s="153"/>
      <c r="AP225" s="153"/>
      <c r="AQ225" s="153"/>
      <c r="AR225" s="153"/>
      <c r="AS225" s="153"/>
      <c r="AT225" s="153"/>
    </row>
    <row r="226" spans="1:46" s="108" customFormat="1" ht="14.25" customHeight="1" x14ac:dyDescent="0.25">
      <c r="A226" s="15" t="s">
        <v>2853</v>
      </c>
      <c r="B226" s="3" t="s">
        <v>2002</v>
      </c>
      <c r="C226" s="229" t="s">
        <v>334</v>
      </c>
      <c r="D226" s="230"/>
      <c r="E226" s="230"/>
      <c r="F226" s="231"/>
      <c r="G226" s="35" t="str">
        <f>IF(OR(C226=MIT_controle!$B$8,ISBLANK(C226)),MIT_controle!$A$8,"")</f>
        <v>Make a selection from the drop-down menu</v>
      </c>
      <c r="I226" s="152"/>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3"/>
      <c r="AN226" s="153"/>
      <c r="AO226" s="153"/>
      <c r="AP226" s="153"/>
      <c r="AQ226" s="153"/>
      <c r="AR226" s="153"/>
      <c r="AS226" s="153"/>
      <c r="AT226" s="153"/>
    </row>
    <row r="227" spans="1:46" s="108" customFormat="1" ht="14.25" customHeight="1" x14ac:dyDescent="0.25">
      <c r="A227" s="15"/>
      <c r="B227" s="15"/>
      <c r="C227" s="15"/>
      <c r="D227" s="15"/>
      <c r="E227" s="15"/>
      <c r="F227" s="15"/>
      <c r="G227" s="15"/>
      <c r="I227" s="152"/>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c r="AL227" s="153"/>
      <c r="AM227" s="153"/>
      <c r="AN227" s="153"/>
      <c r="AO227" s="153"/>
      <c r="AP227" s="153"/>
      <c r="AQ227" s="153"/>
      <c r="AR227" s="153"/>
      <c r="AS227" s="153"/>
      <c r="AT227" s="153"/>
    </row>
    <row r="228" spans="1:46" s="108" customFormat="1" x14ac:dyDescent="0.25">
      <c r="A228" s="111"/>
      <c r="C228" s="248" t="s">
        <v>408</v>
      </c>
      <c r="D228" s="248"/>
      <c r="E228" s="248"/>
      <c r="F228" s="248"/>
      <c r="G228" s="116" t="s">
        <v>2679</v>
      </c>
      <c r="I228" s="152"/>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row>
    <row r="229" spans="1:46" s="108" customFormat="1" x14ac:dyDescent="0.25">
      <c r="A229" s="15" t="s">
        <v>2854</v>
      </c>
      <c r="B229" s="3" t="s">
        <v>742</v>
      </c>
      <c r="C229" s="229" t="s">
        <v>334</v>
      </c>
      <c r="D229" s="230"/>
      <c r="E229" s="230"/>
      <c r="F229" s="231"/>
      <c r="G229" s="35" t="str">
        <f>IF(OR(C229=MIT_controle!$B$8,ISBLANK(C229)),MIT_controle!$A$8,"")</f>
        <v>Make a selection from the drop-down menu</v>
      </c>
      <c r="I229" s="152"/>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c r="AM229" s="153"/>
      <c r="AN229" s="153"/>
      <c r="AO229" s="153"/>
      <c r="AP229" s="153"/>
      <c r="AQ229" s="153"/>
      <c r="AR229" s="153"/>
      <c r="AS229" s="153"/>
      <c r="AT229" s="153"/>
    </row>
    <row r="230" spans="1:46" s="108" customFormat="1" ht="20" x14ac:dyDescent="0.25">
      <c r="A230" s="15" t="s">
        <v>2855</v>
      </c>
      <c r="B230" s="105" t="s">
        <v>2856</v>
      </c>
      <c r="C230" s="229" t="s">
        <v>2686</v>
      </c>
      <c r="D230" s="230"/>
      <c r="E230" s="230"/>
      <c r="F230" s="231"/>
      <c r="G230" s="35" t="str">
        <f>IF(OR(C230=MIT_controle!$B$9,ISBLANK(C230)),MIT_controle!$A$23,"")</f>
        <v>Please specify (obligatory) or select "n/a"</v>
      </c>
      <c r="I230" s="152"/>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3"/>
      <c r="AM230" s="153"/>
      <c r="AN230" s="153"/>
      <c r="AO230" s="153"/>
      <c r="AP230" s="153"/>
      <c r="AQ230" s="153"/>
      <c r="AR230" s="153"/>
      <c r="AS230" s="153"/>
      <c r="AT230" s="153"/>
    </row>
    <row r="231" spans="1:46" s="108" customFormat="1" x14ac:dyDescent="0.25">
      <c r="A231" s="111"/>
      <c r="I231" s="152"/>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row>
    <row r="232" spans="1:46" s="108" customFormat="1" ht="24.5" customHeight="1" x14ac:dyDescent="0.25">
      <c r="A232" s="15" t="s">
        <v>260</v>
      </c>
      <c r="B232" s="3" t="s">
        <v>2857</v>
      </c>
      <c r="C232" s="171"/>
      <c r="D232" s="151"/>
      <c r="E232" s="259" t="s">
        <v>408</v>
      </c>
      <c r="F232" s="259"/>
      <c r="G232" s="116" t="s">
        <v>2679</v>
      </c>
      <c r="H232" s="15"/>
      <c r="I232" s="152"/>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row>
    <row r="233" spans="1:46" s="108" customFormat="1" ht="14.25" customHeight="1" x14ac:dyDescent="0.25">
      <c r="A233" s="15" t="s">
        <v>2858</v>
      </c>
      <c r="B233" s="3" t="s">
        <v>743</v>
      </c>
      <c r="E233" s="260" t="s">
        <v>334</v>
      </c>
      <c r="F233" s="238"/>
      <c r="G233" s="35" t="str">
        <f>IF(OR(E233=MIT_controle!$B$8,ISBLANK(E233)),MIT_controle!$A$8,"")</f>
        <v>Make a selection from the drop-down menu</v>
      </c>
      <c r="I233" s="152"/>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c r="AG233" s="153"/>
      <c r="AH233" s="153"/>
      <c r="AI233" s="153"/>
      <c r="AJ233" s="153"/>
      <c r="AK233" s="153"/>
      <c r="AL233" s="153"/>
      <c r="AM233" s="153"/>
      <c r="AN233" s="153"/>
      <c r="AO233" s="153"/>
      <c r="AP233" s="153"/>
      <c r="AQ233" s="153"/>
      <c r="AR233" s="153"/>
      <c r="AS233" s="153"/>
      <c r="AT233" s="153"/>
    </row>
    <row r="234" spans="1:46" s="108" customFormat="1" ht="14.25" customHeight="1" x14ac:dyDescent="0.25">
      <c r="A234" s="15" t="s">
        <v>2859</v>
      </c>
      <c r="B234" s="3" t="s">
        <v>744</v>
      </c>
      <c r="E234" s="260" t="s">
        <v>334</v>
      </c>
      <c r="F234" s="238"/>
      <c r="G234" s="35" t="str">
        <f>IF(OR(E234=MIT_controle!$B$8,ISBLANK(E234)),MIT_controle!$A$8,"")</f>
        <v>Make a selection from the drop-down menu</v>
      </c>
      <c r="I234" s="152"/>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L234" s="153"/>
      <c r="AM234" s="153"/>
      <c r="AN234" s="153"/>
      <c r="AO234" s="153"/>
      <c r="AP234" s="153"/>
      <c r="AQ234" s="153"/>
      <c r="AR234" s="153"/>
      <c r="AS234" s="153"/>
      <c r="AT234" s="153"/>
    </row>
    <row r="235" spans="1:46" s="108" customFormat="1" ht="14.25" customHeight="1" x14ac:dyDescent="0.25">
      <c r="A235" s="15" t="s">
        <v>2860</v>
      </c>
      <c r="B235" s="3" t="s">
        <v>2861</v>
      </c>
      <c r="E235" s="260" t="s">
        <v>334</v>
      </c>
      <c r="F235" s="238"/>
      <c r="G235" s="35" t="str">
        <f>IF(OR(E235=MIT_controle!$B$8,ISBLANK(E235)),MIT_controle!$A$8,"")</f>
        <v>Make a selection from the drop-down menu</v>
      </c>
      <c r="I235" s="152"/>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L235" s="153"/>
      <c r="AM235" s="153"/>
      <c r="AN235" s="153"/>
      <c r="AO235" s="153"/>
      <c r="AP235" s="153"/>
      <c r="AQ235" s="153"/>
      <c r="AR235" s="153"/>
      <c r="AS235" s="153"/>
      <c r="AT235" s="153"/>
    </row>
    <row r="236" spans="1:46" s="108" customFormat="1" ht="14.25" customHeight="1" x14ac:dyDescent="0.25">
      <c r="A236" s="15" t="s">
        <v>2862</v>
      </c>
      <c r="B236" s="3" t="s">
        <v>2863</v>
      </c>
      <c r="E236" s="260" t="s">
        <v>334</v>
      </c>
      <c r="F236" s="238"/>
      <c r="G236" s="35" t="str">
        <f>IF(OR(E236=MIT_controle!$B$8,ISBLANK(E236)),MIT_controle!$A$8,"")</f>
        <v>Make a selection from the drop-down menu</v>
      </c>
      <c r="I236" s="152"/>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row>
    <row r="237" spans="1:46" s="108" customFormat="1" ht="14.25" customHeight="1" x14ac:dyDescent="0.25">
      <c r="A237" s="15" t="s">
        <v>2864</v>
      </c>
      <c r="B237" s="3" t="s">
        <v>745</v>
      </c>
      <c r="E237" s="260" t="s">
        <v>334</v>
      </c>
      <c r="F237" s="238"/>
      <c r="G237" s="35" t="str">
        <f>IF(OR(E237=MIT_controle!$B$8,ISBLANK(E237)),MIT_controle!$A$8,"")</f>
        <v>Make a selection from the drop-down menu</v>
      </c>
      <c r="I237" s="152"/>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153"/>
      <c r="AT237" s="153"/>
    </row>
    <row r="238" spans="1:46" s="108" customFormat="1" ht="14.25" customHeight="1" x14ac:dyDescent="0.25">
      <c r="A238" s="15" t="s">
        <v>2865</v>
      </c>
      <c r="B238" s="3" t="s">
        <v>746</v>
      </c>
      <c r="E238" s="260" t="s">
        <v>334</v>
      </c>
      <c r="F238" s="238"/>
      <c r="G238" s="35" t="str">
        <f>IF(OR(E238=MIT_controle!$B$8,ISBLANK(E238)),MIT_controle!$A$8,"")</f>
        <v>Make a selection from the drop-down menu</v>
      </c>
      <c r="I238" s="152"/>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row>
    <row r="239" spans="1:46" s="108" customFormat="1" ht="14.25" customHeight="1" x14ac:dyDescent="0.25">
      <c r="A239" s="15" t="s">
        <v>2866</v>
      </c>
      <c r="B239" s="3" t="s">
        <v>2867</v>
      </c>
      <c r="E239" s="260" t="s">
        <v>334</v>
      </c>
      <c r="F239" s="238"/>
      <c r="G239" s="35" t="str">
        <f>IF(OR(E239=MIT_controle!$B$8,ISBLANK(E239)),MIT_controle!$A$8,"")</f>
        <v>Make a selection from the drop-down menu</v>
      </c>
      <c r="I239" s="152"/>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3"/>
      <c r="AL239" s="153"/>
      <c r="AM239" s="153"/>
      <c r="AN239" s="153"/>
      <c r="AO239" s="153"/>
      <c r="AP239" s="153"/>
      <c r="AQ239" s="153"/>
      <c r="AR239" s="153"/>
      <c r="AS239" s="153"/>
      <c r="AT239" s="153"/>
    </row>
    <row r="240" spans="1:46" s="108" customFormat="1" ht="14.25" customHeight="1" x14ac:dyDescent="0.25">
      <c r="A240" s="15" t="s">
        <v>2868</v>
      </c>
      <c r="B240" s="3" t="s">
        <v>2869</v>
      </c>
      <c r="E240" s="260" t="s">
        <v>334</v>
      </c>
      <c r="F240" s="238"/>
      <c r="G240" s="35" t="str">
        <f>IF(OR(E240=MIT_controle!$B$8,ISBLANK(E240)),MIT_controle!$A$8,"")</f>
        <v>Make a selection from the drop-down menu</v>
      </c>
      <c r="I240" s="152"/>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3"/>
      <c r="AL240" s="153"/>
      <c r="AM240" s="153"/>
      <c r="AN240" s="153"/>
      <c r="AO240" s="153"/>
      <c r="AP240" s="153"/>
      <c r="AQ240" s="153"/>
      <c r="AR240" s="153"/>
      <c r="AS240" s="153"/>
      <c r="AT240" s="153"/>
    </row>
    <row r="241" spans="1:46" s="108" customFormat="1" ht="14.25" customHeight="1" x14ac:dyDescent="0.25">
      <c r="A241" s="15" t="s">
        <v>2870</v>
      </c>
      <c r="B241" s="3" t="s">
        <v>2002</v>
      </c>
      <c r="E241" s="260" t="s">
        <v>334</v>
      </c>
      <c r="F241" s="238"/>
      <c r="G241" s="35" t="str">
        <f>IF(OR(E241=MIT_controle!$B$8,ISBLANK(E241)),MIT_controle!$A$8,"")</f>
        <v>Make a selection from the drop-down menu</v>
      </c>
      <c r="I241" s="152"/>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3"/>
      <c r="AL241" s="153"/>
      <c r="AM241" s="153"/>
      <c r="AN241" s="153"/>
      <c r="AO241" s="153"/>
      <c r="AP241" s="153"/>
      <c r="AQ241" s="153"/>
      <c r="AR241" s="153"/>
      <c r="AS241" s="153"/>
      <c r="AT241" s="153"/>
    </row>
    <row r="242" spans="1:46" s="108" customFormat="1" ht="14.25" customHeight="1" x14ac:dyDescent="0.25">
      <c r="A242" s="15" t="s">
        <v>2871</v>
      </c>
      <c r="B242" s="3" t="s">
        <v>443</v>
      </c>
      <c r="E242" s="260" t="s">
        <v>334</v>
      </c>
      <c r="F242" s="238"/>
      <c r="G242" s="35" t="str">
        <f>IF(OR(E242=MIT_controle!$B$8,ISBLANK(E242)),MIT_controle!$A$8,"")</f>
        <v>Make a selection from the drop-down menu</v>
      </c>
      <c r="I242" s="152"/>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3"/>
      <c r="AL242" s="153"/>
      <c r="AM242" s="153"/>
      <c r="AN242" s="153"/>
      <c r="AO242" s="153"/>
      <c r="AP242" s="153"/>
      <c r="AQ242" s="153"/>
      <c r="AR242" s="153"/>
      <c r="AS242" s="153"/>
      <c r="AT242" s="153"/>
    </row>
    <row r="243" spans="1:46" s="108" customFormat="1" x14ac:dyDescent="0.25">
      <c r="A243" s="15"/>
      <c r="B243" s="172" t="s">
        <v>2872</v>
      </c>
      <c r="G243" s="36"/>
      <c r="I243" s="152"/>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3"/>
      <c r="AL243" s="153"/>
      <c r="AM243" s="153"/>
      <c r="AN243" s="153"/>
      <c r="AO243" s="153"/>
      <c r="AP243" s="153"/>
      <c r="AQ243" s="153"/>
      <c r="AR243" s="153"/>
      <c r="AS243" s="153"/>
      <c r="AT243" s="153"/>
    </row>
    <row r="244" spans="1:46" s="108" customFormat="1" x14ac:dyDescent="0.25">
      <c r="A244" s="111"/>
      <c r="C244" s="248" t="s">
        <v>408</v>
      </c>
      <c r="D244" s="248"/>
      <c r="E244" s="248"/>
      <c r="F244" s="248"/>
      <c r="G244" s="116" t="s">
        <v>2679</v>
      </c>
      <c r="I244" s="152"/>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L244" s="153"/>
      <c r="AM244" s="153"/>
      <c r="AN244" s="153"/>
      <c r="AO244" s="153"/>
      <c r="AP244" s="153"/>
      <c r="AQ244" s="153"/>
      <c r="AR244" s="153"/>
      <c r="AS244" s="153"/>
      <c r="AT244" s="153"/>
    </row>
    <row r="245" spans="1:46" s="108" customFormat="1" ht="20" x14ac:dyDescent="0.25">
      <c r="A245" s="15" t="s">
        <v>261</v>
      </c>
      <c r="B245" s="3" t="s">
        <v>2873</v>
      </c>
      <c r="C245" s="229" t="s">
        <v>2686</v>
      </c>
      <c r="D245" s="230"/>
      <c r="E245" s="230"/>
      <c r="F245" s="231"/>
      <c r="G245" s="35" t="str">
        <f>IF(OR(C245=MIT_controle!$B$9,ISBLANK(C245)),MIT_controle!$A$9,"")</f>
        <v>Please specify (optional) or select "n/a"</v>
      </c>
      <c r="H245" s="15"/>
      <c r="I245" s="152"/>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3"/>
      <c r="AL245" s="153"/>
      <c r="AM245" s="153"/>
      <c r="AN245" s="153"/>
      <c r="AO245" s="153"/>
      <c r="AP245" s="153"/>
      <c r="AQ245" s="153"/>
      <c r="AR245" s="153"/>
      <c r="AS245" s="153"/>
      <c r="AT245" s="153"/>
    </row>
    <row r="246" spans="1:46" s="108" customFormat="1" x14ac:dyDescent="0.25">
      <c r="A246" s="15"/>
      <c r="B246" s="15"/>
      <c r="C246" s="15"/>
      <c r="D246" s="15"/>
      <c r="E246" s="15"/>
      <c r="F246" s="15"/>
      <c r="G246" s="15"/>
      <c r="H246" s="15"/>
      <c r="I246" s="152"/>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3"/>
      <c r="AL246" s="153"/>
      <c r="AM246" s="153"/>
      <c r="AN246" s="153"/>
      <c r="AO246" s="153"/>
      <c r="AP246" s="153"/>
      <c r="AQ246" s="153"/>
      <c r="AR246" s="153"/>
      <c r="AS246" s="153"/>
      <c r="AT246" s="153"/>
    </row>
    <row r="247" spans="1:46" s="108" customFormat="1" x14ac:dyDescent="0.25">
      <c r="A247" s="15"/>
      <c r="B247" s="15"/>
      <c r="C247" s="248" t="s">
        <v>408</v>
      </c>
      <c r="D247" s="248"/>
      <c r="E247" s="248"/>
      <c r="F247" s="248"/>
      <c r="G247" s="116" t="s">
        <v>2679</v>
      </c>
      <c r="H247" s="15"/>
      <c r="I247" s="152"/>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row>
    <row r="248" spans="1:46" s="108" customFormat="1" x14ac:dyDescent="0.25">
      <c r="A248" s="15" t="s">
        <v>2874</v>
      </c>
      <c r="B248" s="3" t="s">
        <v>2010</v>
      </c>
      <c r="C248" s="229" t="s">
        <v>334</v>
      </c>
      <c r="D248" s="230"/>
      <c r="E248" s="230"/>
      <c r="F248" s="231"/>
      <c r="G248" s="35" t="str">
        <f>IF(OR(C248=MIT_controle!$B$8,ISBLANK(C248)),MIT_controle!$A$8,"")</f>
        <v>Make a selection from the drop-down menu</v>
      </c>
      <c r="I248" s="152"/>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row>
    <row r="249" spans="1:46" s="108" customFormat="1" x14ac:dyDescent="0.25">
      <c r="A249" s="15"/>
      <c r="B249" s="15"/>
      <c r="C249" s="15"/>
      <c r="D249" s="15"/>
      <c r="E249" s="15"/>
      <c r="F249" s="15"/>
      <c r="G249" s="15"/>
      <c r="I249" s="152"/>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row>
    <row r="250" spans="1:46" s="108" customFormat="1" x14ac:dyDescent="0.25">
      <c r="A250" s="111"/>
      <c r="C250" s="248" t="s">
        <v>2682</v>
      </c>
      <c r="D250" s="248"/>
      <c r="E250" s="248"/>
      <c r="F250" s="248"/>
      <c r="G250" s="116" t="s">
        <v>2679</v>
      </c>
      <c r="I250" s="152"/>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row>
    <row r="251" spans="1:46" s="108" customFormat="1" ht="20" x14ac:dyDescent="0.25">
      <c r="A251" s="15" t="s">
        <v>2875</v>
      </c>
      <c r="B251" s="3" t="s">
        <v>2876</v>
      </c>
      <c r="C251" s="252"/>
      <c r="D251" s="253"/>
      <c r="E251" s="253"/>
      <c r="F251" s="254"/>
      <c r="G251" s="35" t="str">
        <f>IF(ISBLANK(C251),MIT_controle!$A$20,"")</f>
        <v xml:space="preserve">Enter a date (dd/mm/yyyy) </v>
      </c>
      <c r="I251" s="152"/>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row>
    <row r="252" spans="1:46" s="108" customFormat="1" x14ac:dyDescent="0.25">
      <c r="A252" s="15" t="s">
        <v>2877</v>
      </c>
      <c r="B252" s="3" t="s">
        <v>2878</v>
      </c>
      <c r="C252" s="229" t="s">
        <v>334</v>
      </c>
      <c r="D252" s="230"/>
      <c r="E252" s="230"/>
      <c r="F252" s="231"/>
      <c r="G252" s="35" t="str">
        <f>IF(OR(C252=MIT_controle!$B$8,ISBLANK(C252)),MIT_controle!$A$8,"")</f>
        <v>Make a selection from the drop-down menu</v>
      </c>
      <c r="I252" s="152"/>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3"/>
      <c r="AL252" s="153"/>
      <c r="AM252" s="153"/>
      <c r="AN252" s="153"/>
      <c r="AO252" s="153"/>
      <c r="AP252" s="153"/>
      <c r="AQ252" s="153"/>
      <c r="AR252" s="153"/>
      <c r="AS252" s="153"/>
      <c r="AT252" s="153"/>
    </row>
    <row r="253" spans="1:46" s="108" customFormat="1" x14ac:dyDescent="0.25">
      <c r="A253" s="15" t="s">
        <v>2879</v>
      </c>
      <c r="B253" s="3" t="s">
        <v>2880</v>
      </c>
      <c r="C253" s="229" t="s">
        <v>334</v>
      </c>
      <c r="D253" s="230"/>
      <c r="E253" s="230"/>
      <c r="F253" s="231"/>
      <c r="G253" s="35" t="str">
        <f>IF(OR(C253=MIT_controle!$B$8,ISBLANK(C253)),MIT_controle!$A$8,"")</f>
        <v>Make a selection from the drop-down menu</v>
      </c>
      <c r="I253" s="152"/>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row>
    <row r="254" spans="1:46" s="108" customFormat="1" x14ac:dyDescent="0.25">
      <c r="A254" s="15"/>
      <c r="B254" s="15"/>
      <c r="C254" s="15"/>
      <c r="D254" s="15"/>
      <c r="E254" s="15"/>
      <c r="F254" s="15"/>
      <c r="G254" s="15"/>
      <c r="I254" s="152"/>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3"/>
      <c r="AL254" s="153"/>
      <c r="AM254" s="153"/>
      <c r="AN254" s="153"/>
      <c r="AO254" s="153"/>
      <c r="AP254" s="153"/>
      <c r="AQ254" s="153"/>
      <c r="AR254" s="153"/>
      <c r="AS254" s="153"/>
      <c r="AT254" s="153"/>
    </row>
    <row r="255" spans="1:46" s="108" customFormat="1" x14ac:dyDescent="0.25">
      <c r="A255" s="111"/>
      <c r="C255" s="248" t="s">
        <v>408</v>
      </c>
      <c r="D255" s="248"/>
      <c r="E255" s="248"/>
      <c r="F255" s="248"/>
      <c r="G255" s="116" t="s">
        <v>2679</v>
      </c>
      <c r="I255" s="152"/>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row>
    <row r="256" spans="1:46" s="108" customFormat="1" ht="40" x14ac:dyDescent="0.25">
      <c r="A256" s="15" t="s">
        <v>262</v>
      </c>
      <c r="B256" s="3" t="s">
        <v>2011</v>
      </c>
      <c r="C256" s="229" t="s">
        <v>334</v>
      </c>
      <c r="D256" s="230"/>
      <c r="E256" s="230"/>
      <c r="F256" s="231"/>
      <c r="G256" s="35" t="str">
        <f>IF(OR(C256=MIT_controle!$B$8,ISBLANK(C256)),MIT_controle!$A$8,"")</f>
        <v>Make a selection from the drop-down menu</v>
      </c>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row>
    <row r="257" spans="1:57" s="108" customFormat="1" x14ac:dyDescent="0.25">
      <c r="A257" s="111"/>
      <c r="C257" s="248" t="s">
        <v>408</v>
      </c>
      <c r="D257" s="248"/>
      <c r="E257" s="248"/>
      <c r="F257" s="248"/>
      <c r="G257" s="116" t="s">
        <v>2679</v>
      </c>
      <c r="I257" s="152"/>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L257" s="153"/>
      <c r="AM257" s="153"/>
      <c r="AN257" s="153"/>
      <c r="AO257" s="153"/>
      <c r="AP257" s="153"/>
      <c r="AQ257" s="153"/>
      <c r="AR257" s="153"/>
      <c r="AS257" s="153"/>
      <c r="AT257" s="153"/>
    </row>
    <row r="258" spans="1:57" s="108" customFormat="1" ht="20" x14ac:dyDescent="0.25">
      <c r="A258" s="15" t="s">
        <v>263</v>
      </c>
      <c r="B258" s="3" t="s">
        <v>2881</v>
      </c>
      <c r="C258" s="229" t="s">
        <v>334</v>
      </c>
      <c r="D258" s="230"/>
      <c r="E258" s="230"/>
      <c r="F258" s="231"/>
      <c r="G258" s="35" t="str">
        <f>IF(OR(C258=MIT_controle!$B$8,ISBLANK(C258)),MIT_controle!$A$8,"")</f>
        <v>Make a selection from the drop-down menu</v>
      </c>
      <c r="I258" s="152"/>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L258" s="153"/>
      <c r="AM258" s="153"/>
      <c r="AN258" s="153"/>
      <c r="AO258" s="153"/>
      <c r="AP258" s="153"/>
      <c r="AQ258" s="153"/>
      <c r="AR258" s="153"/>
      <c r="AS258" s="153"/>
      <c r="AT258" s="153"/>
    </row>
    <row r="259" spans="1:57" s="108" customFormat="1" x14ac:dyDescent="0.25">
      <c r="A259" s="111"/>
      <c r="I259" s="152"/>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L259" s="153"/>
      <c r="AM259" s="153"/>
      <c r="AN259" s="153"/>
      <c r="AO259" s="153"/>
      <c r="AP259" s="153"/>
      <c r="AQ259" s="153"/>
      <c r="AR259" s="153"/>
      <c r="AS259" s="153"/>
      <c r="AT259" s="153"/>
    </row>
    <row r="260" spans="1:57" s="108" customFormat="1" ht="20" x14ac:dyDescent="0.25">
      <c r="A260" s="15" t="s">
        <v>2015</v>
      </c>
      <c r="B260" s="3" t="s">
        <v>2882</v>
      </c>
      <c r="C260" s="229" t="s">
        <v>334</v>
      </c>
      <c r="D260" s="230"/>
      <c r="E260" s="230"/>
      <c r="F260" s="231"/>
      <c r="G260" s="35" t="str">
        <f>IF(OR(C260=MIT_controle!$B$8,ISBLANK(C260)),MIT_controle!$A$8,"")</f>
        <v>Make a selection from the drop-down menu</v>
      </c>
      <c r="I260" s="152"/>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3"/>
      <c r="AL260" s="153"/>
      <c r="AM260" s="153"/>
      <c r="AN260" s="153"/>
      <c r="AO260" s="153"/>
      <c r="AP260" s="153"/>
      <c r="AQ260" s="153"/>
      <c r="AR260" s="153"/>
      <c r="AS260" s="153"/>
      <c r="AT260" s="153"/>
    </row>
    <row r="261" spans="1:57" s="108" customFormat="1" x14ac:dyDescent="0.25">
      <c r="A261" s="15" t="s">
        <v>2016</v>
      </c>
      <c r="B261" s="3" t="s">
        <v>2883</v>
      </c>
      <c r="C261" s="229" t="s">
        <v>334</v>
      </c>
      <c r="D261" s="230"/>
      <c r="E261" s="230"/>
      <c r="F261" s="231"/>
      <c r="G261" s="35" t="str">
        <f>IF(OR(C261=MIT_controle!$B$8,ISBLANK(C261)),MIT_controle!$A$8,"")</f>
        <v>Make a selection from the drop-down menu</v>
      </c>
      <c r="I261" s="152"/>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3"/>
      <c r="AL261" s="153"/>
      <c r="AM261" s="153"/>
      <c r="AN261" s="153"/>
      <c r="AO261" s="153"/>
      <c r="AP261" s="153"/>
      <c r="AQ261" s="153"/>
      <c r="AR261" s="153"/>
      <c r="AS261" s="153"/>
      <c r="AT261" s="153"/>
    </row>
    <row r="262" spans="1:57" ht="21" customHeight="1" x14ac:dyDescent="0.25">
      <c r="A262" s="15" t="s">
        <v>2017</v>
      </c>
      <c r="B262" s="3" t="s">
        <v>2884</v>
      </c>
      <c r="C262" s="261"/>
      <c r="D262" s="262"/>
      <c r="E262" s="262"/>
      <c r="F262" s="263"/>
      <c r="G262" s="35" t="str">
        <f>IF(OR(C262=MIT_controle!$B$9,ISBLANK(C262)),MIT_controle!$A$12,"")</f>
        <v>Enter a number (or 0)</v>
      </c>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Y262" s="108"/>
      <c r="AZ262" s="108"/>
      <c r="BA262" s="108"/>
      <c r="BB262" s="108"/>
      <c r="BC262" s="108"/>
      <c r="BD262" s="108"/>
      <c r="BE262" s="108"/>
    </row>
    <row r="263" spans="1:57" s="108" customFormat="1" x14ac:dyDescent="0.25">
      <c r="A263" s="111"/>
      <c r="I263" s="152"/>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c r="AM263" s="153"/>
      <c r="AN263" s="153"/>
      <c r="AO263" s="153"/>
      <c r="AP263" s="153"/>
      <c r="AQ263" s="153"/>
      <c r="AR263" s="153"/>
      <c r="AS263" s="153"/>
      <c r="AT263" s="153"/>
    </row>
    <row r="264" spans="1:57" s="108" customFormat="1" ht="13.5" customHeight="1" x14ac:dyDescent="0.25">
      <c r="A264" s="111"/>
      <c r="C264" s="248" t="s">
        <v>408</v>
      </c>
      <c r="D264" s="248"/>
      <c r="E264" s="248"/>
      <c r="F264" s="248"/>
      <c r="G264" s="116" t="s">
        <v>2679</v>
      </c>
      <c r="I264" s="152"/>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3"/>
      <c r="AL264" s="153"/>
      <c r="AM264" s="153"/>
      <c r="AN264" s="153"/>
      <c r="AO264" s="153"/>
      <c r="AP264" s="153"/>
      <c r="AQ264" s="153"/>
      <c r="AR264" s="153"/>
      <c r="AS264" s="153"/>
      <c r="AT264" s="153"/>
    </row>
    <row r="265" spans="1:57" s="108" customFormat="1" ht="30" x14ac:dyDescent="0.25">
      <c r="A265" s="15" t="s">
        <v>264</v>
      </c>
      <c r="B265" s="3" t="s">
        <v>2885</v>
      </c>
      <c r="C265" s="229" t="s">
        <v>334</v>
      </c>
      <c r="D265" s="230"/>
      <c r="E265" s="230"/>
      <c r="F265" s="231"/>
      <c r="G265" s="35" t="str">
        <f>IF(OR(C265=MIT_controle!$B$8,ISBLANK(C265)),MIT_controle!$A$8,"")</f>
        <v>Make a selection from the drop-down menu</v>
      </c>
      <c r="I265" s="152"/>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c r="AT265" s="153"/>
    </row>
    <row r="266" spans="1:57" s="108" customFormat="1" x14ac:dyDescent="0.25">
      <c r="A266" s="109"/>
      <c r="I266" s="152"/>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c r="AG266" s="153"/>
      <c r="AH266" s="153"/>
      <c r="AI266" s="153"/>
      <c r="AJ266" s="153"/>
      <c r="AK266" s="153"/>
      <c r="AL266" s="153"/>
      <c r="AM266" s="153"/>
      <c r="AN266" s="153"/>
      <c r="AO266" s="153"/>
      <c r="AP266" s="153"/>
      <c r="AQ266" s="153"/>
      <c r="AR266" s="153"/>
      <c r="AS266" s="153"/>
      <c r="AT266" s="153"/>
    </row>
    <row r="267" spans="1:57" s="108" customFormat="1" x14ac:dyDescent="0.25">
      <c r="A267" s="111"/>
      <c r="C267" s="248" t="s">
        <v>408</v>
      </c>
      <c r="D267" s="248"/>
      <c r="E267" s="248"/>
      <c r="F267" s="248"/>
      <c r="G267" s="116" t="s">
        <v>2679</v>
      </c>
      <c r="I267" s="152"/>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row>
    <row r="268" spans="1:57" s="108" customFormat="1" ht="20" x14ac:dyDescent="0.25">
      <c r="A268" s="15" t="s">
        <v>265</v>
      </c>
      <c r="B268" s="3" t="s">
        <v>2886</v>
      </c>
      <c r="C268" s="229" t="s">
        <v>334</v>
      </c>
      <c r="D268" s="230"/>
      <c r="E268" s="230"/>
      <c r="F268" s="231"/>
      <c r="G268" s="35" t="str">
        <f>IF(OR(C268=MIT_controle!$B$8,ISBLANK(C268)),MIT_controle!$A$8,"")</f>
        <v>Make a selection from the drop-down menu</v>
      </c>
      <c r="I268" s="152"/>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L268" s="153"/>
      <c r="AM268" s="153"/>
      <c r="AN268" s="153"/>
      <c r="AO268" s="153"/>
      <c r="AP268" s="153"/>
      <c r="AQ268" s="153"/>
      <c r="AR268" s="153"/>
      <c r="AS268" s="153"/>
      <c r="AT268" s="153"/>
    </row>
    <row r="269" spans="1:57" s="108" customFormat="1" x14ac:dyDescent="0.25">
      <c r="A269" s="15"/>
      <c r="C269" s="15"/>
      <c r="D269" s="15"/>
      <c r="E269" s="15"/>
      <c r="F269" s="15"/>
      <c r="G269" s="36"/>
      <c r="I269" s="152"/>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row>
    <row r="270" spans="1:57" s="108" customFormat="1" x14ac:dyDescent="0.25">
      <c r="A270" s="15"/>
      <c r="C270" s="248" t="s">
        <v>2013</v>
      </c>
      <c r="D270" s="248"/>
      <c r="E270" s="248"/>
      <c r="F270" s="248"/>
      <c r="G270" s="116" t="s">
        <v>2679</v>
      </c>
      <c r="I270" s="152"/>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3"/>
      <c r="AL270" s="153"/>
      <c r="AM270" s="153"/>
      <c r="AN270" s="153"/>
      <c r="AO270" s="153"/>
      <c r="AP270" s="153"/>
      <c r="AQ270" s="153"/>
      <c r="AR270" s="153"/>
      <c r="AS270" s="153"/>
      <c r="AT270" s="153"/>
    </row>
    <row r="271" spans="1:57" s="108" customFormat="1" ht="20" x14ac:dyDescent="0.25">
      <c r="A271" s="15" t="s">
        <v>266</v>
      </c>
      <c r="B271" s="105" t="s">
        <v>2887</v>
      </c>
      <c r="C271" s="264"/>
      <c r="D271" s="265"/>
      <c r="E271" s="265"/>
      <c r="F271" s="266"/>
      <c r="G271" s="35" t="str">
        <f>IF(ISNUMBER(C271),"",MIT_controle!$A$12)</f>
        <v>Enter a number (or 0)</v>
      </c>
      <c r="I271" s="152"/>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Q271" s="153"/>
      <c r="AR271" s="153"/>
      <c r="AS271" s="153"/>
      <c r="AT271" s="153"/>
    </row>
    <row r="272" spans="1:57" s="108" customFormat="1" x14ac:dyDescent="0.25">
      <c r="A272" s="15"/>
      <c r="B272" s="72" t="s">
        <v>2012</v>
      </c>
      <c r="I272" s="152"/>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Q272" s="153"/>
      <c r="AR272" s="153"/>
      <c r="AS272" s="153"/>
      <c r="AT272" s="153"/>
    </row>
    <row r="273" spans="1:46" s="108" customFormat="1" x14ac:dyDescent="0.25">
      <c r="A273" s="15"/>
      <c r="B273" s="15"/>
      <c r="C273" s="248" t="s">
        <v>408</v>
      </c>
      <c r="D273" s="248"/>
      <c r="E273" s="248"/>
      <c r="F273" s="248"/>
      <c r="G273" s="116" t="s">
        <v>2679</v>
      </c>
      <c r="H273" s="15"/>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row>
    <row r="274" spans="1:46" s="108" customFormat="1" ht="30" x14ac:dyDescent="0.25">
      <c r="A274" s="15" t="s">
        <v>2888</v>
      </c>
      <c r="B274" s="3" t="s">
        <v>2889</v>
      </c>
      <c r="C274" s="229" t="s">
        <v>2686</v>
      </c>
      <c r="D274" s="230"/>
      <c r="E274" s="230"/>
      <c r="F274" s="231"/>
      <c r="G274" s="35" t="str">
        <f>IF(OR(C274=MIT_controle!$B$9,ISBLANK(C274)),MIT_controle!$A$9,"")</f>
        <v>Please specify (optional) or select "n/a"</v>
      </c>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row>
    <row r="275" spans="1:46" s="108" customFormat="1" x14ac:dyDescent="0.25">
      <c r="A275" s="109"/>
      <c r="I275" s="152"/>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c r="AL275" s="153"/>
      <c r="AM275" s="153"/>
      <c r="AN275" s="153"/>
      <c r="AO275" s="153"/>
      <c r="AP275" s="153"/>
      <c r="AQ275" s="153"/>
      <c r="AR275" s="153"/>
      <c r="AS275" s="153"/>
      <c r="AT275" s="153"/>
    </row>
    <row r="276" spans="1:46" s="108" customFormat="1" x14ac:dyDescent="0.25">
      <c r="A276" s="109"/>
      <c r="B276" s="118" t="s">
        <v>2014</v>
      </c>
      <c r="I276" s="152"/>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row>
    <row r="277" spans="1:46" s="108" customFormat="1" x14ac:dyDescent="0.25">
      <c r="A277" s="111"/>
      <c r="E277" s="17"/>
      <c r="F277" s="17"/>
      <c r="I277" s="152"/>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3"/>
      <c r="AL277" s="153"/>
      <c r="AM277" s="153"/>
      <c r="AN277" s="153"/>
      <c r="AO277" s="153"/>
      <c r="AP277" s="153"/>
      <c r="AQ277" s="153"/>
      <c r="AR277" s="153"/>
      <c r="AS277" s="153"/>
      <c r="AT277" s="153"/>
    </row>
    <row r="278" spans="1:46" s="108" customFormat="1" ht="20" x14ac:dyDescent="0.25">
      <c r="A278" s="15" t="s">
        <v>267</v>
      </c>
      <c r="B278" s="3" t="s">
        <v>3254</v>
      </c>
      <c r="E278" s="207"/>
      <c r="F278" s="173" t="s">
        <v>3253</v>
      </c>
      <c r="G278" s="116" t="s">
        <v>2679</v>
      </c>
      <c r="H278" s="15"/>
      <c r="I278" s="152"/>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row>
    <row r="279" spans="1:46" s="108" customFormat="1" ht="20" x14ac:dyDescent="0.25">
      <c r="A279" s="15" t="s">
        <v>2890</v>
      </c>
      <c r="B279" s="3" t="s">
        <v>2891</v>
      </c>
      <c r="F279" s="149"/>
      <c r="G279" s="35" t="str">
        <f>IF(ISBLANK(F279),MIT_controle!$A$13,"")</f>
        <v>Enter amounts (or 0) in all cells</v>
      </c>
      <c r="I279" s="152"/>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3"/>
      <c r="AL279" s="153"/>
      <c r="AM279" s="153"/>
      <c r="AN279" s="153"/>
      <c r="AO279" s="153"/>
      <c r="AP279" s="153"/>
      <c r="AQ279" s="153"/>
      <c r="AR279" s="153"/>
      <c r="AS279" s="153"/>
      <c r="AT279" s="153"/>
    </row>
    <row r="280" spans="1:46" s="108" customFormat="1" x14ac:dyDescent="0.25">
      <c r="A280" s="15" t="s">
        <v>2892</v>
      </c>
      <c r="B280" s="3" t="s">
        <v>2893</v>
      </c>
      <c r="F280" s="149"/>
      <c r="G280" s="35" t="str">
        <f>IF(ISBLANK(F280),MIT_controle!$A$13,"")</f>
        <v>Enter amounts (or 0) in all cells</v>
      </c>
      <c r="I280" s="152"/>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3"/>
      <c r="AM280" s="153"/>
      <c r="AN280" s="153"/>
      <c r="AO280" s="153"/>
      <c r="AP280" s="153"/>
      <c r="AQ280" s="153"/>
      <c r="AR280" s="153"/>
      <c r="AS280" s="153"/>
      <c r="AT280" s="153"/>
    </row>
    <row r="281" spans="1:46" s="108" customFormat="1" x14ac:dyDescent="0.25">
      <c r="A281" s="15" t="s">
        <v>2894</v>
      </c>
      <c r="B281" s="3" t="s">
        <v>2895</v>
      </c>
      <c r="F281" s="149"/>
      <c r="G281" s="35" t="str">
        <f>IF(ISBLANK(F281),MIT_controle!$A$13,"")</f>
        <v>Enter amounts (or 0) in all cells</v>
      </c>
      <c r="I281" s="152"/>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c r="AP281" s="153"/>
      <c r="AQ281" s="153"/>
      <c r="AR281" s="153"/>
      <c r="AS281" s="153"/>
      <c r="AT281" s="153"/>
    </row>
    <row r="282" spans="1:46" s="108" customFormat="1" x14ac:dyDescent="0.25">
      <c r="A282" s="15" t="s">
        <v>2896</v>
      </c>
      <c r="B282" s="3" t="s">
        <v>2897</v>
      </c>
      <c r="F282" s="149"/>
      <c r="G282" s="35" t="str">
        <f>IF(ISBLANK(F282),MIT_controle!$A$13,"")</f>
        <v>Enter amounts (or 0) in all cells</v>
      </c>
      <c r="I282" s="152"/>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L282" s="153"/>
      <c r="AM282" s="153"/>
      <c r="AN282" s="153"/>
      <c r="AO282" s="153"/>
      <c r="AP282" s="153"/>
      <c r="AQ282" s="153"/>
      <c r="AR282" s="153"/>
      <c r="AS282" s="153"/>
      <c r="AT282" s="153"/>
    </row>
    <row r="283" spans="1:46" s="108" customFormat="1" x14ac:dyDescent="0.25">
      <c r="A283" s="15" t="s">
        <v>2898</v>
      </c>
      <c r="B283" s="3" t="s">
        <v>2899</v>
      </c>
      <c r="F283" s="149"/>
      <c r="G283" s="35" t="str">
        <f>IF(ISBLANK(F283),MIT_controle!$A$13,"")</f>
        <v>Enter amounts (or 0) in all cells</v>
      </c>
      <c r="I283" s="152"/>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3"/>
      <c r="AM283" s="153"/>
      <c r="AN283" s="153"/>
      <c r="AO283" s="153"/>
      <c r="AP283" s="153"/>
      <c r="AQ283" s="153"/>
      <c r="AR283" s="153"/>
      <c r="AS283" s="153"/>
      <c r="AT283" s="153"/>
    </row>
    <row r="284" spans="1:46" s="108" customFormat="1" x14ac:dyDescent="0.25">
      <c r="A284" s="15" t="s">
        <v>2900</v>
      </c>
      <c r="B284" s="3" t="s">
        <v>2901</v>
      </c>
      <c r="F284" s="149"/>
      <c r="G284" s="35" t="str">
        <f>IF(ISBLANK(F284),MIT_controle!$A$13,"")</f>
        <v>Enter amounts (or 0) in all cells</v>
      </c>
      <c r="I284" s="152"/>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3"/>
      <c r="AL284" s="153"/>
      <c r="AM284" s="153"/>
      <c r="AN284" s="153"/>
      <c r="AO284" s="153"/>
      <c r="AP284" s="153"/>
      <c r="AQ284" s="153"/>
      <c r="AR284" s="153"/>
      <c r="AS284" s="153"/>
      <c r="AT284" s="153"/>
    </row>
    <row r="285" spans="1:46" s="108" customFormat="1" x14ac:dyDescent="0.25">
      <c r="A285" s="15" t="s">
        <v>2902</v>
      </c>
      <c r="B285" s="3" t="s">
        <v>2903</v>
      </c>
      <c r="F285" s="149"/>
      <c r="G285" s="35" t="str">
        <f>IF(ISBLANK(F285),MIT_controle!$A$13,"")</f>
        <v>Enter amounts (or 0) in all cells</v>
      </c>
      <c r="I285" s="152"/>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3"/>
      <c r="AL285" s="153"/>
      <c r="AM285" s="153"/>
      <c r="AN285" s="153"/>
      <c r="AO285" s="153"/>
      <c r="AP285" s="153"/>
      <c r="AQ285" s="153"/>
      <c r="AR285" s="153"/>
      <c r="AS285" s="153"/>
      <c r="AT285" s="153"/>
    </row>
    <row r="286" spans="1:46" s="108" customFormat="1" x14ac:dyDescent="0.25">
      <c r="A286" s="15"/>
      <c r="B286" s="15"/>
      <c r="C286" s="15"/>
      <c r="D286" s="15"/>
      <c r="F286" s="15"/>
      <c r="G286" s="36"/>
      <c r="I286" s="152"/>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L286" s="153"/>
      <c r="AM286" s="153"/>
      <c r="AN286" s="153"/>
      <c r="AO286" s="153"/>
      <c r="AP286" s="153"/>
      <c r="AQ286" s="153"/>
      <c r="AR286" s="153"/>
      <c r="AS286" s="153"/>
      <c r="AT286" s="153"/>
    </row>
    <row r="287" spans="1:46" s="108" customFormat="1" x14ac:dyDescent="0.25">
      <c r="A287" s="15"/>
      <c r="B287" s="15"/>
      <c r="C287" s="248" t="s">
        <v>408</v>
      </c>
      <c r="D287" s="248"/>
      <c r="E287" s="248"/>
      <c r="F287" s="248"/>
      <c r="G287" s="116" t="s">
        <v>2679</v>
      </c>
      <c r="H287" s="15"/>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3"/>
      <c r="AL287" s="153"/>
      <c r="AM287" s="153"/>
      <c r="AN287" s="153"/>
      <c r="AO287" s="153"/>
      <c r="AP287" s="153"/>
      <c r="AQ287" s="153"/>
      <c r="AR287" s="153"/>
      <c r="AS287" s="153"/>
      <c r="AT287" s="153"/>
    </row>
    <row r="288" spans="1:46" s="108" customFormat="1" ht="30" x14ac:dyDescent="0.25">
      <c r="A288" s="15" t="s">
        <v>268</v>
      </c>
      <c r="B288" s="3" t="s">
        <v>2904</v>
      </c>
      <c r="C288" s="229" t="s">
        <v>2686</v>
      </c>
      <c r="D288" s="230"/>
      <c r="E288" s="230"/>
      <c r="F288" s="231"/>
      <c r="G288" s="35" t="str">
        <f>IF(OR(C288=MIT_controle!$B$9,ISBLANK(C288)),MIT_controle!$A$9,"")</f>
        <v>Please specify (optional) or select "n/a"</v>
      </c>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row>
    <row r="289" spans="1:46" s="108" customFormat="1" x14ac:dyDescent="0.25">
      <c r="A289" s="109"/>
      <c r="I289" s="152"/>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row>
    <row r="290" spans="1:46" s="108" customFormat="1" x14ac:dyDescent="0.25">
      <c r="A290" s="109"/>
      <c r="B290" s="118" t="s">
        <v>2027</v>
      </c>
      <c r="I290" s="152"/>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row>
    <row r="291" spans="1:46" s="108" customFormat="1" x14ac:dyDescent="0.25">
      <c r="A291" s="111"/>
      <c r="C291" s="248" t="s">
        <v>408</v>
      </c>
      <c r="D291" s="248"/>
      <c r="E291" s="248"/>
      <c r="F291" s="248"/>
      <c r="G291" s="116" t="s">
        <v>2679</v>
      </c>
      <c r="I291" s="152"/>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row>
    <row r="292" spans="1:46" s="108" customFormat="1" x14ac:dyDescent="0.25">
      <c r="A292" s="15" t="s">
        <v>269</v>
      </c>
      <c r="B292" s="3" t="s">
        <v>2019</v>
      </c>
      <c r="C292" s="229" t="s">
        <v>334</v>
      </c>
      <c r="D292" s="230"/>
      <c r="E292" s="230"/>
      <c r="F292" s="231"/>
      <c r="G292" s="35" t="str">
        <f>IF(OR(C292=MIT_controle!$B$8,ISBLANK(C292)),MIT_controle!$A$8,"")</f>
        <v>Make a selection from the drop-down menu</v>
      </c>
      <c r="I292" s="152"/>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row>
    <row r="293" spans="1:46" s="108" customFormat="1" x14ac:dyDescent="0.25">
      <c r="A293" s="109"/>
      <c r="E293" s="17"/>
      <c r="F293" s="17"/>
      <c r="I293" s="152"/>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row>
    <row r="294" spans="1:46" s="108" customFormat="1" ht="26.25" customHeight="1" x14ac:dyDescent="0.25">
      <c r="A294" s="15" t="s">
        <v>270</v>
      </c>
      <c r="B294" s="3" t="s">
        <v>2020</v>
      </c>
      <c r="D294" s="151"/>
      <c r="E294" s="17" t="s">
        <v>770</v>
      </c>
      <c r="F294" s="17" t="s">
        <v>771</v>
      </c>
      <c r="G294" s="116" t="s">
        <v>2679</v>
      </c>
      <c r="I294" s="152"/>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row>
    <row r="295" spans="1:46" s="108" customFormat="1" ht="26.25" customHeight="1" x14ac:dyDescent="0.25">
      <c r="A295" s="15"/>
      <c r="B295" s="3" t="s">
        <v>2905</v>
      </c>
      <c r="D295" s="151"/>
      <c r="E295" s="173" t="s">
        <v>2906</v>
      </c>
      <c r="F295" s="173" t="s">
        <v>2907</v>
      </c>
      <c r="G295" s="116"/>
      <c r="I295" s="152"/>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row>
    <row r="296" spans="1:46" s="108" customFormat="1" x14ac:dyDescent="0.25">
      <c r="A296" s="15" t="s">
        <v>271</v>
      </c>
      <c r="B296" s="3" t="s">
        <v>2021</v>
      </c>
      <c r="C296" s="151"/>
      <c r="D296" s="151"/>
      <c r="E296" s="124"/>
      <c r="F296" s="125"/>
      <c r="G296" s="35" t="str">
        <f>IF(ISNUMBER(E296),"",MIT_controle!$A$12)</f>
        <v>Enter a number (or 0)</v>
      </c>
      <c r="H296" s="15"/>
      <c r="I296" s="152"/>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row>
    <row r="297" spans="1:46" s="108" customFormat="1" x14ac:dyDescent="0.25">
      <c r="A297" s="15" t="s">
        <v>272</v>
      </c>
      <c r="B297" s="3" t="s">
        <v>2022</v>
      </c>
      <c r="C297" s="150"/>
      <c r="D297" s="151"/>
      <c r="E297" s="124"/>
      <c r="F297" s="125"/>
      <c r="G297" s="35" t="str">
        <f>IF(ISNUMBER(E297),"",MIT_controle!$A$12)</f>
        <v>Enter a number (or 0)</v>
      </c>
      <c r="H297" s="15"/>
      <c r="I297" s="152"/>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row>
    <row r="298" spans="1:46" s="108" customFormat="1" x14ac:dyDescent="0.25">
      <c r="A298" s="15" t="s">
        <v>273</v>
      </c>
      <c r="B298" s="3" t="s">
        <v>2908</v>
      </c>
      <c r="C298" s="151"/>
      <c r="D298" s="151"/>
      <c r="E298" s="124"/>
      <c r="F298" s="125"/>
      <c r="G298" s="35" t="str">
        <f>IF(ISNUMBER(E298),"",MIT_controle!$A$12)</f>
        <v>Enter a number (or 0)</v>
      </c>
      <c r="H298" s="15"/>
      <c r="I298" s="152"/>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row>
    <row r="299" spans="1:46" s="108" customFormat="1" x14ac:dyDescent="0.25">
      <c r="A299" s="15" t="s">
        <v>274</v>
      </c>
      <c r="B299" s="3" t="s">
        <v>2023</v>
      </c>
      <c r="C299" s="151"/>
      <c r="D299" s="151"/>
      <c r="E299" s="124"/>
      <c r="F299" s="125"/>
      <c r="G299" s="35" t="str">
        <f>IF(ISNUMBER(E299),"",MIT_controle!$A$12)</f>
        <v>Enter a number (or 0)</v>
      </c>
      <c r="H299" s="15"/>
      <c r="I299" s="152"/>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row>
    <row r="300" spans="1:46" s="108" customFormat="1" x14ac:dyDescent="0.25">
      <c r="A300" s="15" t="s">
        <v>2909</v>
      </c>
      <c r="B300" s="3" t="s">
        <v>2024</v>
      </c>
      <c r="C300" s="151"/>
      <c r="D300" s="151"/>
      <c r="E300" s="124"/>
      <c r="F300" s="125"/>
      <c r="G300" s="35" t="str">
        <f>IF(ISNUMBER(E300),"",MIT_controle!$A$12)</f>
        <v>Enter a number (or 0)</v>
      </c>
      <c r="H300" s="15"/>
      <c r="I300" s="152"/>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row>
    <row r="301" spans="1:46" s="108" customFormat="1" x14ac:dyDescent="0.25">
      <c r="A301" s="15" t="s">
        <v>2910</v>
      </c>
      <c r="B301" s="3" t="s">
        <v>2025</v>
      </c>
      <c r="C301" s="151"/>
      <c r="D301" s="151"/>
      <c r="E301" s="124"/>
      <c r="F301" s="125"/>
      <c r="G301" s="35" t="str">
        <f>IF(ISNUMBER(E301),"",MIT_controle!$A$12)</f>
        <v>Enter a number (or 0)</v>
      </c>
      <c r="H301" s="15"/>
      <c r="I301" s="152"/>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c r="AP301" s="153"/>
      <c r="AQ301" s="153"/>
      <c r="AR301" s="153"/>
      <c r="AS301" s="153"/>
      <c r="AT301" s="153"/>
    </row>
    <row r="302" spans="1:46" s="108" customFormat="1" x14ac:dyDescent="0.25">
      <c r="A302" s="15" t="s">
        <v>2911</v>
      </c>
      <c r="B302" s="3" t="s">
        <v>2026</v>
      </c>
      <c r="C302" s="151"/>
      <c r="D302" s="151"/>
      <c r="E302" s="124"/>
      <c r="F302" s="125"/>
      <c r="G302" s="35" t="str">
        <f>IF(ISNUMBER(E302),"",MIT_controle!$A$12)</f>
        <v>Enter a number (or 0)</v>
      </c>
      <c r="H302" s="15"/>
      <c r="I302" s="152"/>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L302" s="153"/>
      <c r="AM302" s="153"/>
      <c r="AN302" s="153"/>
      <c r="AO302" s="153"/>
      <c r="AP302" s="153"/>
      <c r="AQ302" s="153"/>
      <c r="AR302" s="153"/>
      <c r="AS302" s="153"/>
      <c r="AT302" s="153"/>
    </row>
    <row r="303" spans="1:46" s="108" customFormat="1" x14ac:dyDescent="0.25">
      <c r="A303" s="15" t="s">
        <v>2912</v>
      </c>
      <c r="B303" s="3" t="s">
        <v>2913</v>
      </c>
      <c r="C303" s="151"/>
      <c r="D303" s="151"/>
      <c r="E303" s="124"/>
      <c r="F303" s="125"/>
      <c r="G303" s="35" t="str">
        <f>IF(ISNUMBER(E303),"",MIT_controle!$A$12)</f>
        <v>Enter a number (or 0)</v>
      </c>
      <c r="H303" s="15"/>
      <c r="I303" s="152"/>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c r="AP303" s="153"/>
      <c r="AQ303" s="153"/>
      <c r="AR303" s="153"/>
      <c r="AS303" s="153"/>
      <c r="AT303" s="153"/>
    </row>
    <row r="304" spans="1:46" s="108" customFormat="1" x14ac:dyDescent="0.25">
      <c r="A304" s="15" t="s">
        <v>2914</v>
      </c>
      <c r="B304" s="3" t="s">
        <v>2915</v>
      </c>
      <c r="C304" s="151"/>
      <c r="D304" s="151"/>
      <c r="E304" s="124"/>
      <c r="F304" s="125"/>
      <c r="G304" s="35" t="str">
        <f>IF(ISNUMBER(E304),"",MIT_controle!$A$12)</f>
        <v>Enter a number (or 0)</v>
      </c>
      <c r="H304" s="15"/>
      <c r="I304" s="152"/>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c r="AM304" s="153"/>
      <c r="AN304" s="153"/>
      <c r="AO304" s="153"/>
      <c r="AP304" s="153"/>
      <c r="AQ304" s="153"/>
      <c r="AR304" s="153"/>
      <c r="AS304" s="153"/>
      <c r="AT304" s="153"/>
    </row>
    <row r="305" spans="1:46" s="108" customFormat="1" x14ac:dyDescent="0.25">
      <c r="A305" s="15"/>
      <c r="B305" s="15"/>
      <c r="C305" s="15"/>
      <c r="D305" s="15"/>
      <c r="E305" s="15"/>
      <c r="F305" s="15"/>
      <c r="G305" s="36"/>
      <c r="H305" s="15"/>
      <c r="I305" s="152"/>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c r="AM305" s="153"/>
      <c r="AN305" s="153"/>
      <c r="AO305" s="153"/>
      <c r="AP305" s="153"/>
      <c r="AQ305" s="153"/>
      <c r="AR305" s="153"/>
      <c r="AS305" s="153"/>
      <c r="AT305" s="153"/>
    </row>
    <row r="306" spans="1:46" s="108" customFormat="1" x14ac:dyDescent="0.25">
      <c r="A306" s="111"/>
      <c r="C306" s="248" t="s">
        <v>408</v>
      </c>
      <c r="D306" s="248"/>
      <c r="E306" s="248"/>
      <c r="F306" s="248"/>
      <c r="G306" s="116" t="s">
        <v>2679</v>
      </c>
      <c r="I306" s="152"/>
    </row>
    <row r="307" spans="1:46" s="108" customFormat="1" ht="30" x14ac:dyDescent="0.25">
      <c r="A307" s="43" t="s">
        <v>2029</v>
      </c>
      <c r="B307" s="58" t="s">
        <v>2916</v>
      </c>
      <c r="C307" s="209" t="s">
        <v>334</v>
      </c>
      <c r="D307" s="210"/>
      <c r="E307" s="210"/>
      <c r="F307" s="211"/>
      <c r="G307" s="35" t="str">
        <f>IF(OR(C307=MIT_controle!$B$8,ISBLANK(C307)),MIT_controle!$A$8,"")</f>
        <v>Make a selection from the drop-down menu</v>
      </c>
      <c r="I307" s="152"/>
    </row>
    <row r="308" spans="1:46" s="108" customFormat="1" ht="20" x14ac:dyDescent="0.25">
      <c r="A308" s="43" t="s">
        <v>2030</v>
      </c>
      <c r="B308" s="58" t="s">
        <v>2917</v>
      </c>
      <c r="C308" s="209" t="s">
        <v>334</v>
      </c>
      <c r="D308" s="210"/>
      <c r="E308" s="210"/>
      <c r="F308" s="211"/>
      <c r="G308" s="35" t="str">
        <f>IF(OR(C308=MIT_controle!$B$8,ISBLANK(C308)),MIT_controle!$A$8,"")</f>
        <v>Make a selection from the drop-down menu</v>
      </c>
      <c r="I308" s="152"/>
    </row>
    <row r="309" spans="1:46" s="108" customFormat="1" x14ac:dyDescent="0.25">
      <c r="A309" s="43" t="s">
        <v>2031</v>
      </c>
      <c r="B309" s="58" t="s">
        <v>2918</v>
      </c>
      <c r="C309" s="237"/>
      <c r="D309" s="237"/>
      <c r="E309" s="237"/>
      <c r="F309" s="238"/>
      <c r="G309" s="35" t="str">
        <f>IF(ISNUMBER(C309),"",MIT_controle!$A$12)</f>
        <v>Enter a number (or 0)</v>
      </c>
      <c r="I309" s="152"/>
    </row>
    <row r="310" spans="1:46" s="108" customFormat="1" x14ac:dyDescent="0.25">
      <c r="A310" s="43"/>
      <c r="B310" s="43"/>
      <c r="C310" s="43"/>
      <c r="D310" s="43"/>
      <c r="E310" s="43"/>
      <c r="F310" s="43"/>
      <c r="G310" s="36"/>
      <c r="I310" s="152"/>
    </row>
    <row r="311" spans="1:46" s="108" customFormat="1" x14ac:dyDescent="0.25">
      <c r="A311" s="15"/>
      <c r="B311" s="15"/>
      <c r="C311" s="248" t="s">
        <v>408</v>
      </c>
      <c r="D311" s="248"/>
      <c r="E311" s="248"/>
      <c r="F311" s="248"/>
      <c r="G311" s="116" t="s">
        <v>2679</v>
      </c>
      <c r="H311" s="15"/>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L311" s="153"/>
      <c r="AM311" s="153"/>
      <c r="AN311" s="153"/>
      <c r="AO311" s="153"/>
      <c r="AP311" s="153"/>
      <c r="AQ311" s="153"/>
      <c r="AR311" s="153"/>
      <c r="AS311" s="153"/>
      <c r="AT311" s="153"/>
    </row>
    <row r="312" spans="1:46" s="108" customFormat="1" ht="30" x14ac:dyDescent="0.25">
      <c r="A312" s="15" t="s">
        <v>275</v>
      </c>
      <c r="B312" s="3" t="s">
        <v>2919</v>
      </c>
      <c r="C312" s="229" t="s">
        <v>2686</v>
      </c>
      <c r="D312" s="230"/>
      <c r="E312" s="230"/>
      <c r="F312" s="231"/>
      <c r="G312" s="35" t="str">
        <f>IF(OR(C312=MIT_controle!$B$9,ISBLANK(C312)),MIT_controle!$A$9,"")</f>
        <v>Please specify (optional) or select "n/a"</v>
      </c>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3"/>
      <c r="AL312" s="153"/>
      <c r="AM312" s="153"/>
      <c r="AN312" s="153"/>
      <c r="AO312" s="153"/>
      <c r="AP312" s="153"/>
      <c r="AQ312" s="153"/>
      <c r="AR312" s="153"/>
      <c r="AS312" s="153"/>
      <c r="AT312" s="153"/>
    </row>
    <row r="313" spans="1:46" s="108" customFormat="1" x14ac:dyDescent="0.25">
      <c r="A313" s="109"/>
      <c r="I313" s="152"/>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3"/>
      <c r="AL313" s="153"/>
      <c r="AM313" s="153"/>
      <c r="AN313" s="153"/>
      <c r="AO313" s="153"/>
      <c r="AP313" s="153"/>
      <c r="AQ313" s="153"/>
      <c r="AR313" s="153"/>
      <c r="AS313" s="153"/>
      <c r="AT313" s="153"/>
    </row>
    <row r="314" spans="1:46" s="108" customFormat="1" x14ac:dyDescent="0.25">
      <c r="A314" s="109"/>
      <c r="B314" s="118" t="s">
        <v>762</v>
      </c>
      <c r="I314" s="152"/>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3"/>
      <c r="AL314" s="153"/>
      <c r="AM314" s="153"/>
      <c r="AN314" s="153"/>
      <c r="AO314" s="153"/>
      <c r="AP314" s="153"/>
      <c r="AQ314" s="153"/>
      <c r="AR314" s="153"/>
      <c r="AS314" s="153"/>
      <c r="AT314" s="153"/>
    </row>
    <row r="315" spans="1:46" s="108" customFormat="1" x14ac:dyDescent="0.25">
      <c r="A315" s="111"/>
      <c r="C315" s="248" t="s">
        <v>408</v>
      </c>
      <c r="D315" s="248"/>
      <c r="E315" s="248"/>
      <c r="F315" s="248"/>
      <c r="G315" s="116" t="s">
        <v>2679</v>
      </c>
      <c r="I315" s="152"/>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3"/>
      <c r="AL315" s="153"/>
      <c r="AM315" s="153"/>
      <c r="AN315" s="153"/>
      <c r="AO315" s="153"/>
      <c r="AP315" s="153"/>
      <c r="AQ315" s="153"/>
      <c r="AR315" s="153"/>
      <c r="AS315" s="153"/>
      <c r="AT315" s="153"/>
    </row>
    <row r="316" spans="1:46" s="108" customFormat="1" ht="22.5" customHeight="1" x14ac:dyDescent="0.25">
      <c r="A316" s="15" t="s">
        <v>276</v>
      </c>
      <c r="B316" s="3" t="s">
        <v>2920</v>
      </c>
      <c r="C316" s="229" t="s">
        <v>334</v>
      </c>
      <c r="D316" s="230"/>
      <c r="E316" s="230"/>
      <c r="F316" s="231"/>
      <c r="G316" s="35" t="str">
        <f>IF(OR(C316=MIT_controle!$B$8,ISBLANK(C316)),MIT_controle!$A$8,"")</f>
        <v>Make a selection from the drop-down menu</v>
      </c>
      <c r="I316" s="152"/>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3"/>
      <c r="AL316" s="153"/>
      <c r="AM316" s="153"/>
      <c r="AN316" s="153"/>
      <c r="AO316" s="153"/>
      <c r="AP316" s="153"/>
      <c r="AQ316" s="153"/>
      <c r="AR316" s="153"/>
      <c r="AS316" s="153"/>
      <c r="AT316" s="153"/>
    </row>
    <row r="317" spans="1:46" s="108" customFormat="1" ht="14.25" customHeight="1" x14ac:dyDescent="0.25">
      <c r="A317" s="109"/>
      <c r="B317" s="109"/>
      <c r="C317" s="109"/>
      <c r="I317" s="152"/>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3"/>
      <c r="AL317" s="153"/>
      <c r="AM317" s="153"/>
      <c r="AN317" s="153"/>
      <c r="AO317" s="153"/>
      <c r="AP317" s="153"/>
      <c r="AQ317" s="153"/>
      <c r="AR317" s="153"/>
      <c r="AS317" s="153"/>
      <c r="AT317" s="153"/>
    </row>
    <row r="318" spans="1:46" s="108" customFormat="1" ht="20" x14ac:dyDescent="0.25">
      <c r="A318" s="15" t="s">
        <v>277</v>
      </c>
      <c r="B318" s="3" t="s">
        <v>2921</v>
      </c>
      <c r="C318" s="248" t="s">
        <v>408</v>
      </c>
      <c r="D318" s="248"/>
      <c r="E318" s="248"/>
      <c r="F318" s="248"/>
      <c r="G318" s="116" t="s">
        <v>2679</v>
      </c>
      <c r="I318" s="152"/>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3"/>
      <c r="AL318" s="153"/>
      <c r="AM318" s="153"/>
      <c r="AN318" s="153"/>
      <c r="AO318" s="153"/>
      <c r="AP318" s="153"/>
      <c r="AQ318" s="153"/>
      <c r="AR318" s="153"/>
      <c r="AS318" s="153"/>
      <c r="AT318" s="153"/>
    </row>
    <row r="319" spans="1:46" s="108" customFormat="1" x14ac:dyDescent="0.25">
      <c r="A319" s="15" t="s">
        <v>2922</v>
      </c>
      <c r="B319" s="3" t="s">
        <v>747</v>
      </c>
      <c r="C319" s="229" t="s">
        <v>334</v>
      </c>
      <c r="D319" s="230"/>
      <c r="E319" s="230"/>
      <c r="F319" s="231"/>
      <c r="G319" s="35" t="str">
        <f>IF(OR(C319=MIT_controle!$B$8,ISBLANK(C319)),MIT_controle!$A$8,"")</f>
        <v>Make a selection from the drop-down menu</v>
      </c>
      <c r="I319" s="152"/>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L319" s="153"/>
      <c r="AM319" s="153"/>
      <c r="AN319" s="153"/>
      <c r="AO319" s="153"/>
      <c r="AP319" s="153"/>
      <c r="AQ319" s="153"/>
      <c r="AR319" s="153"/>
      <c r="AS319" s="153"/>
      <c r="AT319" s="153"/>
    </row>
    <row r="320" spans="1:46" s="108" customFormat="1" ht="14.25" customHeight="1" x14ac:dyDescent="0.25">
      <c r="A320" s="15" t="s">
        <v>2923</v>
      </c>
      <c r="B320" s="3" t="s">
        <v>748</v>
      </c>
      <c r="C320" s="229" t="s">
        <v>334</v>
      </c>
      <c r="D320" s="230"/>
      <c r="E320" s="230"/>
      <c r="F320" s="231"/>
      <c r="G320" s="35" t="str">
        <f>IF(OR(C320=MIT_controle!$B$8,ISBLANK(C320)),MIT_controle!$A$8,"")</f>
        <v>Make a selection from the drop-down menu</v>
      </c>
      <c r="I320" s="152"/>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3"/>
      <c r="AL320" s="153"/>
      <c r="AM320" s="153"/>
      <c r="AN320" s="153"/>
      <c r="AO320" s="153"/>
      <c r="AP320" s="153"/>
      <c r="AQ320" s="153"/>
      <c r="AR320" s="153"/>
      <c r="AS320" s="153"/>
      <c r="AT320" s="153"/>
    </row>
    <row r="321" spans="1:46" s="108" customFormat="1" ht="14.25" customHeight="1" x14ac:dyDescent="0.25">
      <c r="A321" s="15" t="s">
        <v>2924</v>
      </c>
      <c r="B321" s="3" t="s">
        <v>749</v>
      </c>
      <c r="C321" s="229" t="s">
        <v>334</v>
      </c>
      <c r="D321" s="230"/>
      <c r="E321" s="230"/>
      <c r="F321" s="231"/>
      <c r="G321" s="35" t="str">
        <f>IF(OR(C321=MIT_controle!$B$8,ISBLANK(C321)),MIT_controle!$A$8,"")</f>
        <v>Make a selection from the drop-down menu</v>
      </c>
      <c r="I321" s="152"/>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row>
    <row r="322" spans="1:46" s="108" customFormat="1" ht="14.25" customHeight="1" x14ac:dyDescent="0.25">
      <c r="A322" s="15" t="s">
        <v>2925</v>
      </c>
      <c r="B322" s="3" t="s">
        <v>2028</v>
      </c>
      <c r="C322" s="229" t="s">
        <v>334</v>
      </c>
      <c r="D322" s="230"/>
      <c r="E322" s="230"/>
      <c r="F322" s="231"/>
      <c r="G322" s="35" t="str">
        <f>IF(OR(C322=MIT_controle!$B$8,ISBLANK(C322)),MIT_controle!$A$8,"")</f>
        <v>Make a selection from the drop-down menu</v>
      </c>
      <c r="I322" s="152"/>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3"/>
      <c r="AL322" s="153"/>
      <c r="AM322" s="153"/>
      <c r="AN322" s="153"/>
      <c r="AO322" s="153"/>
      <c r="AP322" s="153"/>
      <c r="AQ322" s="153"/>
      <c r="AR322" s="153"/>
      <c r="AS322" s="153"/>
      <c r="AT322" s="153"/>
    </row>
    <row r="323" spans="1:46" s="108" customFormat="1" ht="14.25" customHeight="1" x14ac:dyDescent="0.25">
      <c r="A323" s="15" t="s">
        <v>2926</v>
      </c>
      <c r="B323" s="3" t="s">
        <v>443</v>
      </c>
      <c r="C323" s="229" t="s">
        <v>334</v>
      </c>
      <c r="D323" s="230"/>
      <c r="E323" s="230"/>
      <c r="F323" s="231"/>
      <c r="G323" s="35" t="str">
        <f>IF(OR(C323=MIT_controle!$B$8,ISBLANK(C323)),MIT_controle!$A$8,"")</f>
        <v>Make a selection from the drop-down menu</v>
      </c>
      <c r="I323" s="152"/>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3"/>
      <c r="AL323" s="153"/>
      <c r="AM323" s="153"/>
      <c r="AN323" s="153"/>
      <c r="AO323" s="153"/>
      <c r="AP323" s="153"/>
      <c r="AQ323" s="153"/>
      <c r="AR323" s="153"/>
      <c r="AS323" s="153"/>
      <c r="AT323" s="153"/>
    </row>
    <row r="324" spans="1:46" s="108" customFormat="1" x14ac:dyDescent="0.25">
      <c r="A324" s="109"/>
      <c r="I324" s="152"/>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3"/>
      <c r="AL324" s="153"/>
      <c r="AM324" s="153"/>
      <c r="AN324" s="153"/>
      <c r="AO324" s="153"/>
      <c r="AP324" s="153"/>
      <c r="AQ324" s="153"/>
      <c r="AR324" s="153"/>
      <c r="AS324" s="153"/>
      <c r="AT324" s="153"/>
    </row>
    <row r="325" spans="1:46" s="108" customFormat="1" x14ac:dyDescent="0.25">
      <c r="A325" s="109"/>
      <c r="E325" s="17" t="s">
        <v>2927</v>
      </c>
      <c r="F325" s="17" t="s">
        <v>2928</v>
      </c>
      <c r="I325" s="152"/>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L325" s="153"/>
      <c r="AM325" s="153"/>
      <c r="AN325" s="153"/>
      <c r="AO325" s="153"/>
      <c r="AP325" s="153"/>
      <c r="AQ325" s="153"/>
      <c r="AR325" s="153"/>
      <c r="AS325" s="153"/>
      <c r="AT325" s="153"/>
    </row>
    <row r="326" spans="1:46" s="108" customFormat="1" ht="34.5" x14ac:dyDescent="0.25">
      <c r="A326" s="15" t="s">
        <v>278</v>
      </c>
      <c r="B326" s="3" t="s">
        <v>2929</v>
      </c>
      <c r="D326" s="151"/>
      <c r="E326" s="103" t="s">
        <v>754</v>
      </c>
      <c r="F326" s="103" t="s">
        <v>2930</v>
      </c>
      <c r="G326" s="116" t="s">
        <v>2679</v>
      </c>
      <c r="I326" s="152"/>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L326" s="153"/>
      <c r="AM326" s="153"/>
      <c r="AN326" s="153"/>
      <c r="AO326" s="153"/>
      <c r="AP326" s="153"/>
      <c r="AQ326" s="153"/>
      <c r="AR326" s="153"/>
      <c r="AS326" s="153"/>
      <c r="AT326" s="153"/>
    </row>
    <row r="327" spans="1:46" s="108" customFormat="1" x14ac:dyDescent="0.25">
      <c r="A327" s="15" t="s">
        <v>2931</v>
      </c>
      <c r="B327" s="3" t="s">
        <v>750</v>
      </c>
      <c r="C327" s="151"/>
      <c r="D327" s="151"/>
      <c r="E327" s="19"/>
      <c r="F327" s="19"/>
      <c r="G327" s="35" t="str">
        <f>IF(OR(ISBLANK(E327),ISBLANK(F327)),MIT_controle!$A$16,"")</f>
        <v>Select an answer and enter a number</v>
      </c>
      <c r="H327" s="15"/>
      <c r="I327" s="152"/>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c r="AM327" s="153"/>
      <c r="AN327" s="153"/>
      <c r="AO327" s="153"/>
      <c r="AP327" s="153"/>
      <c r="AQ327" s="153"/>
      <c r="AR327" s="153"/>
      <c r="AS327" s="153"/>
      <c r="AT327" s="153"/>
    </row>
    <row r="328" spans="1:46" s="108" customFormat="1" x14ac:dyDescent="0.25">
      <c r="A328" s="15" t="s">
        <v>2932</v>
      </c>
      <c r="B328" s="3" t="s">
        <v>751</v>
      </c>
      <c r="C328" s="151"/>
      <c r="D328" s="151"/>
      <c r="E328" s="19"/>
      <c r="F328" s="19"/>
      <c r="G328" s="35" t="str">
        <f>IF(OR(ISBLANK(E328),ISBLANK(F328)),MIT_controle!$A$16,"")</f>
        <v>Select an answer and enter a number</v>
      </c>
      <c r="H328" s="15"/>
      <c r="I328" s="152"/>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3"/>
      <c r="AN328" s="153"/>
      <c r="AO328" s="153"/>
      <c r="AP328" s="153"/>
      <c r="AQ328" s="153"/>
      <c r="AR328" s="153"/>
      <c r="AS328" s="153"/>
      <c r="AT328" s="153"/>
    </row>
    <row r="329" spans="1:46" s="108" customFormat="1" x14ac:dyDescent="0.25">
      <c r="A329" s="15" t="s">
        <v>2933</v>
      </c>
      <c r="B329" s="3" t="s">
        <v>2934</v>
      </c>
      <c r="C329" s="151"/>
      <c r="D329" s="151"/>
      <c r="E329" s="19"/>
      <c r="F329" s="19"/>
      <c r="G329" s="35" t="str">
        <f>IF(OR(ISBLANK(E329),ISBLANK(F329)),MIT_controle!$A$16,"")</f>
        <v>Select an answer and enter a number</v>
      </c>
      <c r="H329" s="15"/>
      <c r="I329" s="152"/>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row>
    <row r="330" spans="1:46" s="108" customFormat="1" x14ac:dyDescent="0.25">
      <c r="A330" s="15" t="s">
        <v>2935</v>
      </c>
      <c r="B330" s="3" t="s">
        <v>2936</v>
      </c>
      <c r="C330" s="151"/>
      <c r="D330" s="151"/>
      <c r="E330" s="19"/>
      <c r="F330" s="19"/>
      <c r="G330" s="35" t="str">
        <f>IF(OR(ISBLANK(E330),ISBLANK(F330)),MIT_controle!$A$16,"")</f>
        <v>Select an answer and enter a number</v>
      </c>
      <c r="H330" s="15"/>
      <c r="I330" s="152"/>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3"/>
      <c r="AL330" s="153"/>
      <c r="AM330" s="153"/>
      <c r="AN330" s="153"/>
      <c r="AO330" s="153"/>
      <c r="AP330" s="153"/>
      <c r="AQ330" s="153"/>
      <c r="AR330" s="153"/>
      <c r="AS330" s="153"/>
      <c r="AT330" s="153"/>
    </row>
    <row r="331" spans="1:46" s="108" customFormat="1" x14ac:dyDescent="0.25">
      <c r="A331" s="15" t="s">
        <v>2937</v>
      </c>
      <c r="B331" s="3" t="s">
        <v>2938</v>
      </c>
      <c r="C331" s="151"/>
      <c r="D331" s="151"/>
      <c r="E331" s="19"/>
      <c r="F331" s="19"/>
      <c r="G331" s="35" t="str">
        <f>IF(OR(ISBLANK(E331),ISBLANK(F331)),MIT_controle!$A$16,"")</f>
        <v>Select an answer and enter a number</v>
      </c>
      <c r="H331" s="15"/>
      <c r="I331" s="152"/>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c r="AM331" s="153"/>
      <c r="AN331" s="153"/>
      <c r="AO331" s="153"/>
      <c r="AP331" s="153"/>
      <c r="AQ331" s="153"/>
      <c r="AR331" s="153"/>
      <c r="AS331" s="153"/>
      <c r="AT331" s="153"/>
    </row>
    <row r="332" spans="1:46" s="108" customFormat="1" x14ac:dyDescent="0.25">
      <c r="A332" s="15" t="s">
        <v>2939</v>
      </c>
      <c r="B332" s="3" t="s">
        <v>2940</v>
      </c>
      <c r="C332" s="151"/>
      <c r="D332" s="151"/>
      <c r="E332" s="19"/>
      <c r="F332" s="19"/>
      <c r="G332" s="35" t="str">
        <f>IF(OR(ISBLANK(E332),ISBLANK(F332)),MIT_controle!$A$16,"")</f>
        <v>Select an answer and enter a number</v>
      </c>
      <c r="H332" s="15"/>
      <c r="I332" s="152"/>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c r="AM332" s="153"/>
      <c r="AN332" s="153"/>
      <c r="AO332" s="153"/>
      <c r="AP332" s="153"/>
      <c r="AQ332" s="153"/>
      <c r="AR332" s="153"/>
      <c r="AS332" s="153"/>
      <c r="AT332" s="153"/>
    </row>
    <row r="333" spans="1:46" s="108" customFormat="1" x14ac:dyDescent="0.25">
      <c r="A333" s="15"/>
      <c r="B333" s="15"/>
      <c r="C333" s="15"/>
      <c r="D333" s="151"/>
      <c r="E333" s="267" t="s">
        <v>754</v>
      </c>
      <c r="F333" s="267"/>
      <c r="G333" s="151"/>
      <c r="H333" s="151"/>
      <c r="I333" s="152"/>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c r="AM333" s="153"/>
      <c r="AN333" s="153"/>
      <c r="AO333" s="153"/>
      <c r="AP333" s="153"/>
      <c r="AQ333" s="153"/>
      <c r="AR333" s="153"/>
      <c r="AS333" s="153"/>
      <c r="AT333" s="153"/>
    </row>
    <row r="334" spans="1:46" s="108" customFormat="1" x14ac:dyDescent="0.25">
      <c r="A334" s="15" t="s">
        <v>2941</v>
      </c>
      <c r="B334" s="3" t="s">
        <v>752</v>
      </c>
      <c r="C334" s="151"/>
      <c r="D334" s="151"/>
      <c r="E334" s="260"/>
      <c r="F334" s="238"/>
      <c r="G334" s="35" t="str">
        <f>IF(ISBLANK(E334),MIT_controle!$A$8,"")</f>
        <v>Make a selection from the drop-down menu</v>
      </c>
      <c r="H334" s="15"/>
      <c r="I334" s="152"/>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row>
    <row r="335" spans="1:46" s="108" customFormat="1" x14ac:dyDescent="0.25">
      <c r="A335" s="15" t="s">
        <v>2942</v>
      </c>
      <c r="B335" s="3" t="s">
        <v>753</v>
      </c>
      <c r="C335" s="151"/>
      <c r="D335" s="151"/>
      <c r="E335" s="260"/>
      <c r="F335" s="238"/>
      <c r="G335" s="35" t="str">
        <f>IF(ISBLANK(E335),MIT_controle!$A$8,"")</f>
        <v>Make a selection from the drop-down menu</v>
      </c>
      <c r="H335" s="15"/>
      <c r="I335" s="152"/>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c r="AM335" s="153"/>
      <c r="AN335" s="153"/>
      <c r="AO335" s="153"/>
      <c r="AP335" s="153"/>
      <c r="AQ335" s="153"/>
      <c r="AR335" s="153"/>
      <c r="AS335" s="153"/>
      <c r="AT335" s="153"/>
    </row>
    <row r="336" spans="1:46" s="108" customFormat="1" x14ac:dyDescent="0.25">
      <c r="A336" s="109"/>
      <c r="I336" s="152"/>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row>
    <row r="337" spans="1:46" s="108" customFormat="1" x14ac:dyDescent="0.25">
      <c r="A337" s="111"/>
      <c r="D337" s="17"/>
      <c r="E337" s="17"/>
      <c r="F337" s="17"/>
      <c r="I337" s="152"/>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row>
    <row r="338" spans="1:46" s="108" customFormat="1" x14ac:dyDescent="0.25">
      <c r="A338" s="15"/>
      <c r="B338" s="15"/>
      <c r="C338" s="248" t="s">
        <v>408</v>
      </c>
      <c r="D338" s="248"/>
      <c r="E338" s="248"/>
      <c r="F338" s="248"/>
      <c r="G338" s="116" t="s">
        <v>2679</v>
      </c>
      <c r="I338" s="152"/>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3"/>
      <c r="AL338" s="153"/>
      <c r="AM338" s="153"/>
      <c r="AN338" s="153"/>
      <c r="AO338" s="153"/>
      <c r="AP338" s="153"/>
      <c r="AQ338" s="153"/>
      <c r="AR338" s="153"/>
      <c r="AS338" s="153"/>
      <c r="AT338" s="153"/>
    </row>
    <row r="339" spans="1:46" s="108" customFormat="1" ht="50" x14ac:dyDescent="0.25">
      <c r="A339" s="15" t="s">
        <v>279</v>
      </c>
      <c r="B339" s="3" t="s">
        <v>755</v>
      </c>
      <c r="C339" s="229" t="s">
        <v>334</v>
      </c>
      <c r="D339" s="230"/>
      <c r="E339" s="230"/>
      <c r="F339" s="231"/>
      <c r="G339" s="35" t="str">
        <f>IF(OR(C339=MIT_controle!$B$8,ISBLANK(C339)),MIT_controle!$A$8,"")</f>
        <v>Make a selection from the drop-down menu</v>
      </c>
      <c r="I339" s="152"/>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3"/>
      <c r="AL339" s="153"/>
      <c r="AM339" s="153"/>
      <c r="AN339" s="153"/>
      <c r="AO339" s="153"/>
      <c r="AP339" s="153"/>
      <c r="AQ339" s="153"/>
      <c r="AR339" s="153"/>
      <c r="AS339" s="153"/>
      <c r="AT339" s="153"/>
    </row>
    <row r="340" spans="1:46" s="108" customFormat="1" x14ac:dyDescent="0.25">
      <c r="A340" s="109"/>
      <c r="I340" s="152"/>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L340" s="153"/>
      <c r="AM340" s="153"/>
      <c r="AN340" s="153"/>
      <c r="AO340" s="153"/>
      <c r="AP340" s="153"/>
      <c r="AQ340" s="153"/>
      <c r="AR340" s="153"/>
      <c r="AS340" s="153"/>
      <c r="AT340" s="153"/>
    </row>
    <row r="341" spans="1:46" s="108" customFormat="1" x14ac:dyDescent="0.25">
      <c r="A341" s="109"/>
      <c r="D341" s="151"/>
      <c r="E341" s="248" t="s">
        <v>756</v>
      </c>
      <c r="F341" s="248"/>
      <c r="G341" s="116" t="s">
        <v>2679</v>
      </c>
      <c r="I341" s="152"/>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3"/>
      <c r="AL341" s="153"/>
      <c r="AM341" s="153"/>
      <c r="AN341" s="153"/>
      <c r="AO341" s="153"/>
      <c r="AP341" s="153"/>
      <c r="AQ341" s="153"/>
      <c r="AR341" s="153"/>
      <c r="AS341" s="153"/>
      <c r="AT341" s="153"/>
    </row>
    <row r="342" spans="1:46" s="108" customFormat="1" ht="40" x14ac:dyDescent="0.25">
      <c r="A342" s="15" t="s">
        <v>280</v>
      </c>
      <c r="B342" s="3" t="s">
        <v>2943</v>
      </c>
      <c r="C342" s="151"/>
      <c r="D342" s="151"/>
      <c r="E342" s="237"/>
      <c r="F342" s="238"/>
      <c r="G342" s="35" t="str">
        <f>IF(ISNUMBER(E342),"",MIT_controle!$A$12)</f>
        <v>Enter a number (or 0)</v>
      </c>
      <c r="H342" s="15"/>
      <c r="I342" s="152"/>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153"/>
      <c r="AM342" s="153"/>
      <c r="AN342" s="153"/>
      <c r="AO342" s="153"/>
      <c r="AP342" s="153"/>
      <c r="AQ342" s="153"/>
      <c r="AR342" s="153"/>
      <c r="AS342" s="153"/>
      <c r="AT342" s="153"/>
    </row>
    <row r="343" spans="1:46" s="108" customFormat="1" x14ac:dyDescent="0.25">
      <c r="A343" s="15"/>
      <c r="B343" s="15"/>
      <c r="C343" s="15"/>
      <c r="D343" s="15"/>
      <c r="E343" s="15"/>
      <c r="F343" s="15"/>
      <c r="G343" s="15"/>
      <c r="H343" s="15"/>
      <c r="I343" s="152"/>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3"/>
      <c r="AL343" s="153"/>
      <c r="AM343" s="153"/>
      <c r="AN343" s="153"/>
      <c r="AO343" s="153"/>
      <c r="AP343" s="153"/>
      <c r="AQ343" s="153"/>
      <c r="AR343" s="153"/>
      <c r="AS343" s="153"/>
      <c r="AT343" s="153"/>
    </row>
    <row r="344" spans="1:46" s="108" customFormat="1" x14ac:dyDescent="0.25">
      <c r="A344" s="15"/>
      <c r="B344" s="15"/>
      <c r="C344" s="248" t="s">
        <v>408</v>
      </c>
      <c r="D344" s="248"/>
      <c r="E344" s="248"/>
      <c r="F344" s="248"/>
      <c r="G344" s="116" t="s">
        <v>2679</v>
      </c>
      <c r="H344" s="15"/>
      <c r="I344" s="152"/>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L344" s="153"/>
      <c r="AM344" s="153"/>
      <c r="AN344" s="153"/>
      <c r="AO344" s="153"/>
      <c r="AP344" s="153"/>
      <c r="AQ344" s="153"/>
      <c r="AR344" s="153"/>
      <c r="AS344" s="153"/>
      <c r="AT344" s="153"/>
    </row>
    <row r="345" spans="1:46" s="108" customFormat="1" ht="30" x14ac:dyDescent="0.25">
      <c r="A345" s="15" t="s">
        <v>281</v>
      </c>
      <c r="B345" s="3" t="s">
        <v>2944</v>
      </c>
      <c r="C345" s="229" t="s">
        <v>2686</v>
      </c>
      <c r="D345" s="230"/>
      <c r="E345" s="230"/>
      <c r="F345" s="231"/>
      <c r="G345" s="35" t="str">
        <f>IF(OR(C345=MIT_controle!$B$9,ISBLANK(C345)),MIT_controle!$A$9,"")</f>
        <v>Please specify (optional) or select "n/a"</v>
      </c>
      <c r="I345" s="152"/>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L345" s="153"/>
      <c r="AM345" s="153"/>
      <c r="AN345" s="153"/>
      <c r="AO345" s="153"/>
      <c r="AP345" s="153"/>
      <c r="AQ345" s="153"/>
      <c r="AR345" s="153"/>
      <c r="AS345" s="153"/>
      <c r="AT345" s="153"/>
    </row>
    <row r="346" spans="1:46" s="108" customFormat="1" x14ac:dyDescent="0.25">
      <c r="A346" s="109"/>
      <c r="I346" s="152"/>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L346" s="153"/>
      <c r="AM346" s="153"/>
      <c r="AN346" s="153"/>
      <c r="AO346" s="153"/>
      <c r="AP346" s="153"/>
      <c r="AQ346" s="153"/>
      <c r="AR346" s="153"/>
      <c r="AS346" s="153"/>
      <c r="AT346" s="153"/>
    </row>
    <row r="347" spans="1:46" s="108" customFormat="1" x14ac:dyDescent="0.25">
      <c r="A347" s="109"/>
      <c r="B347" s="118" t="s">
        <v>2945</v>
      </c>
      <c r="I347" s="152"/>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3"/>
      <c r="AL347" s="153"/>
      <c r="AM347" s="153"/>
      <c r="AN347" s="153"/>
      <c r="AO347" s="153"/>
      <c r="AP347" s="153"/>
      <c r="AQ347" s="153"/>
      <c r="AR347" s="153"/>
      <c r="AS347" s="153"/>
      <c r="AT347" s="153"/>
    </row>
    <row r="348" spans="1:46" s="108" customFormat="1" x14ac:dyDescent="0.25">
      <c r="A348" s="111"/>
      <c r="C348" s="248"/>
      <c r="D348" s="248"/>
      <c r="E348" s="248"/>
      <c r="F348" s="248"/>
      <c r="G348" s="116"/>
      <c r="I348" s="152"/>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row>
    <row r="349" spans="1:46" s="108" customFormat="1" x14ac:dyDescent="0.25">
      <c r="A349" s="15" t="s">
        <v>282</v>
      </c>
      <c r="B349" s="3" t="s">
        <v>2946</v>
      </c>
      <c r="C349" s="248" t="s">
        <v>408</v>
      </c>
      <c r="D349" s="248"/>
      <c r="E349" s="248"/>
      <c r="F349" s="248"/>
      <c r="G349" s="116" t="s">
        <v>2679</v>
      </c>
      <c r="H349" s="15"/>
      <c r="I349" s="152"/>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c r="AM349" s="153"/>
      <c r="AN349" s="153"/>
      <c r="AO349" s="153"/>
      <c r="AP349" s="153"/>
      <c r="AQ349" s="153"/>
      <c r="AR349" s="153"/>
      <c r="AS349" s="153"/>
      <c r="AT349" s="153"/>
    </row>
    <row r="350" spans="1:46" s="108" customFormat="1" x14ac:dyDescent="0.25">
      <c r="A350" s="15" t="s">
        <v>2033</v>
      </c>
      <c r="B350" s="3" t="s">
        <v>757</v>
      </c>
      <c r="C350" s="229" t="s">
        <v>334</v>
      </c>
      <c r="D350" s="230"/>
      <c r="E350" s="230"/>
      <c r="F350" s="231"/>
      <c r="G350" s="35" t="str">
        <f>IF(OR(C350=MIT_controle!$B$8,ISBLANK(C350)),MIT_controle!$A$8,"")</f>
        <v>Make a selection from the drop-down menu</v>
      </c>
      <c r="I350" s="152"/>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3"/>
      <c r="AL350" s="153"/>
      <c r="AM350" s="153"/>
      <c r="AN350" s="153"/>
      <c r="AO350" s="153"/>
      <c r="AP350" s="153"/>
      <c r="AQ350" s="153"/>
      <c r="AR350" s="153"/>
      <c r="AS350" s="153"/>
      <c r="AT350" s="153"/>
    </row>
    <row r="351" spans="1:46" s="108" customFormat="1" ht="14.25" customHeight="1" x14ac:dyDescent="0.25">
      <c r="A351" s="15" t="s">
        <v>2034</v>
      </c>
      <c r="B351" s="3" t="s">
        <v>758</v>
      </c>
      <c r="C351" s="229" t="s">
        <v>334</v>
      </c>
      <c r="D351" s="230"/>
      <c r="E351" s="230"/>
      <c r="F351" s="231"/>
      <c r="G351" s="35" t="str">
        <f>IF(OR(C351=MIT_controle!$B$8,ISBLANK(C351)),MIT_controle!$A$8,"")</f>
        <v>Make a selection from the drop-down menu</v>
      </c>
      <c r="I351" s="152"/>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3"/>
      <c r="AL351" s="153"/>
      <c r="AM351" s="153"/>
      <c r="AN351" s="153"/>
      <c r="AO351" s="153"/>
      <c r="AP351" s="153"/>
      <c r="AQ351" s="153"/>
      <c r="AR351" s="153"/>
      <c r="AS351" s="153"/>
      <c r="AT351" s="153"/>
    </row>
    <row r="352" spans="1:46" s="108" customFormat="1" ht="14.25" customHeight="1" x14ac:dyDescent="0.25">
      <c r="A352" s="15" t="s">
        <v>2035</v>
      </c>
      <c r="B352" s="3" t="s">
        <v>759</v>
      </c>
      <c r="C352" s="229" t="s">
        <v>334</v>
      </c>
      <c r="D352" s="230"/>
      <c r="E352" s="230"/>
      <c r="F352" s="231"/>
      <c r="G352" s="35" t="str">
        <f>IF(OR(C352=MIT_controle!$B$8,ISBLANK(C352)),MIT_controle!$A$8,"")</f>
        <v>Make a selection from the drop-down menu</v>
      </c>
      <c r="I352" s="152"/>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3"/>
      <c r="AL352" s="153"/>
      <c r="AM352" s="153"/>
      <c r="AN352" s="153"/>
      <c r="AO352" s="153"/>
      <c r="AP352" s="153"/>
      <c r="AQ352" s="153"/>
      <c r="AR352" s="153"/>
      <c r="AS352" s="153"/>
      <c r="AT352" s="153"/>
    </row>
    <row r="353" spans="1:46" s="108" customFormat="1" ht="14.25" customHeight="1" x14ac:dyDescent="0.25">
      <c r="A353" s="15" t="s">
        <v>2036</v>
      </c>
      <c r="B353" s="3" t="s">
        <v>760</v>
      </c>
      <c r="C353" s="229" t="s">
        <v>334</v>
      </c>
      <c r="D353" s="230"/>
      <c r="E353" s="230"/>
      <c r="F353" s="231"/>
      <c r="G353" s="35" t="str">
        <f>IF(OR(C353=MIT_controle!$B$8,ISBLANK(C353)),MIT_controle!$A$8,"")</f>
        <v>Make a selection from the drop-down menu</v>
      </c>
      <c r="I353" s="152"/>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3"/>
      <c r="AL353" s="153"/>
      <c r="AM353" s="153"/>
      <c r="AN353" s="153"/>
      <c r="AO353" s="153"/>
      <c r="AP353" s="153"/>
      <c r="AQ353" s="153"/>
      <c r="AR353" s="153"/>
      <c r="AS353" s="153"/>
      <c r="AT353" s="153"/>
    </row>
    <row r="354" spans="1:46" s="108" customFormat="1" ht="14.25" customHeight="1" x14ac:dyDescent="0.25">
      <c r="A354" s="15" t="s">
        <v>2037</v>
      </c>
      <c r="B354" s="3" t="s">
        <v>761</v>
      </c>
      <c r="C354" s="229" t="s">
        <v>334</v>
      </c>
      <c r="D354" s="230"/>
      <c r="E354" s="230"/>
      <c r="F354" s="231"/>
      <c r="G354" s="35" t="str">
        <f>IF(OR(C354=MIT_controle!$B$8,ISBLANK(C354)),MIT_controle!$A$8,"")</f>
        <v>Make a selection from the drop-down menu</v>
      </c>
      <c r="I354" s="152"/>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3"/>
      <c r="AL354" s="153"/>
      <c r="AM354" s="153"/>
      <c r="AN354" s="153"/>
      <c r="AO354" s="153"/>
      <c r="AP354" s="153"/>
      <c r="AQ354" s="153"/>
      <c r="AR354" s="153"/>
      <c r="AS354" s="153"/>
      <c r="AT354" s="153"/>
    </row>
    <row r="355" spans="1:46" s="108" customFormat="1" ht="14.25" customHeight="1" x14ac:dyDescent="0.25">
      <c r="A355" s="15" t="s">
        <v>2947</v>
      </c>
      <c r="B355" s="3" t="s">
        <v>762</v>
      </c>
      <c r="C355" s="229" t="s">
        <v>334</v>
      </c>
      <c r="D355" s="230"/>
      <c r="E355" s="230"/>
      <c r="F355" s="231"/>
      <c r="G355" s="35" t="str">
        <f>IF(OR(C355=MIT_controle!$B$8,ISBLANK(C355)),MIT_controle!$A$8,"")</f>
        <v>Make a selection from the drop-down menu</v>
      </c>
      <c r="I355" s="152"/>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3"/>
      <c r="AL355" s="153"/>
      <c r="AM355" s="153"/>
      <c r="AN355" s="153"/>
      <c r="AO355" s="153"/>
      <c r="AP355" s="153"/>
      <c r="AQ355" s="153"/>
      <c r="AR355" s="153"/>
      <c r="AS355" s="153"/>
      <c r="AT355" s="153"/>
    </row>
    <row r="356" spans="1:46" s="108" customFormat="1" ht="14.25" customHeight="1" x14ac:dyDescent="0.25">
      <c r="A356" s="15" t="s">
        <v>2948</v>
      </c>
      <c r="B356" s="3" t="s">
        <v>2032</v>
      </c>
      <c r="C356" s="229" t="s">
        <v>334</v>
      </c>
      <c r="D356" s="230"/>
      <c r="E356" s="230"/>
      <c r="F356" s="231"/>
      <c r="G356" s="35" t="str">
        <f>IF(OR(C356=MIT_controle!$B$8,ISBLANK(C356)),MIT_controle!$A$8,"")</f>
        <v>Make a selection from the drop-down menu</v>
      </c>
      <c r="I356" s="152"/>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3"/>
      <c r="AL356" s="153"/>
      <c r="AM356" s="153"/>
      <c r="AN356" s="153"/>
      <c r="AO356" s="153"/>
      <c r="AP356" s="153"/>
      <c r="AQ356" s="153"/>
      <c r="AR356" s="153"/>
      <c r="AS356" s="153"/>
      <c r="AT356" s="153"/>
    </row>
    <row r="357" spans="1:46" s="108" customFormat="1" ht="14.25" customHeight="1" x14ac:dyDescent="0.25">
      <c r="A357" s="15" t="s">
        <v>2949</v>
      </c>
      <c r="B357" s="105" t="s">
        <v>2950</v>
      </c>
      <c r="C357" s="229" t="s">
        <v>334</v>
      </c>
      <c r="D357" s="230"/>
      <c r="E357" s="230"/>
      <c r="F357" s="231"/>
      <c r="G357" s="35" t="str">
        <f>IF(OR(C357=MIT_controle!$B$8,ISBLANK(C357)),MIT_controle!$A$8,"")</f>
        <v>Make a selection from the drop-down menu</v>
      </c>
      <c r="I357" s="152"/>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c r="AM357" s="153"/>
      <c r="AN357" s="153"/>
      <c r="AO357" s="153"/>
      <c r="AP357" s="153"/>
      <c r="AQ357" s="153"/>
      <c r="AR357" s="153"/>
      <c r="AS357" s="153"/>
      <c r="AT357" s="153"/>
    </row>
    <row r="358" spans="1:46" s="108" customFormat="1" ht="14.25" customHeight="1" x14ac:dyDescent="0.25">
      <c r="A358" s="15" t="s">
        <v>2951</v>
      </c>
      <c r="B358" s="105" t="s">
        <v>2952</v>
      </c>
      <c r="C358" s="229" t="s">
        <v>2686</v>
      </c>
      <c r="D358" s="230"/>
      <c r="E358" s="230"/>
      <c r="F358" s="231"/>
      <c r="G358" s="35" t="str">
        <f>IF(OR(C358=MIT_controle!$B$9,ISBLANK(C358)),MIT_controle!$A$9,"")</f>
        <v>Please specify (optional) or select "n/a"</v>
      </c>
      <c r="I358" s="152"/>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3"/>
      <c r="AL358" s="153"/>
      <c r="AM358" s="153"/>
      <c r="AN358" s="153"/>
      <c r="AO358" s="153"/>
      <c r="AP358" s="153"/>
      <c r="AQ358" s="153"/>
      <c r="AR358" s="153"/>
      <c r="AS358" s="153"/>
      <c r="AT358" s="153"/>
    </row>
    <row r="359" spans="1:46" s="108" customFormat="1" x14ac:dyDescent="0.25">
      <c r="A359" s="111"/>
      <c r="I359" s="152"/>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3"/>
      <c r="AL359" s="153"/>
      <c r="AM359" s="153"/>
      <c r="AN359" s="153"/>
      <c r="AO359" s="153"/>
      <c r="AP359" s="153"/>
      <c r="AQ359" s="153"/>
      <c r="AR359" s="153"/>
      <c r="AS359" s="153"/>
      <c r="AT359" s="153"/>
    </row>
    <row r="360" spans="1:46" s="108" customFormat="1" x14ac:dyDescent="0.25">
      <c r="A360" s="111"/>
      <c r="C360" s="248" t="s">
        <v>408</v>
      </c>
      <c r="D360" s="248"/>
      <c r="E360" s="248"/>
      <c r="F360" s="248"/>
      <c r="G360" s="116" t="s">
        <v>2679</v>
      </c>
      <c r="I360" s="152"/>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L360" s="153"/>
      <c r="AM360" s="153"/>
      <c r="AN360" s="153"/>
      <c r="AO360" s="153"/>
      <c r="AP360" s="153"/>
      <c r="AQ360" s="153"/>
      <c r="AR360" s="153"/>
      <c r="AS360" s="153"/>
      <c r="AT360" s="153"/>
    </row>
    <row r="361" spans="1:46" s="108" customFormat="1" ht="27.75" customHeight="1" x14ac:dyDescent="0.25">
      <c r="A361" s="15" t="s">
        <v>283</v>
      </c>
      <c r="B361" s="3" t="s">
        <v>2953</v>
      </c>
      <c r="C361" s="229" t="s">
        <v>334</v>
      </c>
      <c r="D361" s="230"/>
      <c r="E361" s="230"/>
      <c r="F361" s="231"/>
      <c r="G361" s="35" t="str">
        <f>IF(OR(C361=MIT_controle!$B$8,ISBLANK(C361)),MIT_controle!$A$8,"")</f>
        <v>Make a selection from the drop-down menu</v>
      </c>
      <c r="I361" s="152"/>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row>
    <row r="362" spans="1:46" s="108" customFormat="1" x14ac:dyDescent="0.25">
      <c r="A362" s="109"/>
      <c r="I362" s="152"/>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row>
    <row r="363" spans="1:46" s="108" customFormat="1" x14ac:dyDescent="0.25">
      <c r="A363" s="111"/>
      <c r="C363" s="248" t="s">
        <v>408</v>
      </c>
      <c r="D363" s="248"/>
      <c r="E363" s="248"/>
      <c r="F363" s="248"/>
      <c r="G363" s="116" t="s">
        <v>2679</v>
      </c>
      <c r="I363" s="152"/>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row>
    <row r="364" spans="1:46" s="108" customFormat="1" ht="30" x14ac:dyDescent="0.25">
      <c r="A364" s="15" t="s">
        <v>284</v>
      </c>
      <c r="B364" s="3" t="s">
        <v>2954</v>
      </c>
      <c r="C364" s="229" t="s">
        <v>334</v>
      </c>
      <c r="D364" s="230"/>
      <c r="E364" s="230"/>
      <c r="F364" s="231"/>
      <c r="G364" s="35" t="str">
        <f>IF(OR(C364=MIT_controle!$B$8,ISBLANK(C364)),MIT_controle!$A$8,"")</f>
        <v>Make a selection from the drop-down menu</v>
      </c>
      <c r="I364" s="152"/>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3"/>
      <c r="AL364" s="153"/>
      <c r="AM364" s="153"/>
      <c r="AN364" s="153"/>
      <c r="AO364" s="153"/>
      <c r="AP364" s="153"/>
      <c r="AQ364" s="153"/>
      <c r="AR364" s="153"/>
      <c r="AS364" s="153"/>
      <c r="AT364" s="153"/>
    </row>
    <row r="365" spans="1:46" s="108" customFormat="1" ht="20" x14ac:dyDescent="0.25">
      <c r="A365" s="15" t="s">
        <v>285</v>
      </c>
      <c r="B365" s="105" t="s">
        <v>2955</v>
      </c>
      <c r="C365" s="229" t="s">
        <v>334</v>
      </c>
      <c r="D365" s="230"/>
      <c r="E365" s="230"/>
      <c r="F365" s="231"/>
      <c r="G365" s="35" t="str">
        <f>IF(OR(C365=MIT_controle!$B$8,ISBLANK(C365)),MIT_controle!$A$8,"")</f>
        <v>Make a selection from the drop-down menu</v>
      </c>
      <c r="I365" s="152"/>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row>
    <row r="366" spans="1:46" s="108" customFormat="1" x14ac:dyDescent="0.25">
      <c r="A366" s="109"/>
      <c r="I366" s="152"/>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c r="AG366" s="153"/>
      <c r="AH366" s="153"/>
      <c r="AI366" s="153"/>
      <c r="AJ366" s="153"/>
      <c r="AK366" s="153"/>
      <c r="AL366" s="153"/>
      <c r="AM366" s="153"/>
      <c r="AN366" s="153"/>
      <c r="AO366" s="153"/>
      <c r="AP366" s="153"/>
      <c r="AQ366" s="153"/>
      <c r="AR366" s="153"/>
      <c r="AS366" s="153"/>
      <c r="AT366" s="153"/>
    </row>
    <row r="367" spans="1:46" s="108" customFormat="1" ht="30" x14ac:dyDescent="0.25">
      <c r="A367" s="15" t="s">
        <v>286</v>
      </c>
      <c r="B367" s="3" t="s">
        <v>763</v>
      </c>
      <c r="C367" s="248" t="s">
        <v>408</v>
      </c>
      <c r="D367" s="248"/>
      <c r="E367" s="248"/>
      <c r="F367" s="248"/>
      <c r="G367" s="116" t="s">
        <v>2679</v>
      </c>
      <c r="H367" s="15"/>
      <c r="I367" s="152"/>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row>
    <row r="368" spans="1:46" s="108" customFormat="1" ht="14.25" customHeight="1" x14ac:dyDescent="0.25">
      <c r="A368" s="15" t="s">
        <v>2956</v>
      </c>
      <c r="B368" s="3" t="s">
        <v>764</v>
      </c>
      <c r="C368" s="229" t="s">
        <v>334</v>
      </c>
      <c r="D368" s="230"/>
      <c r="E368" s="230"/>
      <c r="F368" s="231"/>
      <c r="G368" s="35" t="str">
        <f>IF(OR(C368=MIT_controle!$B$8,ISBLANK(C368)),MIT_controle!$A$8,"")</f>
        <v>Make a selection from the drop-down menu</v>
      </c>
      <c r="I368" s="152"/>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row>
    <row r="369" spans="1:46" s="108" customFormat="1" ht="14.25" customHeight="1" x14ac:dyDescent="0.25">
      <c r="A369" s="15" t="s">
        <v>2957</v>
      </c>
      <c r="B369" s="3" t="s">
        <v>765</v>
      </c>
      <c r="C369" s="229" t="s">
        <v>334</v>
      </c>
      <c r="D369" s="230"/>
      <c r="E369" s="230"/>
      <c r="F369" s="231"/>
      <c r="G369" s="35" t="str">
        <f>IF(OR(C369=MIT_controle!$B$8,ISBLANK(C369)),MIT_controle!$A$8,"")</f>
        <v>Make a selection from the drop-down menu</v>
      </c>
      <c r="I369" s="152"/>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row>
    <row r="370" spans="1:46" s="108" customFormat="1" ht="14.25" customHeight="1" x14ac:dyDescent="0.25">
      <c r="A370" s="15" t="s">
        <v>2958</v>
      </c>
      <c r="B370" s="3" t="s">
        <v>766</v>
      </c>
      <c r="C370" s="229" t="s">
        <v>334</v>
      </c>
      <c r="D370" s="230"/>
      <c r="E370" s="230"/>
      <c r="F370" s="231"/>
      <c r="G370" s="35" t="str">
        <f>IF(OR(C370=MIT_controle!$B$8,ISBLANK(C370)),MIT_controle!$A$8,"")</f>
        <v>Make a selection from the drop-down menu</v>
      </c>
      <c r="I370" s="152"/>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row>
    <row r="371" spans="1:46" s="108" customFormat="1" ht="14.25" customHeight="1" x14ac:dyDescent="0.25">
      <c r="A371" s="15" t="s">
        <v>2959</v>
      </c>
      <c r="B371" s="3" t="s">
        <v>767</v>
      </c>
      <c r="C371" s="229" t="s">
        <v>334</v>
      </c>
      <c r="D371" s="230"/>
      <c r="E371" s="230"/>
      <c r="F371" s="231"/>
      <c r="G371" s="35" t="str">
        <f>IF(OR(C371=MIT_controle!$B$8,ISBLANK(C371)),MIT_controle!$A$8,"")</f>
        <v>Make a selection from the drop-down menu</v>
      </c>
      <c r="I371" s="152"/>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3"/>
      <c r="AN371" s="153"/>
      <c r="AO371" s="153"/>
      <c r="AP371" s="153"/>
      <c r="AQ371" s="153"/>
      <c r="AR371" s="153"/>
      <c r="AS371" s="153"/>
      <c r="AT371" s="153"/>
    </row>
    <row r="372" spans="1:46" s="108" customFormat="1" ht="14.25" customHeight="1" x14ac:dyDescent="0.25">
      <c r="A372" s="15" t="s">
        <v>2960</v>
      </c>
      <c r="B372" s="3" t="s">
        <v>768</v>
      </c>
      <c r="C372" s="229" t="s">
        <v>334</v>
      </c>
      <c r="D372" s="230"/>
      <c r="E372" s="230"/>
      <c r="F372" s="231"/>
      <c r="G372" s="35" t="str">
        <f>IF(OR(C372=MIT_controle!$B$8,ISBLANK(C372)),MIT_controle!$A$8,"")</f>
        <v>Make a selection from the drop-down menu</v>
      </c>
      <c r="I372" s="152"/>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3"/>
      <c r="AL372" s="153"/>
      <c r="AM372" s="153"/>
      <c r="AN372" s="153"/>
      <c r="AO372" s="153"/>
      <c r="AP372" s="153"/>
      <c r="AQ372" s="153"/>
      <c r="AR372" s="153"/>
      <c r="AS372" s="153"/>
      <c r="AT372" s="153"/>
    </row>
    <row r="373" spans="1:46" s="108" customFormat="1" x14ac:dyDescent="0.25">
      <c r="A373" s="109"/>
      <c r="I373" s="152"/>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3"/>
      <c r="AL373" s="153"/>
      <c r="AM373" s="153"/>
      <c r="AN373" s="153"/>
      <c r="AO373" s="153"/>
      <c r="AP373" s="153"/>
      <c r="AQ373" s="153"/>
      <c r="AR373" s="153"/>
      <c r="AS373" s="153"/>
      <c r="AT373" s="153"/>
    </row>
    <row r="374" spans="1:46" s="108" customFormat="1" x14ac:dyDescent="0.25">
      <c r="A374" s="15"/>
      <c r="B374" s="15"/>
      <c r="C374" s="248" t="s">
        <v>408</v>
      </c>
      <c r="D374" s="248"/>
      <c r="E374" s="248"/>
      <c r="F374" s="248"/>
      <c r="G374" s="116" t="s">
        <v>2679</v>
      </c>
      <c r="H374" s="15"/>
      <c r="I374" s="152"/>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L374" s="153"/>
      <c r="AM374" s="153"/>
      <c r="AN374" s="153"/>
      <c r="AO374" s="153"/>
      <c r="AP374" s="153"/>
      <c r="AQ374" s="153"/>
      <c r="AR374" s="153"/>
      <c r="AS374" s="153"/>
      <c r="AT374" s="153"/>
    </row>
    <row r="375" spans="1:46" s="108" customFormat="1" ht="30" x14ac:dyDescent="0.25">
      <c r="A375" s="15" t="s">
        <v>287</v>
      </c>
      <c r="B375" s="3" t="s">
        <v>2961</v>
      </c>
      <c r="C375" s="229" t="s">
        <v>2686</v>
      </c>
      <c r="D375" s="230"/>
      <c r="E375" s="230"/>
      <c r="F375" s="231"/>
      <c r="G375" s="35" t="str">
        <f>IF(OR(C375=MIT_controle!$B$9,ISBLANK(C375)),MIT_controle!$A$9,"")</f>
        <v>Please specify (optional) or select "n/a"</v>
      </c>
      <c r="I375" s="152"/>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3"/>
      <c r="AL375" s="153"/>
      <c r="AM375" s="153"/>
      <c r="AN375" s="153"/>
      <c r="AO375" s="153"/>
      <c r="AP375" s="153"/>
      <c r="AQ375" s="153"/>
      <c r="AR375" s="153"/>
      <c r="AS375" s="153"/>
      <c r="AT375" s="153"/>
    </row>
    <row r="376" spans="1:46" s="108" customFormat="1" x14ac:dyDescent="0.25">
      <c r="A376" s="15"/>
      <c r="B376" s="15"/>
      <c r="C376" s="15"/>
      <c r="D376" s="15"/>
      <c r="E376" s="15"/>
      <c r="F376" s="15"/>
      <c r="G376" s="15"/>
      <c r="I376" s="152"/>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3"/>
      <c r="AL376" s="153"/>
      <c r="AM376" s="153"/>
      <c r="AN376" s="153"/>
      <c r="AO376" s="153"/>
      <c r="AP376" s="153"/>
      <c r="AQ376" s="153"/>
      <c r="AR376" s="153"/>
      <c r="AS376" s="153"/>
      <c r="AT376" s="153"/>
    </row>
    <row r="377" spans="1:46" s="108" customFormat="1" x14ac:dyDescent="0.25">
      <c r="A377" s="109"/>
      <c r="I377" s="152"/>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c r="AM377" s="153"/>
      <c r="AN377" s="153"/>
      <c r="AO377" s="153"/>
      <c r="AP377" s="153"/>
      <c r="AQ377" s="153"/>
      <c r="AR377" s="153"/>
      <c r="AS377" s="153"/>
      <c r="AT377" s="153"/>
    </row>
    <row r="378" spans="1:46" s="108" customFormat="1" x14ac:dyDescent="0.25">
      <c r="A378" s="109"/>
      <c r="B378" s="115" t="s">
        <v>2962</v>
      </c>
      <c r="I378" s="152"/>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3"/>
      <c r="AL378" s="153"/>
      <c r="AM378" s="153"/>
      <c r="AN378" s="153"/>
      <c r="AO378" s="153"/>
      <c r="AP378" s="153"/>
      <c r="AQ378" s="153"/>
      <c r="AR378" s="153"/>
      <c r="AS378" s="153"/>
      <c r="AT378" s="153"/>
    </row>
    <row r="379" spans="1:46" s="108" customFormat="1" x14ac:dyDescent="0.25">
      <c r="A379" s="111"/>
      <c r="D379" s="17" t="s">
        <v>2963</v>
      </c>
      <c r="E379" s="17" t="s">
        <v>2964</v>
      </c>
      <c r="F379" s="17" t="s">
        <v>2965</v>
      </c>
      <c r="I379" s="152"/>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3"/>
      <c r="AL379" s="153"/>
      <c r="AM379" s="153"/>
      <c r="AN379" s="153"/>
      <c r="AO379" s="153"/>
      <c r="AP379" s="153"/>
      <c r="AQ379" s="153"/>
      <c r="AR379" s="153"/>
      <c r="AS379" s="153"/>
      <c r="AT379" s="153"/>
    </row>
    <row r="380" spans="1:46" s="108" customFormat="1" ht="64" customHeight="1" x14ac:dyDescent="0.25">
      <c r="A380" s="15" t="s">
        <v>288</v>
      </c>
      <c r="B380" s="3" t="s">
        <v>772</v>
      </c>
      <c r="D380" s="103" t="s">
        <v>17</v>
      </c>
      <c r="E380" s="103" t="s">
        <v>769</v>
      </c>
      <c r="F380" s="103" t="s">
        <v>2966</v>
      </c>
      <c r="G380" s="116" t="s">
        <v>2679</v>
      </c>
      <c r="I380" s="152"/>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3"/>
      <c r="AL380" s="153"/>
      <c r="AM380" s="153"/>
      <c r="AN380" s="153"/>
      <c r="AO380" s="153"/>
      <c r="AP380" s="153"/>
      <c r="AQ380" s="153"/>
      <c r="AR380" s="153"/>
      <c r="AS380" s="153"/>
      <c r="AT380" s="153"/>
    </row>
    <row r="381" spans="1:46" s="108" customFormat="1" x14ac:dyDescent="0.25">
      <c r="A381" s="15" t="s">
        <v>2967</v>
      </c>
      <c r="B381" s="3" t="s">
        <v>2968</v>
      </c>
      <c r="D381" s="19"/>
      <c r="E381" s="19"/>
      <c r="F381" s="19"/>
      <c r="G381" s="35" t="str">
        <f>IF(OR(ISBLANK(D381),ISBLANK(E381),ISBLANK(F381)),MIT_controle!$A$8,"")</f>
        <v>Make a selection from the drop-down menu</v>
      </c>
      <c r="I381" s="152"/>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3"/>
      <c r="AL381" s="153"/>
      <c r="AM381" s="153"/>
      <c r="AN381" s="153"/>
      <c r="AO381" s="153"/>
      <c r="AP381" s="153"/>
      <c r="AQ381" s="153"/>
      <c r="AR381" s="153"/>
      <c r="AS381" s="153"/>
      <c r="AT381" s="153"/>
    </row>
    <row r="382" spans="1:46" s="108" customFormat="1" x14ac:dyDescent="0.25">
      <c r="A382" s="15" t="s">
        <v>2969</v>
      </c>
      <c r="B382" s="3" t="s">
        <v>2970</v>
      </c>
      <c r="D382" s="19"/>
      <c r="E382" s="19"/>
      <c r="F382" s="19"/>
      <c r="G382" s="35" t="str">
        <f>IF(OR(ISBLANK(D382),ISBLANK(E382),ISBLANK(F382)),MIT_controle!$A$8,"")</f>
        <v>Make a selection from the drop-down menu</v>
      </c>
      <c r="I382" s="152"/>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3"/>
      <c r="AL382" s="153"/>
      <c r="AM382" s="153"/>
      <c r="AN382" s="153"/>
      <c r="AO382" s="153"/>
      <c r="AP382" s="153"/>
      <c r="AQ382" s="153"/>
      <c r="AR382" s="153"/>
      <c r="AS382" s="153"/>
      <c r="AT382" s="153"/>
    </row>
    <row r="383" spans="1:46" s="108" customFormat="1" x14ac:dyDescent="0.25">
      <c r="A383" s="15" t="s">
        <v>2971</v>
      </c>
      <c r="B383" s="3" t="s">
        <v>774</v>
      </c>
      <c r="D383" s="19"/>
      <c r="E383" s="19"/>
      <c r="F383" s="19"/>
      <c r="G383" s="35" t="str">
        <f>IF(OR(ISBLANK(D383),ISBLANK(E383),ISBLANK(F383)),MIT_controle!$A$8,"")</f>
        <v>Make a selection from the drop-down menu</v>
      </c>
      <c r="I383" s="152"/>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3"/>
      <c r="AL383" s="153"/>
      <c r="AM383" s="153"/>
      <c r="AN383" s="153"/>
      <c r="AO383" s="153"/>
      <c r="AP383" s="153"/>
      <c r="AQ383" s="153"/>
      <c r="AR383" s="153"/>
      <c r="AS383" s="153"/>
      <c r="AT383" s="153"/>
    </row>
    <row r="384" spans="1:46" s="108" customFormat="1" x14ac:dyDescent="0.25">
      <c r="A384" s="15" t="s">
        <v>2972</v>
      </c>
      <c r="B384" s="3" t="s">
        <v>775</v>
      </c>
      <c r="D384" s="19"/>
      <c r="E384" s="19"/>
      <c r="F384" s="19"/>
      <c r="G384" s="35" t="str">
        <f>IF(OR(ISBLANK(D384),ISBLANK(E384),ISBLANK(F384)),MIT_controle!$A$8,"")</f>
        <v>Make a selection from the drop-down menu</v>
      </c>
      <c r="I384" s="152"/>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3"/>
      <c r="AL384" s="153"/>
      <c r="AM384" s="153"/>
      <c r="AN384" s="153"/>
      <c r="AO384" s="153"/>
      <c r="AP384" s="153"/>
      <c r="AQ384" s="153"/>
      <c r="AR384" s="153"/>
      <c r="AS384" s="153"/>
      <c r="AT384" s="153"/>
    </row>
    <row r="385" spans="1:46" s="108" customFormat="1" x14ac:dyDescent="0.25">
      <c r="A385" s="15" t="s">
        <v>2973</v>
      </c>
      <c r="B385" s="3" t="s">
        <v>776</v>
      </c>
      <c r="D385" s="19"/>
      <c r="E385" s="19"/>
      <c r="F385" s="19"/>
      <c r="G385" s="35" t="str">
        <f>IF(OR(ISBLANK(D385),ISBLANK(E385),ISBLANK(F385)),MIT_controle!$A$8,"")</f>
        <v>Make a selection from the drop-down menu</v>
      </c>
      <c r="I385" s="152"/>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3"/>
      <c r="AL385" s="153"/>
      <c r="AM385" s="153"/>
      <c r="AN385" s="153"/>
      <c r="AO385" s="153"/>
      <c r="AP385" s="153"/>
      <c r="AQ385" s="153"/>
      <c r="AR385" s="153"/>
      <c r="AS385" s="153"/>
      <c r="AT385" s="153"/>
    </row>
    <row r="386" spans="1:46" s="108" customFormat="1" x14ac:dyDescent="0.25">
      <c r="A386" s="15" t="s">
        <v>2974</v>
      </c>
      <c r="B386" s="3" t="s">
        <v>723</v>
      </c>
      <c r="D386" s="19"/>
      <c r="E386" s="19"/>
      <c r="F386" s="19"/>
      <c r="G386" s="35" t="str">
        <f>IF(OR(ISBLANK(D386),ISBLANK(E386),ISBLANK(F386)),MIT_controle!$A$8,"")</f>
        <v>Make a selection from the drop-down menu</v>
      </c>
      <c r="I386" s="152"/>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3"/>
      <c r="AL386" s="153"/>
      <c r="AM386" s="153"/>
      <c r="AN386" s="153"/>
      <c r="AO386" s="153"/>
      <c r="AP386" s="153"/>
      <c r="AQ386" s="153"/>
      <c r="AR386" s="153"/>
      <c r="AS386" s="153"/>
      <c r="AT386" s="153"/>
    </row>
    <row r="387" spans="1:46" s="108" customFormat="1" x14ac:dyDescent="0.25">
      <c r="A387" s="15" t="s">
        <v>2975</v>
      </c>
      <c r="B387" s="3" t="s">
        <v>443</v>
      </c>
      <c r="D387" s="19"/>
      <c r="E387" s="19"/>
      <c r="F387" s="19"/>
      <c r="G387" s="35" t="str">
        <f>IF(OR(ISBLANK(D387),ISBLANK(E387),ISBLANK(F387)),MIT_controle!$A$8,"")</f>
        <v>Make a selection from the drop-down menu</v>
      </c>
      <c r="I387" s="152"/>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3"/>
      <c r="AL387" s="153"/>
      <c r="AM387" s="153"/>
      <c r="AN387" s="153"/>
      <c r="AO387" s="153"/>
      <c r="AP387" s="153"/>
      <c r="AQ387" s="153"/>
      <c r="AR387" s="153"/>
      <c r="AS387" s="153"/>
      <c r="AT387" s="153"/>
    </row>
    <row r="388" spans="1:46" s="108" customFormat="1" x14ac:dyDescent="0.25">
      <c r="A388" s="109"/>
      <c r="I388" s="152"/>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3"/>
      <c r="AL388" s="153"/>
      <c r="AM388" s="153"/>
      <c r="AN388" s="153"/>
      <c r="AO388" s="153"/>
      <c r="AP388" s="153"/>
      <c r="AQ388" s="153"/>
      <c r="AR388" s="153"/>
      <c r="AS388" s="153"/>
      <c r="AT388" s="153"/>
    </row>
    <row r="389" spans="1:46" s="108" customFormat="1" x14ac:dyDescent="0.25">
      <c r="A389" s="111"/>
      <c r="C389" s="248" t="s">
        <v>408</v>
      </c>
      <c r="D389" s="248"/>
      <c r="E389" s="248"/>
      <c r="F389" s="248"/>
      <c r="G389" s="116" t="s">
        <v>2679</v>
      </c>
      <c r="I389" s="152"/>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3"/>
      <c r="AL389" s="153"/>
      <c r="AM389" s="153"/>
      <c r="AN389" s="153"/>
      <c r="AO389" s="153"/>
      <c r="AP389" s="153"/>
      <c r="AQ389" s="153"/>
      <c r="AR389" s="153"/>
      <c r="AS389" s="153"/>
      <c r="AT389" s="153"/>
    </row>
    <row r="390" spans="1:46" s="108" customFormat="1" ht="36" customHeight="1" x14ac:dyDescent="0.25">
      <c r="A390" s="15" t="s">
        <v>289</v>
      </c>
      <c r="B390" s="3" t="s">
        <v>2976</v>
      </c>
      <c r="C390" s="229" t="s">
        <v>2686</v>
      </c>
      <c r="D390" s="230"/>
      <c r="E390" s="230"/>
      <c r="F390" s="231"/>
      <c r="G390" s="35" t="str">
        <f>IF(OR(C390=MIT_controle!$B$9,ISBLANK(C390)),MIT_controle!$A$9,"")</f>
        <v>Please specify (optional) or select "n/a"</v>
      </c>
      <c r="H390" s="15"/>
      <c r="I390" s="152"/>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3"/>
      <c r="AL390" s="153"/>
      <c r="AM390" s="153"/>
      <c r="AN390" s="153"/>
      <c r="AO390" s="153"/>
      <c r="AP390" s="153"/>
      <c r="AQ390" s="153"/>
      <c r="AR390" s="153"/>
      <c r="AS390" s="153"/>
      <c r="AT390" s="153"/>
    </row>
    <row r="391" spans="1:46" s="108" customFormat="1" x14ac:dyDescent="0.25">
      <c r="A391" s="109"/>
      <c r="I391" s="152"/>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3"/>
      <c r="AL391" s="153"/>
      <c r="AM391" s="153"/>
      <c r="AN391" s="153"/>
      <c r="AO391" s="153"/>
      <c r="AP391" s="153"/>
      <c r="AQ391" s="153"/>
      <c r="AR391" s="153"/>
      <c r="AS391" s="153"/>
      <c r="AT391" s="153"/>
    </row>
    <row r="392" spans="1:46" s="108" customFormat="1" x14ac:dyDescent="0.25">
      <c r="A392" s="111"/>
      <c r="D392" s="17" t="s">
        <v>2977</v>
      </c>
      <c r="E392" s="17" t="s">
        <v>2978</v>
      </c>
      <c r="F392" s="17" t="s">
        <v>2979</v>
      </c>
      <c r="I392" s="152"/>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3"/>
      <c r="AL392" s="153"/>
      <c r="AM392" s="153"/>
      <c r="AN392" s="153"/>
      <c r="AO392" s="153"/>
      <c r="AP392" s="153"/>
      <c r="AQ392" s="153"/>
      <c r="AR392" s="153"/>
      <c r="AS392" s="153"/>
      <c r="AT392" s="153"/>
    </row>
    <row r="393" spans="1:46" s="108" customFormat="1" ht="37.5" customHeight="1" x14ac:dyDescent="0.25">
      <c r="A393" s="15" t="s">
        <v>290</v>
      </c>
      <c r="B393" s="3" t="s">
        <v>2980</v>
      </c>
      <c r="D393" s="103" t="s">
        <v>17</v>
      </c>
      <c r="E393" s="103" t="s">
        <v>769</v>
      </c>
      <c r="F393" s="103" t="s">
        <v>2966</v>
      </c>
      <c r="G393" s="116" t="s">
        <v>2679</v>
      </c>
      <c r="I393" s="152"/>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3"/>
      <c r="AL393" s="153"/>
      <c r="AM393" s="153"/>
      <c r="AN393" s="153"/>
      <c r="AO393" s="153"/>
      <c r="AP393" s="153"/>
      <c r="AQ393" s="153"/>
      <c r="AR393" s="153"/>
      <c r="AS393" s="153"/>
      <c r="AT393" s="153"/>
    </row>
    <row r="394" spans="1:46" s="108" customFormat="1" x14ac:dyDescent="0.25">
      <c r="A394" s="15" t="s">
        <v>2038</v>
      </c>
      <c r="B394" s="3" t="s">
        <v>773</v>
      </c>
      <c r="D394" s="19"/>
      <c r="E394" s="19"/>
      <c r="F394" s="19"/>
      <c r="G394" s="35" t="str">
        <f>IF(OR(ISBLANK(D394),ISBLANK(E394),ISBLANK(F394)),MIT_controle!$A$8,"")</f>
        <v>Make a selection from the drop-down menu</v>
      </c>
      <c r="I394" s="152"/>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3"/>
      <c r="AL394" s="153"/>
      <c r="AM394" s="153"/>
      <c r="AN394" s="153"/>
      <c r="AO394" s="153"/>
      <c r="AP394" s="153"/>
      <c r="AQ394" s="153"/>
      <c r="AR394" s="153"/>
      <c r="AS394" s="153"/>
      <c r="AT394" s="153"/>
    </row>
    <row r="395" spans="1:46" s="108" customFormat="1" x14ac:dyDescent="0.25">
      <c r="A395" s="15" t="s">
        <v>2039</v>
      </c>
      <c r="B395" s="3" t="s">
        <v>2970</v>
      </c>
      <c r="D395" s="19"/>
      <c r="E395" s="19"/>
      <c r="F395" s="19"/>
      <c r="G395" s="35" t="str">
        <f>IF(OR(ISBLANK(D395),ISBLANK(E395),ISBLANK(F395)),MIT_controle!$A$8,"")</f>
        <v>Make a selection from the drop-down menu</v>
      </c>
      <c r="I395" s="152"/>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3"/>
      <c r="AL395" s="153"/>
      <c r="AM395" s="153"/>
      <c r="AN395" s="153"/>
      <c r="AO395" s="153"/>
      <c r="AP395" s="153"/>
      <c r="AQ395" s="153"/>
      <c r="AR395" s="153"/>
      <c r="AS395" s="153"/>
      <c r="AT395" s="153"/>
    </row>
    <row r="396" spans="1:46" s="108" customFormat="1" x14ac:dyDescent="0.25">
      <c r="A396" s="15" t="s">
        <v>2040</v>
      </c>
      <c r="B396" s="3" t="s">
        <v>774</v>
      </c>
      <c r="D396" s="19"/>
      <c r="E396" s="19"/>
      <c r="F396" s="19"/>
      <c r="G396" s="35" t="str">
        <f>IF(OR(ISBLANK(D396),ISBLANK(E396),ISBLANK(F396)),MIT_controle!$A$8,"")</f>
        <v>Make a selection from the drop-down menu</v>
      </c>
      <c r="I396" s="152"/>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3"/>
      <c r="AL396" s="153"/>
      <c r="AM396" s="153"/>
      <c r="AN396" s="153"/>
      <c r="AO396" s="153"/>
      <c r="AP396" s="153"/>
      <c r="AQ396" s="153"/>
      <c r="AR396" s="153"/>
      <c r="AS396" s="153"/>
      <c r="AT396" s="153"/>
    </row>
    <row r="397" spans="1:46" s="108" customFormat="1" x14ac:dyDescent="0.25">
      <c r="A397" s="15" t="s">
        <v>2041</v>
      </c>
      <c r="B397" s="3" t="s">
        <v>775</v>
      </c>
      <c r="D397" s="19"/>
      <c r="E397" s="19"/>
      <c r="F397" s="19"/>
      <c r="G397" s="35" t="str">
        <f>IF(OR(ISBLANK(D397),ISBLANK(E397),ISBLANK(F397)),MIT_controle!$A$8,"")</f>
        <v>Make a selection from the drop-down menu</v>
      </c>
      <c r="I397" s="152"/>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3"/>
      <c r="AL397" s="153"/>
      <c r="AM397" s="153"/>
      <c r="AN397" s="153"/>
      <c r="AO397" s="153"/>
      <c r="AP397" s="153"/>
      <c r="AQ397" s="153"/>
      <c r="AR397" s="153"/>
      <c r="AS397" s="153"/>
      <c r="AT397" s="153"/>
    </row>
    <row r="398" spans="1:46" s="108" customFormat="1" x14ac:dyDescent="0.25">
      <c r="A398" s="15" t="s">
        <v>2042</v>
      </c>
      <c r="B398" s="3" t="s">
        <v>776</v>
      </c>
      <c r="D398" s="19"/>
      <c r="E398" s="19"/>
      <c r="F398" s="19"/>
      <c r="G398" s="35" t="str">
        <f>IF(OR(ISBLANK(D398),ISBLANK(E398),ISBLANK(F398)),MIT_controle!$A$8,"")</f>
        <v>Make a selection from the drop-down menu</v>
      </c>
      <c r="I398" s="152"/>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c r="AG398" s="153"/>
      <c r="AH398" s="153"/>
      <c r="AI398" s="153"/>
      <c r="AJ398" s="153"/>
      <c r="AK398" s="153"/>
      <c r="AL398" s="153"/>
      <c r="AM398" s="153"/>
      <c r="AN398" s="153"/>
      <c r="AO398" s="153"/>
      <c r="AP398" s="153"/>
      <c r="AQ398" s="153"/>
      <c r="AR398" s="153"/>
      <c r="AS398" s="153"/>
      <c r="AT398" s="153"/>
    </row>
    <row r="399" spans="1:46" s="108" customFormat="1" x14ac:dyDescent="0.25">
      <c r="A399" s="15" t="s">
        <v>2043</v>
      </c>
      <c r="B399" s="3" t="s">
        <v>723</v>
      </c>
      <c r="D399" s="19"/>
      <c r="E399" s="19"/>
      <c r="F399" s="19"/>
      <c r="G399" s="35" t="str">
        <f>IF(OR(ISBLANK(D399),ISBLANK(E399),ISBLANK(F399)),MIT_controle!$A$8,"")</f>
        <v>Make a selection from the drop-down menu</v>
      </c>
      <c r="I399" s="152"/>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c r="AM399" s="153"/>
      <c r="AN399" s="153"/>
      <c r="AO399" s="153"/>
      <c r="AP399" s="153"/>
      <c r="AQ399" s="153"/>
      <c r="AR399" s="153"/>
      <c r="AS399" s="153"/>
      <c r="AT399" s="153"/>
    </row>
    <row r="400" spans="1:46" s="108" customFormat="1" x14ac:dyDescent="0.25">
      <c r="A400" s="15" t="s">
        <v>2981</v>
      </c>
      <c r="B400" s="3" t="s">
        <v>443</v>
      </c>
      <c r="D400" s="19"/>
      <c r="E400" s="19"/>
      <c r="F400" s="19"/>
      <c r="G400" s="35" t="str">
        <f>IF(OR(ISBLANK(D400),ISBLANK(E400),ISBLANK(F400)),MIT_controle!$A$8,"")</f>
        <v>Make a selection from the drop-down menu</v>
      </c>
      <c r="I400" s="152"/>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3"/>
      <c r="AL400" s="153"/>
      <c r="AM400" s="153"/>
      <c r="AN400" s="153"/>
      <c r="AO400" s="153"/>
      <c r="AP400" s="153"/>
      <c r="AQ400" s="153"/>
      <c r="AR400" s="153"/>
      <c r="AS400" s="153"/>
      <c r="AT400" s="153"/>
    </row>
    <row r="401" spans="1:46" s="108" customFormat="1" x14ac:dyDescent="0.25">
      <c r="A401" s="109"/>
      <c r="I401" s="152"/>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3"/>
      <c r="AL401" s="153"/>
      <c r="AM401" s="153"/>
      <c r="AN401" s="153"/>
      <c r="AO401" s="153"/>
      <c r="AP401" s="153"/>
      <c r="AQ401" s="153"/>
      <c r="AR401" s="153"/>
      <c r="AS401" s="153"/>
      <c r="AT401" s="153"/>
    </row>
    <row r="402" spans="1:46" s="108" customFormat="1" x14ac:dyDescent="0.25">
      <c r="A402" s="15"/>
      <c r="B402" s="15"/>
      <c r="C402" s="248" t="s">
        <v>408</v>
      </c>
      <c r="D402" s="248"/>
      <c r="E402" s="248"/>
      <c r="F402" s="248"/>
      <c r="G402" s="116" t="s">
        <v>2679</v>
      </c>
      <c r="H402" s="15"/>
      <c r="I402" s="152"/>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3"/>
      <c r="AL402" s="153"/>
      <c r="AM402" s="153"/>
      <c r="AN402" s="153"/>
      <c r="AO402" s="153"/>
      <c r="AP402" s="153"/>
      <c r="AQ402" s="153"/>
      <c r="AR402" s="153"/>
      <c r="AS402" s="153"/>
      <c r="AT402" s="153"/>
    </row>
    <row r="403" spans="1:46" s="108" customFormat="1" x14ac:dyDescent="0.25">
      <c r="A403" s="15" t="s">
        <v>291</v>
      </c>
      <c r="B403" s="3" t="s">
        <v>2982</v>
      </c>
      <c r="C403" s="229" t="s">
        <v>2686</v>
      </c>
      <c r="D403" s="230"/>
      <c r="E403" s="230"/>
      <c r="F403" s="231"/>
      <c r="G403" s="35" t="str">
        <f>IF(OR(C403=MIT_controle!$B$9,ISBLANK(C403)),MIT_controle!$A$9,"")</f>
        <v>Please specify (optional) or select "n/a"</v>
      </c>
      <c r="I403" s="152"/>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3"/>
      <c r="AL403" s="153"/>
      <c r="AM403" s="153"/>
      <c r="AN403" s="153"/>
      <c r="AO403" s="153"/>
      <c r="AP403" s="153"/>
      <c r="AQ403" s="153"/>
      <c r="AR403" s="153"/>
      <c r="AS403" s="153"/>
      <c r="AT403" s="153"/>
    </row>
    <row r="404" spans="1:46" s="108" customFormat="1" x14ac:dyDescent="0.25">
      <c r="A404" s="109"/>
      <c r="I404" s="152"/>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3"/>
      <c r="AL404" s="153"/>
      <c r="AM404" s="153"/>
      <c r="AN404" s="153"/>
      <c r="AO404" s="153"/>
      <c r="AP404" s="153"/>
      <c r="AQ404" s="153"/>
      <c r="AR404" s="153"/>
      <c r="AS404" s="153"/>
      <c r="AT404" s="153"/>
    </row>
    <row r="405" spans="1:46" s="108" customFormat="1" x14ac:dyDescent="0.25">
      <c r="A405" s="109"/>
      <c r="I405" s="152"/>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3"/>
      <c r="AL405" s="153"/>
      <c r="AM405" s="153"/>
      <c r="AN405" s="153"/>
      <c r="AO405" s="153"/>
      <c r="AP405" s="153"/>
      <c r="AQ405" s="153"/>
      <c r="AR405" s="153"/>
      <c r="AS405" s="153"/>
      <c r="AT405" s="153"/>
    </row>
    <row r="406" spans="1:46" s="108" customFormat="1" x14ac:dyDescent="0.25">
      <c r="A406" s="15"/>
      <c r="B406" s="115" t="s">
        <v>38</v>
      </c>
      <c r="C406" s="15"/>
      <c r="D406" s="15"/>
      <c r="E406" s="15"/>
      <c r="F406" s="15"/>
      <c r="G406" s="15"/>
      <c r="H406" s="15"/>
      <c r="I406" s="152"/>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3"/>
      <c r="AL406" s="153"/>
      <c r="AM406" s="153"/>
      <c r="AN406" s="153"/>
      <c r="AO406" s="153"/>
      <c r="AP406" s="153"/>
      <c r="AQ406" s="153"/>
      <c r="AR406" s="153"/>
      <c r="AS406" s="153"/>
      <c r="AT406" s="153"/>
    </row>
    <row r="407" spans="1:46" s="108" customFormat="1" x14ac:dyDescent="0.25">
      <c r="A407" s="109"/>
      <c r="I407" s="152"/>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3"/>
      <c r="AL407" s="153"/>
      <c r="AM407" s="153"/>
      <c r="AN407" s="153"/>
      <c r="AO407" s="153"/>
      <c r="AP407" s="153"/>
      <c r="AQ407" s="153"/>
      <c r="AR407" s="153"/>
      <c r="AS407" s="153"/>
      <c r="AT407" s="153"/>
    </row>
    <row r="408" spans="1:46" s="108" customFormat="1" x14ac:dyDescent="0.25">
      <c r="A408" s="109"/>
      <c r="B408" s="166" t="s">
        <v>18</v>
      </c>
      <c r="I408" s="152"/>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row>
    <row r="409" spans="1:46" s="4" customFormat="1" x14ac:dyDescent="0.25">
      <c r="A409" s="12"/>
    </row>
    <row r="410" spans="1:46" s="4" customFormat="1" x14ac:dyDescent="0.25">
      <c r="A410" s="38"/>
      <c r="C410" s="234" t="s">
        <v>408</v>
      </c>
      <c r="D410" s="234"/>
      <c r="E410" s="234"/>
      <c r="F410" s="234"/>
      <c r="G410" s="2" t="s">
        <v>407</v>
      </c>
    </row>
    <row r="411" spans="1:46" s="4" customFormat="1" ht="20" x14ac:dyDescent="0.25">
      <c r="A411" s="15" t="s">
        <v>292</v>
      </c>
      <c r="B411" s="3" t="s">
        <v>782</v>
      </c>
      <c r="C411" s="229" t="s">
        <v>334</v>
      </c>
      <c r="D411" s="230"/>
      <c r="E411" s="230"/>
      <c r="F411" s="231"/>
      <c r="G411" s="35" t="str">
        <f>IF(OR(C411=MIT_controle!$B$8,ISBLANK(C411)),MIT_controle!$A$8,"")</f>
        <v>Make a selection from the drop-down menu</v>
      </c>
    </row>
    <row r="412" spans="1:46" s="4" customFormat="1" x14ac:dyDescent="0.25">
      <c r="A412" s="12"/>
    </row>
    <row r="413" spans="1:46" s="108" customFormat="1" ht="20" x14ac:dyDescent="0.25">
      <c r="A413" s="15" t="s">
        <v>2055</v>
      </c>
      <c r="B413" s="3" t="s">
        <v>2983</v>
      </c>
      <c r="C413" s="271" t="s">
        <v>408</v>
      </c>
      <c r="D413" s="271"/>
      <c r="E413" s="271"/>
      <c r="F413" s="271"/>
      <c r="G413" s="116" t="s">
        <v>2679</v>
      </c>
      <c r="H413" s="15"/>
      <c r="I413" s="152"/>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3"/>
      <c r="AL413" s="153"/>
      <c r="AM413" s="153"/>
      <c r="AN413" s="153"/>
      <c r="AO413" s="153"/>
      <c r="AP413" s="153"/>
      <c r="AQ413" s="153"/>
      <c r="AR413" s="153"/>
      <c r="AS413" s="153"/>
      <c r="AT413" s="153"/>
    </row>
    <row r="414" spans="1:46" s="108" customFormat="1" x14ac:dyDescent="0.25">
      <c r="A414" s="15" t="s">
        <v>293</v>
      </c>
      <c r="B414" s="3" t="s">
        <v>2046</v>
      </c>
      <c r="C414" s="268" t="s">
        <v>334</v>
      </c>
      <c r="D414" s="269"/>
      <c r="E414" s="269"/>
      <c r="F414" s="270"/>
      <c r="G414" s="35" t="str">
        <f>IF(OR(C414=MIT_controle!$B$8,ISBLANK(C414)),MIT_controle!$A$8,"")</f>
        <v>Make a selection from the drop-down menu</v>
      </c>
      <c r="I414" s="152"/>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3"/>
      <c r="AL414" s="153"/>
      <c r="AM414" s="153"/>
      <c r="AN414" s="153"/>
      <c r="AO414" s="153"/>
      <c r="AP414" s="153"/>
      <c r="AQ414" s="153"/>
      <c r="AR414" s="153"/>
      <c r="AS414" s="153"/>
      <c r="AT414" s="153"/>
    </row>
    <row r="415" spans="1:46" s="108" customFormat="1" x14ac:dyDescent="0.25">
      <c r="A415" s="15" t="s">
        <v>294</v>
      </c>
      <c r="B415" s="3" t="s">
        <v>2047</v>
      </c>
      <c r="C415" s="268" t="s">
        <v>334</v>
      </c>
      <c r="D415" s="269"/>
      <c r="E415" s="269"/>
      <c r="F415" s="270"/>
      <c r="G415" s="35" t="str">
        <f>IF(OR(C415=MIT_controle!$B$8,ISBLANK(C415)),MIT_controle!$A$8,"")</f>
        <v>Make a selection from the drop-down menu</v>
      </c>
      <c r="I415" s="152"/>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3"/>
      <c r="AL415" s="153"/>
      <c r="AM415" s="153"/>
      <c r="AN415" s="153"/>
      <c r="AO415" s="153"/>
      <c r="AP415" s="153"/>
      <c r="AQ415" s="153"/>
      <c r="AR415" s="153"/>
      <c r="AS415" s="153"/>
      <c r="AT415" s="153"/>
    </row>
    <row r="416" spans="1:46" s="108" customFormat="1" x14ac:dyDescent="0.25">
      <c r="A416" s="15" t="s">
        <v>2056</v>
      </c>
      <c r="B416" s="3" t="s">
        <v>2048</v>
      </c>
      <c r="C416" s="268" t="s">
        <v>334</v>
      </c>
      <c r="D416" s="269"/>
      <c r="E416" s="269"/>
      <c r="F416" s="270"/>
      <c r="G416" s="35" t="str">
        <f>IF(OR(C416=MIT_controle!$B$8,ISBLANK(C416)),MIT_controle!$A$8,"")</f>
        <v>Make a selection from the drop-down menu</v>
      </c>
      <c r="I416" s="152"/>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row>
    <row r="417" spans="1:46" s="108" customFormat="1" x14ac:dyDescent="0.25">
      <c r="A417" s="15" t="s">
        <v>2057</v>
      </c>
      <c r="B417" s="3" t="s">
        <v>777</v>
      </c>
      <c r="C417" s="268" t="s">
        <v>334</v>
      </c>
      <c r="D417" s="269"/>
      <c r="E417" s="269"/>
      <c r="F417" s="270"/>
      <c r="G417" s="35" t="str">
        <f>IF(OR(C417=MIT_controle!$B$8,ISBLANK(C417)),MIT_controle!$A$8,"")</f>
        <v>Make a selection from the drop-down menu</v>
      </c>
      <c r="I417" s="152"/>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3"/>
      <c r="AL417" s="153"/>
      <c r="AM417" s="153"/>
      <c r="AN417" s="153"/>
      <c r="AO417" s="153"/>
      <c r="AP417" s="153"/>
      <c r="AQ417" s="153"/>
      <c r="AR417" s="153"/>
      <c r="AS417" s="153"/>
      <c r="AT417" s="153"/>
    </row>
    <row r="418" spans="1:46" s="108" customFormat="1" x14ac:dyDescent="0.25">
      <c r="A418" s="15" t="s">
        <v>2984</v>
      </c>
      <c r="B418" s="3" t="s">
        <v>2044</v>
      </c>
      <c r="C418" s="268" t="s">
        <v>334</v>
      </c>
      <c r="D418" s="269"/>
      <c r="E418" s="269"/>
      <c r="F418" s="270"/>
      <c r="G418" s="35" t="str">
        <f>IF(OR(C418=MIT_controle!$B$8,ISBLANK(C418)),MIT_controle!$A$8,"")</f>
        <v>Make a selection from the drop-down menu</v>
      </c>
      <c r="I418" s="152"/>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3"/>
      <c r="AL418" s="153"/>
      <c r="AM418" s="153"/>
      <c r="AN418" s="153"/>
      <c r="AO418" s="153"/>
      <c r="AP418" s="153"/>
      <c r="AQ418" s="153"/>
      <c r="AR418" s="153"/>
      <c r="AS418" s="153"/>
      <c r="AT418" s="153"/>
    </row>
    <row r="419" spans="1:46" s="108" customFormat="1" x14ac:dyDescent="0.25">
      <c r="A419" s="15" t="s">
        <v>2985</v>
      </c>
      <c r="B419" s="3" t="s">
        <v>2986</v>
      </c>
      <c r="C419" s="268" t="s">
        <v>334</v>
      </c>
      <c r="D419" s="269"/>
      <c r="E419" s="269"/>
      <c r="F419" s="270"/>
      <c r="G419" s="35" t="str">
        <f>IF(OR(C419=MIT_controle!$B$8,ISBLANK(C419)),MIT_controle!$A$8,"")</f>
        <v>Make a selection from the drop-down menu</v>
      </c>
      <c r="I419" s="152"/>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3"/>
      <c r="AL419" s="153"/>
      <c r="AM419" s="153"/>
      <c r="AN419" s="153"/>
      <c r="AO419" s="153"/>
      <c r="AP419" s="153"/>
      <c r="AQ419" s="153"/>
      <c r="AR419" s="153"/>
      <c r="AS419" s="153"/>
      <c r="AT419" s="153"/>
    </row>
    <row r="420" spans="1:46" s="108" customFormat="1" x14ac:dyDescent="0.25">
      <c r="A420" s="15" t="s">
        <v>2987</v>
      </c>
      <c r="B420" s="3" t="s">
        <v>778</v>
      </c>
      <c r="C420" s="268" t="s">
        <v>334</v>
      </c>
      <c r="D420" s="269"/>
      <c r="E420" s="269"/>
      <c r="F420" s="270"/>
      <c r="G420" s="35" t="str">
        <f>IF(OR(C420=MIT_controle!$B$8,ISBLANK(C420)),MIT_controle!$A$8,"")</f>
        <v>Make a selection from the drop-down menu</v>
      </c>
      <c r="I420" s="152"/>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3"/>
      <c r="AL420" s="153"/>
      <c r="AM420" s="153"/>
      <c r="AN420" s="153"/>
      <c r="AO420" s="153"/>
      <c r="AP420" s="153"/>
      <c r="AQ420" s="153"/>
      <c r="AR420" s="153"/>
      <c r="AS420" s="153"/>
      <c r="AT420" s="153"/>
    </row>
    <row r="421" spans="1:46" s="108" customFormat="1" x14ac:dyDescent="0.25">
      <c r="A421" s="109"/>
      <c r="I421" s="152"/>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3"/>
      <c r="AL421" s="153"/>
      <c r="AM421" s="153"/>
      <c r="AN421" s="153"/>
      <c r="AO421" s="153"/>
      <c r="AP421" s="153"/>
      <c r="AQ421" s="153"/>
      <c r="AR421" s="153"/>
      <c r="AS421" s="153"/>
      <c r="AT421" s="153"/>
    </row>
    <row r="422" spans="1:46" s="108" customFormat="1" x14ac:dyDescent="0.25">
      <c r="A422" s="15" t="s">
        <v>2058</v>
      </c>
      <c r="B422" s="3" t="s">
        <v>2045</v>
      </c>
      <c r="C422" s="248" t="s">
        <v>408</v>
      </c>
      <c r="D422" s="248"/>
      <c r="E422" s="248"/>
      <c r="F422" s="248"/>
      <c r="G422" s="116" t="s">
        <v>2679</v>
      </c>
      <c r="H422" s="15"/>
      <c r="I422" s="152"/>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3"/>
      <c r="AL422" s="153"/>
      <c r="AM422" s="153"/>
      <c r="AN422" s="153"/>
      <c r="AO422" s="153"/>
      <c r="AP422" s="153"/>
      <c r="AQ422" s="153"/>
      <c r="AR422" s="153"/>
      <c r="AS422" s="153"/>
      <c r="AT422" s="153"/>
    </row>
    <row r="423" spans="1:46" s="108" customFormat="1" x14ac:dyDescent="0.25">
      <c r="A423" s="15" t="s">
        <v>2988</v>
      </c>
      <c r="B423" s="3" t="s">
        <v>2046</v>
      </c>
      <c r="C423" s="229" t="s">
        <v>2686</v>
      </c>
      <c r="D423" s="230"/>
      <c r="E423" s="230"/>
      <c r="F423" s="231"/>
      <c r="G423" s="35" t="str">
        <f>IF(OR(C423=MIT_controle!$B$9,ISBLANK(C423)),MIT_controle!$A$9,"")</f>
        <v>Please specify (optional) or select "n/a"</v>
      </c>
      <c r="I423" s="152"/>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3"/>
      <c r="AL423" s="153"/>
      <c r="AM423" s="153"/>
      <c r="AN423" s="153"/>
      <c r="AO423" s="153"/>
      <c r="AP423" s="153"/>
      <c r="AQ423" s="153"/>
      <c r="AR423" s="153"/>
      <c r="AS423" s="153"/>
      <c r="AT423" s="153"/>
    </row>
    <row r="424" spans="1:46" s="108" customFormat="1" ht="13.9" customHeight="1" x14ac:dyDescent="0.25">
      <c r="A424" s="15" t="s">
        <v>2989</v>
      </c>
      <c r="B424" s="3" t="s">
        <v>2047</v>
      </c>
      <c r="C424" s="229" t="s">
        <v>2686</v>
      </c>
      <c r="D424" s="230"/>
      <c r="E424" s="230"/>
      <c r="F424" s="231"/>
      <c r="G424" s="35" t="str">
        <f>IF(OR(C424=MIT_controle!$B$9,ISBLANK(C424)),MIT_controle!$A$9,"")</f>
        <v>Please specify (optional) or select "n/a"</v>
      </c>
      <c r="I424" s="152"/>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3"/>
      <c r="AL424" s="153"/>
      <c r="AM424" s="153"/>
      <c r="AN424" s="153"/>
      <c r="AO424" s="153"/>
      <c r="AP424" s="153"/>
      <c r="AQ424" s="153"/>
      <c r="AR424" s="153"/>
      <c r="AS424" s="153"/>
      <c r="AT424" s="153"/>
    </row>
    <row r="425" spans="1:46" s="108" customFormat="1" ht="13.9" customHeight="1" x14ac:dyDescent="0.25">
      <c r="A425" s="15" t="s">
        <v>2990</v>
      </c>
      <c r="B425" s="3" t="s">
        <v>2048</v>
      </c>
      <c r="C425" s="229" t="s">
        <v>2686</v>
      </c>
      <c r="D425" s="230"/>
      <c r="E425" s="230"/>
      <c r="F425" s="231"/>
      <c r="G425" s="35" t="str">
        <f>IF(OR(C425=MIT_controle!$B$9,ISBLANK(C425)),MIT_controle!$A$9,"")</f>
        <v>Please specify (optional) or select "n/a"</v>
      </c>
      <c r="I425" s="152"/>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3"/>
      <c r="AL425" s="153"/>
      <c r="AM425" s="153"/>
      <c r="AN425" s="153"/>
      <c r="AO425" s="153"/>
      <c r="AP425" s="153"/>
      <c r="AQ425" s="153"/>
      <c r="AR425" s="153"/>
      <c r="AS425" s="153"/>
      <c r="AT425" s="153"/>
    </row>
    <row r="426" spans="1:46" s="108" customFormat="1" ht="13.9" customHeight="1" x14ac:dyDescent="0.25">
      <c r="A426" s="15" t="s">
        <v>2991</v>
      </c>
      <c r="B426" s="3" t="s">
        <v>777</v>
      </c>
      <c r="C426" s="229" t="s">
        <v>2686</v>
      </c>
      <c r="D426" s="230"/>
      <c r="E426" s="230"/>
      <c r="F426" s="231"/>
      <c r="G426" s="35" t="str">
        <f>IF(OR(C426=MIT_controle!$B$9,ISBLANK(C426)),MIT_controle!$A$9,"")</f>
        <v>Please specify (optional) or select "n/a"</v>
      </c>
      <c r="I426" s="152"/>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3"/>
      <c r="AL426" s="153"/>
      <c r="AM426" s="153"/>
      <c r="AN426" s="153"/>
      <c r="AO426" s="153"/>
      <c r="AP426" s="153"/>
      <c r="AQ426" s="153"/>
      <c r="AR426" s="153"/>
      <c r="AS426" s="153"/>
      <c r="AT426" s="153"/>
    </row>
    <row r="427" spans="1:46" s="108" customFormat="1" ht="13.9" customHeight="1" x14ac:dyDescent="0.25">
      <c r="A427" s="15" t="s">
        <v>2992</v>
      </c>
      <c r="B427" s="3" t="s">
        <v>2044</v>
      </c>
      <c r="C427" s="229" t="s">
        <v>2686</v>
      </c>
      <c r="D427" s="230"/>
      <c r="E427" s="230"/>
      <c r="F427" s="231"/>
      <c r="G427" s="35" t="str">
        <f>IF(OR(C427=MIT_controle!$B$9,ISBLANK(C427)),MIT_controle!$A$9,"")</f>
        <v>Please specify (optional) or select "n/a"</v>
      </c>
      <c r="I427" s="152"/>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row>
    <row r="428" spans="1:46" s="108" customFormat="1" ht="13.9" customHeight="1" x14ac:dyDescent="0.25">
      <c r="A428" s="15" t="s">
        <v>2993</v>
      </c>
      <c r="B428" s="3" t="s">
        <v>2986</v>
      </c>
      <c r="C428" s="229" t="s">
        <v>2686</v>
      </c>
      <c r="D428" s="230"/>
      <c r="E428" s="230"/>
      <c r="F428" s="231"/>
      <c r="G428" s="35" t="str">
        <f>IF(OR(C428=MIT_controle!$B$9,ISBLANK(C428)),MIT_controle!$A$9,"")</f>
        <v>Please specify (optional) or select "n/a"</v>
      </c>
      <c r="I428" s="152"/>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row>
    <row r="429" spans="1:46" s="108" customFormat="1" ht="13.9" customHeight="1" x14ac:dyDescent="0.25">
      <c r="A429" s="15" t="s">
        <v>2994</v>
      </c>
      <c r="B429" s="3" t="s">
        <v>778</v>
      </c>
      <c r="C429" s="229" t="s">
        <v>2686</v>
      </c>
      <c r="D429" s="230"/>
      <c r="E429" s="230"/>
      <c r="F429" s="231"/>
      <c r="G429" s="35" t="str">
        <f>IF(OR(C429=MIT_controle!$B$9,ISBLANK(C429)),MIT_controle!$A$9,"")</f>
        <v>Please specify (optional) or select "n/a"</v>
      </c>
      <c r="I429" s="152"/>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row>
    <row r="430" spans="1:46" s="108" customFormat="1" x14ac:dyDescent="0.25">
      <c r="A430" s="109"/>
      <c r="I430" s="152"/>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3"/>
      <c r="AL430" s="153"/>
      <c r="AM430" s="153"/>
      <c r="AN430" s="153"/>
      <c r="AO430" s="153"/>
      <c r="AP430" s="153"/>
      <c r="AQ430" s="153"/>
      <c r="AR430" s="153"/>
      <c r="AS430" s="153"/>
      <c r="AT430" s="153"/>
    </row>
    <row r="431" spans="1:46" s="108" customFormat="1" ht="40" x14ac:dyDescent="0.25">
      <c r="A431" s="15" t="s">
        <v>295</v>
      </c>
      <c r="B431" s="3" t="s">
        <v>2995</v>
      </c>
      <c r="C431" s="248" t="s">
        <v>408</v>
      </c>
      <c r="D431" s="248"/>
      <c r="E431" s="248"/>
      <c r="F431" s="248"/>
      <c r="G431" s="116" t="s">
        <v>2679</v>
      </c>
      <c r="H431" s="15"/>
      <c r="I431" s="152"/>
      <c r="J431" s="153"/>
      <c r="K431" s="153"/>
      <c r="L431" s="153"/>
      <c r="M431" s="153"/>
      <c r="N431" s="153"/>
      <c r="O431" s="153"/>
      <c r="P431" s="153"/>
      <c r="Q431" s="153"/>
      <c r="R431" s="153"/>
      <c r="S431" s="153"/>
      <c r="T431" s="153"/>
      <c r="U431" s="153"/>
      <c r="V431" s="153"/>
      <c r="W431" s="153"/>
      <c r="X431" s="153"/>
      <c r="Y431" s="153"/>
      <c r="Z431" s="153"/>
      <c r="AA431" s="153"/>
      <c r="AB431" s="153"/>
      <c r="AC431" s="153"/>
      <c r="AD431" s="153"/>
      <c r="AE431" s="153"/>
      <c r="AF431" s="153"/>
      <c r="AG431" s="153"/>
      <c r="AH431" s="153"/>
      <c r="AI431" s="153"/>
      <c r="AJ431" s="153"/>
      <c r="AK431" s="153"/>
      <c r="AL431" s="153"/>
      <c r="AM431" s="153"/>
      <c r="AN431" s="153"/>
      <c r="AO431" s="153"/>
      <c r="AP431" s="153"/>
      <c r="AQ431" s="153"/>
      <c r="AR431" s="153"/>
      <c r="AS431" s="153"/>
      <c r="AT431" s="153"/>
    </row>
    <row r="432" spans="1:46" s="108" customFormat="1" x14ac:dyDescent="0.25">
      <c r="A432" s="15" t="s">
        <v>2996</v>
      </c>
      <c r="B432" s="3" t="s">
        <v>779</v>
      </c>
      <c r="C432" s="229" t="s">
        <v>334</v>
      </c>
      <c r="D432" s="230"/>
      <c r="E432" s="230"/>
      <c r="F432" s="231"/>
      <c r="G432" s="35" t="str">
        <f>IF(OR(C432=MIT_controle!$B$8,ISBLANK(C432)),MIT_controle!$A$8,"")</f>
        <v>Make a selection from the drop-down menu</v>
      </c>
      <c r="I432" s="152"/>
      <c r="J432" s="153"/>
      <c r="K432" s="153"/>
      <c r="L432" s="153"/>
      <c r="M432" s="153"/>
      <c r="N432" s="153"/>
      <c r="O432" s="153"/>
      <c r="P432" s="153"/>
      <c r="Q432" s="153"/>
      <c r="R432" s="153"/>
      <c r="S432" s="153"/>
      <c r="T432" s="153"/>
      <c r="U432" s="153"/>
      <c r="V432" s="153"/>
      <c r="W432" s="153"/>
      <c r="X432" s="153"/>
      <c r="Y432" s="153"/>
      <c r="Z432" s="153"/>
      <c r="AA432" s="153"/>
      <c r="AB432" s="153"/>
      <c r="AC432" s="153"/>
      <c r="AD432" s="153"/>
      <c r="AE432" s="153"/>
      <c r="AF432" s="153"/>
      <c r="AG432" s="153"/>
      <c r="AH432" s="153"/>
      <c r="AI432" s="153"/>
      <c r="AJ432" s="153"/>
      <c r="AK432" s="153"/>
      <c r="AL432" s="153"/>
      <c r="AM432" s="153"/>
      <c r="AN432" s="153"/>
      <c r="AO432" s="153"/>
      <c r="AP432" s="153"/>
      <c r="AQ432" s="153"/>
      <c r="AR432" s="153"/>
      <c r="AS432" s="153"/>
      <c r="AT432" s="153"/>
    </row>
    <row r="433" spans="1:46" s="108" customFormat="1" ht="14.25" customHeight="1" x14ac:dyDescent="0.25">
      <c r="A433" s="15" t="s">
        <v>2997</v>
      </c>
      <c r="B433" s="3" t="s">
        <v>780</v>
      </c>
      <c r="C433" s="229" t="s">
        <v>334</v>
      </c>
      <c r="D433" s="230"/>
      <c r="E433" s="230"/>
      <c r="F433" s="231"/>
      <c r="G433" s="35" t="str">
        <f>IF(OR(C433=MIT_controle!$B$8,ISBLANK(C433)),MIT_controle!$A$8,"")</f>
        <v>Make a selection from the drop-down menu</v>
      </c>
      <c r="I433" s="152"/>
      <c r="J433" s="153"/>
      <c r="K433" s="153"/>
      <c r="L433" s="153"/>
      <c r="M433" s="153"/>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3"/>
      <c r="AL433" s="153"/>
      <c r="AM433" s="153"/>
      <c r="AN433" s="153"/>
      <c r="AO433" s="153"/>
      <c r="AP433" s="153"/>
      <c r="AQ433" s="153"/>
      <c r="AR433" s="153"/>
      <c r="AS433" s="153"/>
      <c r="AT433" s="153"/>
    </row>
    <row r="434" spans="1:46" s="108" customFormat="1" ht="14.25" customHeight="1" x14ac:dyDescent="0.25">
      <c r="A434" s="15" t="s">
        <v>2998</v>
      </c>
      <c r="B434" s="3" t="s">
        <v>762</v>
      </c>
      <c r="C434" s="229" t="s">
        <v>334</v>
      </c>
      <c r="D434" s="230"/>
      <c r="E434" s="230"/>
      <c r="F434" s="231"/>
      <c r="G434" s="35" t="str">
        <f>IF(OR(C434=MIT_controle!$B$8,ISBLANK(C434)),MIT_controle!$A$8,"")</f>
        <v>Make a selection from the drop-down menu</v>
      </c>
      <c r="I434" s="152"/>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3"/>
      <c r="AL434" s="153"/>
      <c r="AM434" s="153"/>
      <c r="AN434" s="153"/>
      <c r="AO434" s="153"/>
      <c r="AP434" s="153"/>
      <c r="AQ434" s="153"/>
      <c r="AR434" s="153"/>
      <c r="AS434" s="153"/>
      <c r="AT434" s="153"/>
    </row>
    <row r="435" spans="1:46" s="108" customFormat="1" ht="14.25" customHeight="1" x14ac:dyDescent="0.25">
      <c r="A435" s="15" t="s">
        <v>2999</v>
      </c>
      <c r="B435" s="3" t="s">
        <v>781</v>
      </c>
      <c r="C435" s="229" t="s">
        <v>334</v>
      </c>
      <c r="D435" s="230"/>
      <c r="E435" s="230"/>
      <c r="F435" s="231"/>
      <c r="G435" s="35" t="str">
        <f>IF(OR(C435=MIT_controle!$B$8,ISBLANK(C435)),MIT_controle!$A$8,"")</f>
        <v>Make a selection from the drop-down menu</v>
      </c>
      <c r="I435" s="152"/>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3"/>
      <c r="AL435" s="153"/>
      <c r="AM435" s="153"/>
      <c r="AN435" s="153"/>
      <c r="AO435" s="153"/>
      <c r="AP435" s="153"/>
      <c r="AQ435" s="153"/>
      <c r="AR435" s="153"/>
      <c r="AS435" s="153"/>
      <c r="AT435" s="153"/>
    </row>
    <row r="436" spans="1:46" s="108" customFormat="1" ht="14.25" customHeight="1" x14ac:dyDescent="0.25">
      <c r="A436" s="15" t="s">
        <v>3000</v>
      </c>
      <c r="B436" s="3" t="s">
        <v>3001</v>
      </c>
      <c r="C436" s="229" t="s">
        <v>334</v>
      </c>
      <c r="D436" s="230"/>
      <c r="E436" s="230"/>
      <c r="F436" s="231"/>
      <c r="G436" s="35" t="str">
        <f>IF(OR(C436=MIT_controle!$B$8,ISBLANK(C436)),MIT_controle!$A$8,"")</f>
        <v>Make a selection from the drop-down menu</v>
      </c>
      <c r="I436" s="152"/>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3"/>
      <c r="AL436" s="153"/>
      <c r="AM436" s="153"/>
      <c r="AN436" s="153"/>
      <c r="AO436" s="153"/>
      <c r="AP436" s="153"/>
      <c r="AQ436" s="153"/>
      <c r="AR436" s="153"/>
      <c r="AS436" s="153"/>
      <c r="AT436" s="153"/>
    </row>
    <row r="437" spans="1:46" s="108" customFormat="1" x14ac:dyDescent="0.25">
      <c r="A437" s="109"/>
      <c r="I437" s="152"/>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3"/>
      <c r="AL437" s="153"/>
      <c r="AM437" s="153"/>
      <c r="AN437" s="153"/>
      <c r="AO437" s="153"/>
      <c r="AP437" s="153"/>
      <c r="AQ437" s="153"/>
      <c r="AR437" s="153"/>
      <c r="AS437" s="153"/>
      <c r="AT437" s="153"/>
    </row>
    <row r="438" spans="1:46" s="108" customFormat="1" ht="20" x14ac:dyDescent="0.25">
      <c r="A438" s="15" t="s">
        <v>2059</v>
      </c>
      <c r="B438" s="3" t="s">
        <v>3002</v>
      </c>
      <c r="C438" s="248" t="s">
        <v>2018</v>
      </c>
      <c r="D438" s="248"/>
      <c r="E438" s="248"/>
      <c r="F438" s="248"/>
      <c r="G438" s="116" t="s">
        <v>2679</v>
      </c>
      <c r="H438" s="15"/>
      <c r="I438" s="152"/>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3"/>
      <c r="AL438" s="153"/>
      <c r="AM438" s="153"/>
      <c r="AN438" s="153"/>
      <c r="AO438" s="153"/>
      <c r="AP438" s="153"/>
      <c r="AQ438" s="153"/>
      <c r="AR438" s="153"/>
      <c r="AS438" s="153"/>
      <c r="AT438" s="153"/>
    </row>
    <row r="439" spans="1:46" s="108" customFormat="1" x14ac:dyDescent="0.25">
      <c r="A439" s="15" t="s">
        <v>3003</v>
      </c>
      <c r="B439" s="3" t="s">
        <v>2050</v>
      </c>
      <c r="C439" s="229"/>
      <c r="D439" s="230"/>
      <c r="E439" s="230"/>
      <c r="F439" s="231"/>
      <c r="G439" s="35" t="str">
        <f>IF(ISNUMBER(C439),"",MIT_controle!$A$12)</f>
        <v>Enter a number (or 0)</v>
      </c>
      <c r="H439" s="15"/>
      <c r="I439" s="152"/>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3"/>
      <c r="AL439" s="153"/>
      <c r="AM439" s="153"/>
      <c r="AN439" s="153"/>
      <c r="AO439" s="153"/>
      <c r="AP439" s="153"/>
      <c r="AQ439" s="153"/>
      <c r="AR439" s="153"/>
      <c r="AS439" s="153"/>
      <c r="AT439" s="153"/>
    </row>
    <row r="440" spans="1:46" s="108" customFormat="1" x14ac:dyDescent="0.25">
      <c r="A440" s="15" t="s">
        <v>3004</v>
      </c>
      <c r="B440" s="3" t="s">
        <v>2051</v>
      </c>
      <c r="C440" s="229"/>
      <c r="D440" s="230"/>
      <c r="E440" s="230"/>
      <c r="F440" s="231"/>
      <c r="G440" s="35" t="str">
        <f>IF(ISNUMBER(C440),"",MIT_controle!$A$12)</f>
        <v>Enter a number (or 0)</v>
      </c>
      <c r="I440" s="152"/>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3"/>
      <c r="AL440" s="153"/>
      <c r="AM440" s="153"/>
      <c r="AN440" s="153"/>
      <c r="AO440" s="153"/>
      <c r="AP440" s="153"/>
      <c r="AQ440" s="153"/>
      <c r="AR440" s="153"/>
      <c r="AS440" s="153"/>
      <c r="AT440" s="153"/>
    </row>
    <row r="441" spans="1:46" s="108" customFormat="1" x14ac:dyDescent="0.25">
      <c r="A441" s="15" t="s">
        <v>3005</v>
      </c>
      <c r="B441" s="3" t="s">
        <v>2052</v>
      </c>
      <c r="C441" s="229"/>
      <c r="D441" s="230"/>
      <c r="E441" s="230"/>
      <c r="F441" s="231"/>
      <c r="G441" s="35" t="str">
        <f>IF(ISNUMBER(C441),"",MIT_controle!$A$12)</f>
        <v>Enter a number (or 0)</v>
      </c>
      <c r="I441" s="152"/>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3"/>
      <c r="AL441" s="153"/>
      <c r="AM441" s="153"/>
      <c r="AN441" s="153"/>
      <c r="AO441" s="153"/>
      <c r="AP441" s="153"/>
      <c r="AQ441" s="153"/>
      <c r="AR441" s="153"/>
      <c r="AS441" s="153"/>
      <c r="AT441" s="153"/>
    </row>
    <row r="442" spans="1:46" s="108" customFormat="1" x14ac:dyDescent="0.25">
      <c r="A442" s="15" t="s">
        <v>3006</v>
      </c>
      <c r="B442" s="3" t="s">
        <v>2053</v>
      </c>
      <c r="C442" s="229"/>
      <c r="D442" s="230"/>
      <c r="E442" s="230"/>
      <c r="F442" s="231"/>
      <c r="G442" s="35" t="str">
        <f>IF(ISNUMBER(C442),"",MIT_controle!$A$12)</f>
        <v>Enter a number (or 0)</v>
      </c>
      <c r="I442" s="152"/>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3"/>
      <c r="AL442" s="153"/>
      <c r="AM442" s="153"/>
      <c r="AN442" s="153"/>
      <c r="AO442" s="153"/>
      <c r="AP442" s="153"/>
      <c r="AQ442" s="153"/>
      <c r="AR442" s="153"/>
      <c r="AS442" s="153"/>
      <c r="AT442" s="153"/>
    </row>
    <row r="443" spans="1:46" s="108" customFormat="1" x14ac:dyDescent="0.25">
      <c r="A443" s="109"/>
      <c r="I443" s="152"/>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3"/>
      <c r="AL443" s="153"/>
      <c r="AM443" s="153"/>
      <c r="AN443" s="153"/>
      <c r="AO443" s="153"/>
      <c r="AP443" s="153"/>
      <c r="AQ443" s="153"/>
      <c r="AR443" s="153"/>
      <c r="AS443" s="153"/>
      <c r="AT443" s="153"/>
    </row>
    <row r="444" spans="1:46" s="108" customFormat="1" ht="20" x14ac:dyDescent="0.25">
      <c r="A444" s="15" t="s">
        <v>2049</v>
      </c>
      <c r="B444" s="3" t="s">
        <v>3007</v>
      </c>
      <c r="C444" s="248" t="s">
        <v>2018</v>
      </c>
      <c r="D444" s="248"/>
      <c r="E444" s="248"/>
      <c r="F444" s="248"/>
      <c r="G444" s="116" t="s">
        <v>2679</v>
      </c>
      <c r="H444" s="15"/>
      <c r="I444" s="152"/>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3"/>
      <c r="AL444" s="153"/>
      <c r="AM444" s="153"/>
      <c r="AN444" s="153"/>
      <c r="AO444" s="153"/>
      <c r="AP444" s="153"/>
      <c r="AQ444" s="153"/>
      <c r="AR444" s="153"/>
      <c r="AS444" s="153"/>
      <c r="AT444" s="153"/>
    </row>
    <row r="445" spans="1:46" s="108" customFormat="1" x14ac:dyDescent="0.25">
      <c r="A445" s="15" t="s">
        <v>3008</v>
      </c>
      <c r="B445" s="3" t="s">
        <v>2050</v>
      </c>
      <c r="C445" s="229"/>
      <c r="D445" s="230"/>
      <c r="E445" s="230"/>
      <c r="F445" s="231"/>
      <c r="G445" s="35" t="str">
        <f>IF(ISNUMBER(C445),"",MIT_controle!$A$12)</f>
        <v>Enter a number (or 0)</v>
      </c>
      <c r="H445" s="15"/>
      <c r="I445" s="152"/>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3"/>
      <c r="AL445" s="153"/>
      <c r="AM445" s="153"/>
      <c r="AN445" s="153"/>
      <c r="AO445" s="153"/>
      <c r="AP445" s="153"/>
      <c r="AQ445" s="153"/>
      <c r="AR445" s="153"/>
      <c r="AS445" s="153"/>
      <c r="AT445" s="153"/>
    </row>
    <row r="446" spans="1:46" s="108" customFormat="1" x14ac:dyDescent="0.25">
      <c r="A446" s="15" t="s">
        <v>3009</v>
      </c>
      <c r="B446" s="3" t="s">
        <v>2051</v>
      </c>
      <c r="C446" s="229"/>
      <c r="D446" s="230"/>
      <c r="E446" s="230"/>
      <c r="F446" s="231"/>
      <c r="G446" s="35" t="str">
        <f>IF(ISNUMBER(C446),"",MIT_controle!$A$12)</f>
        <v>Enter a number (or 0)</v>
      </c>
      <c r="I446" s="152"/>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3"/>
      <c r="AL446" s="153"/>
      <c r="AM446" s="153"/>
      <c r="AN446" s="153"/>
      <c r="AO446" s="153"/>
      <c r="AP446" s="153"/>
      <c r="AQ446" s="153"/>
      <c r="AR446" s="153"/>
      <c r="AS446" s="153"/>
      <c r="AT446" s="153"/>
    </row>
    <row r="447" spans="1:46" s="108" customFormat="1" x14ac:dyDescent="0.25">
      <c r="A447" s="15" t="s">
        <v>3010</v>
      </c>
      <c r="B447" s="3" t="s">
        <v>2052</v>
      </c>
      <c r="C447" s="229"/>
      <c r="D447" s="230"/>
      <c r="E447" s="230"/>
      <c r="F447" s="231"/>
      <c r="G447" s="35" t="str">
        <f>IF(ISNUMBER(C447),"",MIT_controle!$A$12)</f>
        <v>Enter a number (or 0)</v>
      </c>
      <c r="I447" s="152"/>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3"/>
      <c r="AL447" s="153"/>
      <c r="AM447" s="153"/>
      <c r="AN447" s="153"/>
      <c r="AO447" s="153"/>
      <c r="AP447" s="153"/>
      <c r="AQ447" s="153"/>
      <c r="AR447" s="153"/>
      <c r="AS447" s="153"/>
      <c r="AT447" s="153"/>
    </row>
    <row r="448" spans="1:46" s="108" customFormat="1" x14ac:dyDescent="0.25">
      <c r="A448" s="15" t="s">
        <v>3011</v>
      </c>
      <c r="B448" s="3" t="s">
        <v>2053</v>
      </c>
      <c r="C448" s="229"/>
      <c r="D448" s="230"/>
      <c r="E448" s="230"/>
      <c r="F448" s="231"/>
      <c r="G448" s="35" t="str">
        <f>IF(ISNUMBER(C448),"",MIT_controle!$A$12)</f>
        <v>Enter a number (or 0)</v>
      </c>
      <c r="I448" s="152"/>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3"/>
      <c r="AL448" s="153"/>
      <c r="AM448" s="153"/>
      <c r="AN448" s="153"/>
      <c r="AO448" s="153"/>
      <c r="AP448" s="153"/>
      <c r="AQ448" s="153"/>
      <c r="AR448" s="153"/>
      <c r="AS448" s="153"/>
      <c r="AT448" s="153"/>
    </row>
    <row r="449" spans="1:46" s="108" customFormat="1" x14ac:dyDescent="0.25">
      <c r="A449" s="111"/>
      <c r="C449" s="248" t="s">
        <v>408</v>
      </c>
      <c r="D449" s="248"/>
      <c r="E449" s="248"/>
      <c r="F449" s="248"/>
      <c r="G449" s="116" t="s">
        <v>2679</v>
      </c>
      <c r="I449" s="152"/>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3"/>
      <c r="AL449" s="153"/>
      <c r="AM449" s="153"/>
      <c r="AN449" s="153"/>
      <c r="AO449" s="153"/>
      <c r="AP449" s="153"/>
      <c r="AQ449" s="153"/>
      <c r="AR449" s="153"/>
      <c r="AS449" s="153"/>
      <c r="AT449" s="153"/>
    </row>
    <row r="450" spans="1:46" s="108" customFormat="1" ht="30" x14ac:dyDescent="0.25">
      <c r="A450" s="15" t="s">
        <v>2054</v>
      </c>
      <c r="B450" s="3" t="s">
        <v>3012</v>
      </c>
      <c r="C450" s="229" t="s">
        <v>334</v>
      </c>
      <c r="D450" s="230"/>
      <c r="E450" s="230"/>
      <c r="F450" s="231"/>
      <c r="G450" s="35" t="str">
        <f>IF(OR(C450=MIT_controle!$B$8,ISBLANK(C450)),MIT_controle!$A$8,"")</f>
        <v>Make a selection from the drop-down menu</v>
      </c>
      <c r="I450" s="152"/>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3"/>
      <c r="AL450" s="153"/>
      <c r="AM450" s="153"/>
      <c r="AN450" s="153"/>
      <c r="AO450" s="153"/>
      <c r="AP450" s="153"/>
      <c r="AQ450" s="153"/>
      <c r="AR450" s="153"/>
      <c r="AS450" s="153"/>
      <c r="AT450" s="153"/>
    </row>
    <row r="451" spans="1:46" s="108" customFormat="1" x14ac:dyDescent="0.25">
      <c r="A451" s="109"/>
      <c r="I451" s="152"/>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L451" s="153"/>
      <c r="AM451" s="153"/>
      <c r="AN451" s="153"/>
      <c r="AO451" s="153"/>
      <c r="AP451" s="153"/>
      <c r="AQ451" s="153"/>
      <c r="AR451" s="153"/>
      <c r="AS451" s="153"/>
      <c r="AT451" s="153"/>
    </row>
    <row r="452" spans="1:46" s="108" customFormat="1" x14ac:dyDescent="0.25">
      <c r="A452" s="111"/>
      <c r="C452" s="248" t="s">
        <v>408</v>
      </c>
      <c r="D452" s="248"/>
      <c r="E452" s="248"/>
      <c r="F452" s="248"/>
      <c r="G452" s="116" t="s">
        <v>2679</v>
      </c>
      <c r="I452" s="152"/>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3"/>
      <c r="AL452" s="153"/>
      <c r="AM452" s="153"/>
      <c r="AN452" s="153"/>
      <c r="AO452" s="153"/>
      <c r="AP452" s="153"/>
      <c r="AQ452" s="153"/>
      <c r="AR452" s="153"/>
      <c r="AS452" s="153"/>
      <c r="AT452" s="153"/>
    </row>
    <row r="453" spans="1:46" s="108" customFormat="1" ht="30" x14ac:dyDescent="0.25">
      <c r="A453" s="15" t="s">
        <v>2060</v>
      </c>
      <c r="B453" s="3" t="s">
        <v>3013</v>
      </c>
      <c r="C453" s="229" t="s">
        <v>334</v>
      </c>
      <c r="D453" s="230"/>
      <c r="E453" s="230"/>
      <c r="F453" s="231"/>
      <c r="G453" s="35" t="str">
        <f>IF(OR(C453=MIT_controle!$B$8,ISBLANK(C453)),MIT_controle!$A$8,"")</f>
        <v>Make a selection from the drop-down menu</v>
      </c>
      <c r="I453" s="152"/>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3"/>
      <c r="AL453" s="153"/>
      <c r="AM453" s="153"/>
      <c r="AN453" s="153"/>
      <c r="AO453" s="153"/>
      <c r="AP453" s="153"/>
      <c r="AQ453" s="153"/>
      <c r="AR453" s="153"/>
      <c r="AS453" s="153"/>
      <c r="AT453" s="153"/>
    </row>
    <row r="454" spans="1:46" s="108" customFormat="1" x14ac:dyDescent="0.25">
      <c r="A454" s="109"/>
      <c r="I454" s="152"/>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3"/>
      <c r="AL454" s="153"/>
      <c r="AM454" s="153"/>
      <c r="AN454" s="153"/>
      <c r="AO454" s="153"/>
      <c r="AP454" s="153"/>
      <c r="AQ454" s="153"/>
      <c r="AR454" s="153"/>
      <c r="AS454" s="153"/>
      <c r="AT454" s="153"/>
    </row>
    <row r="455" spans="1:46" s="108" customFormat="1" x14ac:dyDescent="0.25">
      <c r="A455" s="111"/>
      <c r="C455" s="248" t="s">
        <v>408</v>
      </c>
      <c r="D455" s="248"/>
      <c r="E455" s="248"/>
      <c r="F455" s="248"/>
      <c r="G455" s="116" t="s">
        <v>2679</v>
      </c>
      <c r="I455" s="152"/>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3"/>
      <c r="AL455" s="153"/>
      <c r="AM455" s="153"/>
      <c r="AN455" s="153"/>
      <c r="AO455" s="153"/>
      <c r="AP455" s="153"/>
      <c r="AQ455" s="153"/>
      <c r="AR455" s="153"/>
      <c r="AS455" s="153"/>
      <c r="AT455" s="153"/>
    </row>
    <row r="456" spans="1:46" s="108" customFormat="1" ht="22.5" customHeight="1" x14ac:dyDescent="0.25">
      <c r="A456" s="15" t="s">
        <v>2061</v>
      </c>
      <c r="B456" s="3" t="s">
        <v>783</v>
      </c>
      <c r="C456" s="229" t="s">
        <v>334</v>
      </c>
      <c r="D456" s="230"/>
      <c r="E456" s="230"/>
      <c r="F456" s="231"/>
      <c r="G456" s="35" t="str">
        <f>IF(OR(C456=MIT_controle!$B$8,ISBLANK(C456)),MIT_controle!$A$8,"")</f>
        <v>Make a selection from the drop-down menu</v>
      </c>
      <c r="I456" s="152"/>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3"/>
      <c r="AL456" s="153"/>
      <c r="AM456" s="153"/>
      <c r="AN456" s="153"/>
      <c r="AO456" s="153"/>
      <c r="AP456" s="153"/>
      <c r="AQ456" s="153"/>
      <c r="AR456" s="153"/>
      <c r="AS456" s="153"/>
      <c r="AT456" s="153"/>
    </row>
    <row r="457" spans="1:46" s="108" customFormat="1" x14ac:dyDescent="0.25">
      <c r="A457" s="15"/>
      <c r="B457" s="15"/>
      <c r="C457" s="248" t="s">
        <v>408</v>
      </c>
      <c r="D457" s="248"/>
      <c r="E457" s="248"/>
      <c r="F457" s="248"/>
      <c r="G457" s="116" t="s">
        <v>2679</v>
      </c>
      <c r="H457" s="15"/>
      <c r="I457" s="152"/>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3"/>
      <c r="AL457" s="153"/>
      <c r="AM457" s="153"/>
      <c r="AN457" s="153"/>
      <c r="AO457" s="153"/>
      <c r="AP457" s="153"/>
      <c r="AQ457" s="153"/>
      <c r="AR457" s="153"/>
      <c r="AS457" s="153"/>
      <c r="AT457" s="153"/>
    </row>
    <row r="458" spans="1:46" s="108" customFormat="1" ht="30" x14ac:dyDescent="0.25">
      <c r="A458" s="15" t="s">
        <v>2062</v>
      </c>
      <c r="B458" s="3" t="s">
        <v>3014</v>
      </c>
      <c r="C458" s="229" t="s">
        <v>2686</v>
      </c>
      <c r="D458" s="230"/>
      <c r="E458" s="230"/>
      <c r="F458" s="231"/>
      <c r="G458" s="35" t="str">
        <f>IF(OR(C458=MIT_controle!$B$9,ISBLANK(C458)),MIT_controle!$A$9,"")</f>
        <v>Please specify (optional) or select "n/a"</v>
      </c>
      <c r="I458" s="152"/>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3"/>
      <c r="AL458" s="153"/>
      <c r="AM458" s="153"/>
      <c r="AN458" s="153"/>
      <c r="AO458" s="153"/>
      <c r="AP458" s="153"/>
      <c r="AQ458" s="153"/>
      <c r="AR458" s="153"/>
      <c r="AS458" s="153"/>
      <c r="AT458" s="153"/>
    </row>
    <row r="459" spans="1:46" s="108" customFormat="1" x14ac:dyDescent="0.25">
      <c r="A459" s="109"/>
      <c r="I459" s="152"/>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3"/>
      <c r="AL459" s="153"/>
      <c r="AM459" s="153"/>
      <c r="AN459" s="153"/>
      <c r="AO459" s="153"/>
      <c r="AP459" s="153"/>
      <c r="AQ459" s="153"/>
      <c r="AR459" s="153"/>
      <c r="AS459" s="153"/>
      <c r="AT459" s="153"/>
    </row>
    <row r="460" spans="1:46" s="108" customFormat="1" x14ac:dyDescent="0.25">
      <c r="A460" s="109"/>
      <c r="B460" s="166" t="s">
        <v>19</v>
      </c>
      <c r="I460" s="152"/>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3"/>
      <c r="AL460" s="153"/>
      <c r="AM460" s="153"/>
      <c r="AN460" s="153"/>
      <c r="AO460" s="153"/>
      <c r="AP460" s="153"/>
      <c r="AQ460" s="153"/>
      <c r="AR460" s="153"/>
      <c r="AS460" s="153"/>
      <c r="AT460" s="153"/>
    </row>
    <row r="461" spans="1:46" s="108" customFormat="1" x14ac:dyDescent="0.25">
      <c r="A461" s="109"/>
      <c r="I461" s="152"/>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3"/>
      <c r="AL461" s="153"/>
      <c r="AM461" s="153"/>
      <c r="AN461" s="153"/>
      <c r="AO461" s="153"/>
      <c r="AP461" s="153"/>
      <c r="AQ461" s="153"/>
      <c r="AR461" s="153"/>
      <c r="AS461" s="153"/>
      <c r="AT461" s="153"/>
    </row>
    <row r="462" spans="1:46" s="108" customFormat="1" ht="30.75" customHeight="1" x14ac:dyDescent="0.25">
      <c r="A462" s="15" t="s">
        <v>2064</v>
      </c>
      <c r="B462" s="3" t="s">
        <v>3015</v>
      </c>
      <c r="C462" s="248" t="s">
        <v>2018</v>
      </c>
      <c r="D462" s="248"/>
      <c r="E462" s="248"/>
      <c r="F462" s="248"/>
      <c r="G462" s="116" t="s">
        <v>2679</v>
      </c>
      <c r="H462" s="15"/>
      <c r="I462" s="152"/>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c r="AM462" s="153"/>
      <c r="AN462" s="153"/>
      <c r="AO462" s="153"/>
      <c r="AP462" s="153"/>
      <c r="AQ462" s="153"/>
      <c r="AR462" s="153"/>
      <c r="AS462" s="153"/>
      <c r="AT462" s="153"/>
    </row>
    <row r="463" spans="1:46" s="108" customFormat="1" x14ac:dyDescent="0.25">
      <c r="A463" s="15" t="s">
        <v>2065</v>
      </c>
      <c r="B463" s="3" t="s">
        <v>2046</v>
      </c>
      <c r="C463" s="268" t="s">
        <v>334</v>
      </c>
      <c r="D463" s="269"/>
      <c r="E463" s="269"/>
      <c r="F463" s="270"/>
      <c r="G463" s="35" t="str">
        <f>IF(OR(C463=MIT_controle!$B$8,ISBLANK(C463)),MIT_controle!$A$8,"")</f>
        <v>Make a selection from the drop-down menu</v>
      </c>
      <c r="I463" s="152"/>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L463" s="153"/>
      <c r="AM463" s="153"/>
      <c r="AN463" s="153"/>
      <c r="AO463" s="153"/>
      <c r="AP463" s="153"/>
      <c r="AQ463" s="153"/>
      <c r="AR463" s="153"/>
      <c r="AS463" s="153"/>
      <c r="AT463" s="153"/>
    </row>
    <row r="464" spans="1:46" s="108" customFormat="1" x14ac:dyDescent="0.25">
      <c r="A464" s="15" t="s">
        <v>2066</v>
      </c>
      <c r="B464" s="3" t="s">
        <v>2047</v>
      </c>
      <c r="C464" s="268" t="s">
        <v>334</v>
      </c>
      <c r="D464" s="269"/>
      <c r="E464" s="269"/>
      <c r="F464" s="270"/>
      <c r="G464" s="35" t="str">
        <f>IF(OR(C464=MIT_controle!$B$8,ISBLANK(C464)),MIT_controle!$A$8,"")</f>
        <v>Make a selection from the drop-down menu</v>
      </c>
      <c r="I464" s="152"/>
      <c r="J464" s="153"/>
      <c r="K464" s="153"/>
      <c r="L464" s="153"/>
      <c r="M464" s="153"/>
      <c r="N464" s="153"/>
      <c r="O464" s="153"/>
      <c r="P464" s="153"/>
      <c r="Q464" s="153"/>
      <c r="R464" s="153"/>
      <c r="S464" s="153"/>
      <c r="T464" s="153"/>
      <c r="U464" s="153"/>
      <c r="V464" s="153"/>
      <c r="W464" s="153"/>
      <c r="X464" s="153"/>
      <c r="Y464" s="153"/>
      <c r="Z464" s="153"/>
      <c r="AA464" s="153"/>
      <c r="AB464" s="153"/>
      <c r="AC464" s="153"/>
      <c r="AD464" s="153"/>
      <c r="AE464" s="153"/>
      <c r="AF464" s="153"/>
      <c r="AG464" s="153"/>
      <c r="AH464" s="153"/>
      <c r="AI464" s="153"/>
      <c r="AJ464" s="153"/>
      <c r="AK464" s="153"/>
      <c r="AL464" s="153"/>
      <c r="AM464" s="153"/>
      <c r="AN464" s="153"/>
      <c r="AO464" s="153"/>
      <c r="AP464" s="153"/>
      <c r="AQ464" s="153"/>
      <c r="AR464" s="153"/>
      <c r="AS464" s="153"/>
      <c r="AT464" s="153"/>
    </row>
    <row r="465" spans="1:46" s="108" customFormat="1" x14ac:dyDescent="0.25">
      <c r="A465" s="15" t="s">
        <v>2067</v>
      </c>
      <c r="B465" s="3" t="s">
        <v>2048</v>
      </c>
      <c r="C465" s="268" t="s">
        <v>334</v>
      </c>
      <c r="D465" s="269"/>
      <c r="E465" s="269"/>
      <c r="F465" s="270"/>
      <c r="G465" s="35" t="str">
        <f>IF(OR(C465=MIT_controle!$B$8,ISBLANK(C465)),MIT_controle!$A$8,"")</f>
        <v>Make a selection from the drop-down menu</v>
      </c>
      <c r="I465" s="152"/>
      <c r="J465" s="153"/>
      <c r="K465" s="153"/>
      <c r="L465" s="153"/>
      <c r="M465" s="153"/>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row>
    <row r="466" spans="1:46" s="108" customFormat="1" x14ac:dyDescent="0.25">
      <c r="A466" s="15" t="s">
        <v>2068</v>
      </c>
      <c r="B466" s="3" t="s">
        <v>777</v>
      </c>
      <c r="C466" s="268" t="s">
        <v>334</v>
      </c>
      <c r="D466" s="269"/>
      <c r="E466" s="269"/>
      <c r="F466" s="270"/>
      <c r="G466" s="35" t="str">
        <f>IF(OR(C466=MIT_controle!$B$8,ISBLANK(C466)),MIT_controle!$A$8,"")</f>
        <v>Make a selection from the drop-down menu</v>
      </c>
      <c r="I466" s="152"/>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3"/>
      <c r="AL466" s="153"/>
      <c r="AM466" s="153"/>
      <c r="AN466" s="153"/>
      <c r="AO466" s="153"/>
      <c r="AP466" s="153"/>
      <c r="AQ466" s="153"/>
      <c r="AR466" s="153"/>
      <c r="AS466" s="153"/>
      <c r="AT466" s="153"/>
    </row>
    <row r="467" spans="1:46" s="108" customFormat="1" x14ac:dyDescent="0.25">
      <c r="A467" s="15" t="s">
        <v>2069</v>
      </c>
      <c r="B467" s="3" t="s">
        <v>2044</v>
      </c>
      <c r="C467" s="268" t="s">
        <v>334</v>
      </c>
      <c r="D467" s="269"/>
      <c r="E467" s="269"/>
      <c r="F467" s="270"/>
      <c r="G467" s="35" t="str">
        <f>IF(OR(C467=MIT_controle!$B$8,ISBLANK(C467)),MIT_controle!$A$8,"")</f>
        <v>Make a selection from the drop-down menu</v>
      </c>
      <c r="I467" s="152"/>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3"/>
      <c r="AL467" s="153"/>
      <c r="AM467" s="153"/>
      <c r="AN467" s="153"/>
      <c r="AO467" s="153"/>
      <c r="AP467" s="153"/>
      <c r="AQ467" s="153"/>
      <c r="AR467" s="153"/>
      <c r="AS467" s="153"/>
      <c r="AT467" s="153"/>
    </row>
    <row r="468" spans="1:46" s="108" customFormat="1" x14ac:dyDescent="0.25">
      <c r="A468" s="15" t="s">
        <v>2070</v>
      </c>
      <c r="B468" s="3" t="s">
        <v>2986</v>
      </c>
      <c r="C468" s="268" t="s">
        <v>334</v>
      </c>
      <c r="D468" s="269"/>
      <c r="E468" s="269"/>
      <c r="F468" s="270"/>
      <c r="G468" s="35" t="str">
        <f>IF(OR(C468=MIT_controle!$B$8,ISBLANK(C468)),MIT_controle!$A$8,"")</f>
        <v>Make a selection from the drop-down menu</v>
      </c>
      <c r="I468" s="152"/>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L468" s="153"/>
      <c r="AM468" s="153"/>
      <c r="AN468" s="153"/>
      <c r="AO468" s="153"/>
      <c r="AP468" s="153"/>
      <c r="AQ468" s="153"/>
      <c r="AR468" s="153"/>
      <c r="AS468" s="153"/>
      <c r="AT468" s="153"/>
    </row>
    <row r="469" spans="1:46" s="108" customFormat="1" x14ac:dyDescent="0.25">
      <c r="A469" s="15" t="s">
        <v>3016</v>
      </c>
      <c r="B469" s="3" t="s">
        <v>778</v>
      </c>
      <c r="C469" s="268" t="s">
        <v>334</v>
      </c>
      <c r="D469" s="269"/>
      <c r="E469" s="269"/>
      <c r="F469" s="270"/>
      <c r="G469" s="35" t="str">
        <f>IF(OR(C469=MIT_controle!$B$8,ISBLANK(C469)),MIT_controle!$A$8,"")</f>
        <v>Make a selection from the drop-down menu</v>
      </c>
      <c r="I469" s="152"/>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3"/>
      <c r="AL469" s="153"/>
      <c r="AM469" s="153"/>
      <c r="AN469" s="153"/>
      <c r="AO469" s="153"/>
      <c r="AP469" s="153"/>
      <c r="AQ469" s="153"/>
      <c r="AR469" s="153"/>
      <c r="AS469" s="153"/>
      <c r="AT469" s="153"/>
    </row>
    <row r="470" spans="1:46" s="108" customFormat="1" x14ac:dyDescent="0.25">
      <c r="A470" s="109"/>
      <c r="I470" s="152"/>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3"/>
      <c r="AL470" s="153"/>
      <c r="AM470" s="153"/>
      <c r="AN470" s="153"/>
      <c r="AO470" s="153"/>
      <c r="AP470" s="153"/>
      <c r="AQ470" s="153"/>
      <c r="AR470" s="153"/>
      <c r="AS470" s="153"/>
      <c r="AT470" s="153"/>
    </row>
    <row r="471" spans="1:46" s="108" customFormat="1" x14ac:dyDescent="0.25">
      <c r="A471" s="15" t="s">
        <v>2071</v>
      </c>
      <c r="B471" s="3" t="s">
        <v>2045</v>
      </c>
      <c r="C471" s="248" t="s">
        <v>408</v>
      </c>
      <c r="D471" s="248"/>
      <c r="E471" s="248"/>
      <c r="F471" s="248"/>
      <c r="G471" s="116" t="s">
        <v>2679</v>
      </c>
      <c r="H471" s="15"/>
      <c r="I471" s="152"/>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3"/>
      <c r="AL471" s="153"/>
      <c r="AM471" s="153"/>
      <c r="AN471" s="153"/>
      <c r="AO471" s="153"/>
      <c r="AP471" s="153"/>
      <c r="AQ471" s="153"/>
      <c r="AR471" s="153"/>
      <c r="AS471" s="153"/>
      <c r="AT471" s="153"/>
    </row>
    <row r="472" spans="1:46" s="108" customFormat="1" ht="13.9" customHeight="1" x14ac:dyDescent="0.25">
      <c r="A472" s="15" t="s">
        <v>2072</v>
      </c>
      <c r="B472" s="3" t="s">
        <v>2046</v>
      </c>
      <c r="C472" s="229" t="s">
        <v>2686</v>
      </c>
      <c r="D472" s="230"/>
      <c r="E472" s="230"/>
      <c r="F472" s="231"/>
      <c r="G472" s="35" t="str">
        <f>IF(OR(C472=MIT_controle!$B$9,ISBLANK(C472)),MIT_controle!$A$9,"")</f>
        <v>Please specify (optional) or select "n/a"</v>
      </c>
      <c r="I472" s="152"/>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3"/>
      <c r="AL472" s="153"/>
      <c r="AM472" s="153"/>
      <c r="AN472" s="153"/>
      <c r="AO472" s="153"/>
      <c r="AP472" s="153"/>
      <c r="AQ472" s="153"/>
      <c r="AR472" s="153"/>
      <c r="AS472" s="153"/>
      <c r="AT472" s="153"/>
    </row>
    <row r="473" spans="1:46" s="108" customFormat="1" ht="13.9" customHeight="1" x14ac:dyDescent="0.25">
      <c r="A473" s="15" t="s">
        <v>2073</v>
      </c>
      <c r="B473" s="3" t="s">
        <v>2047</v>
      </c>
      <c r="C473" s="229" t="s">
        <v>2686</v>
      </c>
      <c r="D473" s="230"/>
      <c r="E473" s="230"/>
      <c r="F473" s="231"/>
      <c r="G473" s="35" t="str">
        <f>IF(OR(C473=MIT_controle!$B$9,ISBLANK(C473)),MIT_controle!$A$9,"")</f>
        <v>Please specify (optional) or select "n/a"</v>
      </c>
      <c r="I473" s="152"/>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3"/>
      <c r="AL473" s="153"/>
      <c r="AM473" s="153"/>
      <c r="AN473" s="153"/>
      <c r="AO473" s="153"/>
      <c r="AP473" s="153"/>
      <c r="AQ473" s="153"/>
      <c r="AR473" s="153"/>
      <c r="AS473" s="153"/>
      <c r="AT473" s="153"/>
    </row>
    <row r="474" spans="1:46" s="108" customFormat="1" ht="13.9" customHeight="1" x14ac:dyDescent="0.25">
      <c r="A474" s="15" t="s">
        <v>2074</v>
      </c>
      <c r="B474" s="3" t="s">
        <v>2048</v>
      </c>
      <c r="C474" s="229" t="s">
        <v>2686</v>
      </c>
      <c r="D474" s="230"/>
      <c r="E474" s="230"/>
      <c r="F474" s="231"/>
      <c r="G474" s="35" t="str">
        <f>IF(OR(C474=MIT_controle!$B$9,ISBLANK(C474)),MIT_controle!$A$9,"")</f>
        <v>Please specify (optional) or select "n/a"</v>
      </c>
      <c r="I474" s="152"/>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3"/>
      <c r="AL474" s="153"/>
      <c r="AM474" s="153"/>
      <c r="AN474" s="153"/>
      <c r="AO474" s="153"/>
      <c r="AP474" s="153"/>
      <c r="AQ474" s="153"/>
      <c r="AR474" s="153"/>
      <c r="AS474" s="153"/>
      <c r="AT474" s="153"/>
    </row>
    <row r="475" spans="1:46" s="108" customFormat="1" ht="13.9" customHeight="1" x14ac:dyDescent="0.25">
      <c r="A475" s="15" t="s">
        <v>2075</v>
      </c>
      <c r="B475" s="3" t="s">
        <v>777</v>
      </c>
      <c r="C475" s="229" t="s">
        <v>2686</v>
      </c>
      <c r="D475" s="230"/>
      <c r="E475" s="230"/>
      <c r="F475" s="231"/>
      <c r="G475" s="35" t="str">
        <f>IF(OR(C475=MIT_controle!$B$9,ISBLANK(C475)),MIT_controle!$A$9,"")</f>
        <v>Please specify (optional) or select "n/a"</v>
      </c>
      <c r="I475" s="152"/>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3"/>
      <c r="AL475" s="153"/>
      <c r="AM475" s="153"/>
      <c r="AN475" s="153"/>
      <c r="AO475" s="153"/>
      <c r="AP475" s="153"/>
      <c r="AQ475" s="153"/>
      <c r="AR475" s="153"/>
      <c r="AS475" s="153"/>
      <c r="AT475" s="153"/>
    </row>
    <row r="476" spans="1:46" s="108" customFormat="1" ht="13.9" customHeight="1" x14ac:dyDescent="0.25">
      <c r="A476" s="15" t="s">
        <v>2076</v>
      </c>
      <c r="B476" s="3" t="s">
        <v>2044</v>
      </c>
      <c r="C476" s="229" t="s">
        <v>2686</v>
      </c>
      <c r="D476" s="230"/>
      <c r="E476" s="230"/>
      <c r="F476" s="231"/>
      <c r="G476" s="35" t="str">
        <f>IF(OR(C476=MIT_controle!$B$9,ISBLANK(C476)),MIT_controle!$A$9,"")</f>
        <v>Please specify (optional) or select "n/a"</v>
      </c>
      <c r="I476" s="152"/>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3"/>
      <c r="AL476" s="153"/>
      <c r="AM476" s="153"/>
      <c r="AN476" s="153"/>
      <c r="AO476" s="153"/>
      <c r="AP476" s="153"/>
      <c r="AQ476" s="153"/>
      <c r="AR476" s="153"/>
      <c r="AS476" s="153"/>
      <c r="AT476" s="153"/>
    </row>
    <row r="477" spans="1:46" s="108" customFormat="1" ht="13.9" customHeight="1" x14ac:dyDescent="0.25">
      <c r="A477" s="15" t="s">
        <v>2077</v>
      </c>
      <c r="B477" s="3" t="s">
        <v>2986</v>
      </c>
      <c r="C477" s="229" t="s">
        <v>2686</v>
      </c>
      <c r="D477" s="230"/>
      <c r="E477" s="230"/>
      <c r="F477" s="231"/>
      <c r="G477" s="35" t="str">
        <f>IF(OR(C477=MIT_controle!$B$9,ISBLANK(C477)),MIT_controle!$A$9,"")</f>
        <v>Please specify (optional) or select "n/a"</v>
      </c>
      <c r="I477" s="152"/>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3"/>
      <c r="AL477" s="153"/>
      <c r="AM477" s="153"/>
      <c r="AN477" s="153"/>
      <c r="AO477" s="153"/>
      <c r="AP477" s="153"/>
      <c r="AQ477" s="153"/>
      <c r="AR477" s="153"/>
      <c r="AS477" s="153"/>
      <c r="AT477" s="153"/>
    </row>
    <row r="478" spans="1:46" s="108" customFormat="1" ht="13.9" customHeight="1" x14ac:dyDescent="0.25">
      <c r="A478" s="15" t="s">
        <v>3017</v>
      </c>
      <c r="B478" s="3" t="s">
        <v>778</v>
      </c>
      <c r="C478" s="229" t="s">
        <v>2686</v>
      </c>
      <c r="D478" s="230"/>
      <c r="E478" s="230"/>
      <c r="F478" s="231"/>
      <c r="G478" s="35" t="str">
        <f>IF(OR(C478=MIT_controle!$B$9,ISBLANK(C478)),MIT_controle!$A$9,"")</f>
        <v>Please specify (optional) or select "n/a"</v>
      </c>
      <c r="I478" s="152"/>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3"/>
      <c r="AL478" s="153"/>
      <c r="AM478" s="153"/>
      <c r="AN478" s="153"/>
      <c r="AO478" s="153"/>
      <c r="AP478" s="153"/>
      <c r="AQ478" s="153"/>
      <c r="AR478" s="153"/>
      <c r="AS478" s="153"/>
      <c r="AT478" s="153"/>
    </row>
    <row r="479" spans="1:46" s="108" customFormat="1" x14ac:dyDescent="0.25">
      <c r="A479" s="109"/>
      <c r="I479" s="152"/>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3"/>
      <c r="AL479" s="153"/>
      <c r="AM479" s="153"/>
      <c r="AN479" s="153"/>
      <c r="AO479" s="153"/>
      <c r="AP479" s="153"/>
      <c r="AQ479" s="153"/>
      <c r="AR479" s="153"/>
      <c r="AS479" s="153"/>
      <c r="AT479" s="153"/>
    </row>
    <row r="480" spans="1:46" s="108" customFormat="1" ht="40.5" customHeight="1" x14ac:dyDescent="0.25">
      <c r="A480" s="15" t="s">
        <v>2063</v>
      </c>
      <c r="B480" s="3" t="s">
        <v>3018</v>
      </c>
      <c r="C480" s="248" t="s">
        <v>408</v>
      </c>
      <c r="D480" s="248"/>
      <c r="E480" s="248"/>
      <c r="F480" s="248"/>
      <c r="G480" s="116" t="s">
        <v>2679</v>
      </c>
      <c r="H480" s="15"/>
      <c r="I480" s="152"/>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3"/>
      <c r="AL480" s="153"/>
      <c r="AM480" s="153"/>
      <c r="AN480" s="153"/>
      <c r="AO480" s="153"/>
      <c r="AP480" s="153"/>
      <c r="AQ480" s="153"/>
      <c r="AR480" s="153"/>
      <c r="AS480" s="153"/>
      <c r="AT480" s="153"/>
    </row>
    <row r="481" spans="1:46" s="108" customFormat="1" x14ac:dyDescent="0.25">
      <c r="A481" s="15" t="s">
        <v>3019</v>
      </c>
      <c r="B481" s="3" t="s">
        <v>784</v>
      </c>
      <c r="C481" s="229" t="s">
        <v>334</v>
      </c>
      <c r="D481" s="230"/>
      <c r="E481" s="230"/>
      <c r="F481" s="231"/>
      <c r="G481" s="35" t="str">
        <f>IF(OR(C481=MIT_controle!$B$8,ISBLANK(C481)),MIT_controle!$A$8,"")</f>
        <v>Make a selection from the drop-down menu</v>
      </c>
      <c r="I481" s="152"/>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row>
    <row r="482" spans="1:46" s="108" customFormat="1" x14ac:dyDescent="0.25">
      <c r="A482" s="15" t="s">
        <v>3020</v>
      </c>
      <c r="B482" s="3" t="s">
        <v>3021</v>
      </c>
      <c r="C482" s="229" t="s">
        <v>334</v>
      </c>
      <c r="D482" s="230"/>
      <c r="E482" s="230"/>
      <c r="F482" s="231"/>
      <c r="G482" s="35" t="str">
        <f>IF(OR(C482=MIT_controle!$B$8,ISBLANK(C482)),MIT_controle!$A$8,"")</f>
        <v>Make a selection from the drop-down menu</v>
      </c>
      <c r="I482" s="152"/>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row>
    <row r="483" spans="1:46" s="108" customFormat="1" ht="14.25" customHeight="1" x14ac:dyDescent="0.25">
      <c r="A483" s="15" t="s">
        <v>3022</v>
      </c>
      <c r="B483" s="3" t="s">
        <v>779</v>
      </c>
      <c r="C483" s="229" t="s">
        <v>334</v>
      </c>
      <c r="D483" s="230"/>
      <c r="E483" s="230"/>
      <c r="F483" s="231"/>
      <c r="G483" s="35" t="str">
        <f>IF(OR(C483=MIT_controle!$B$8,ISBLANK(C483)),MIT_controle!$A$8,"")</f>
        <v>Make a selection from the drop-down menu</v>
      </c>
      <c r="I483" s="152"/>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row>
    <row r="484" spans="1:46" s="108" customFormat="1" ht="14.25" customHeight="1" x14ac:dyDescent="0.25">
      <c r="A484" s="15" t="s">
        <v>3023</v>
      </c>
      <c r="B484" s="3" t="s">
        <v>780</v>
      </c>
      <c r="C484" s="229" t="s">
        <v>334</v>
      </c>
      <c r="D484" s="230"/>
      <c r="E484" s="230"/>
      <c r="F484" s="231"/>
      <c r="G484" s="35" t="str">
        <f>IF(OR(C484=MIT_controle!$B$8,ISBLANK(C484)),MIT_controle!$A$8,"")</f>
        <v>Make a selection from the drop-down menu</v>
      </c>
      <c r="I484" s="152"/>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3"/>
      <c r="AL484" s="153"/>
      <c r="AM484" s="153"/>
      <c r="AN484" s="153"/>
      <c r="AO484" s="153"/>
      <c r="AP484" s="153"/>
      <c r="AQ484" s="153"/>
      <c r="AR484" s="153"/>
      <c r="AS484" s="153"/>
      <c r="AT484" s="153"/>
    </row>
    <row r="485" spans="1:46" s="108" customFormat="1" ht="14.25" customHeight="1" x14ac:dyDescent="0.25">
      <c r="A485" s="15" t="s">
        <v>3024</v>
      </c>
      <c r="B485" s="3" t="s">
        <v>762</v>
      </c>
      <c r="C485" s="229" t="s">
        <v>334</v>
      </c>
      <c r="D485" s="230"/>
      <c r="E485" s="230"/>
      <c r="F485" s="231"/>
      <c r="G485" s="35" t="str">
        <f>IF(OR(C485=MIT_controle!$B$8,ISBLANK(C485)),MIT_controle!$A$8,"")</f>
        <v>Make a selection from the drop-down menu</v>
      </c>
      <c r="I485" s="152"/>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3"/>
      <c r="AL485" s="153"/>
      <c r="AM485" s="153"/>
      <c r="AN485" s="153"/>
      <c r="AO485" s="153"/>
      <c r="AP485" s="153"/>
      <c r="AQ485" s="153"/>
      <c r="AR485" s="153"/>
      <c r="AS485" s="153"/>
      <c r="AT485" s="153"/>
    </row>
    <row r="486" spans="1:46" s="108" customFormat="1" ht="14.25" customHeight="1" x14ac:dyDescent="0.25">
      <c r="A486" s="15" t="s">
        <v>3025</v>
      </c>
      <c r="B486" s="3" t="s">
        <v>781</v>
      </c>
      <c r="C486" s="229" t="s">
        <v>334</v>
      </c>
      <c r="D486" s="230"/>
      <c r="E486" s="230"/>
      <c r="F486" s="231"/>
      <c r="G486" s="35" t="str">
        <f>IF(OR(C486=MIT_controle!$B$8,ISBLANK(C486)),MIT_controle!$A$8,"")</f>
        <v>Make a selection from the drop-down menu</v>
      </c>
      <c r="I486" s="152"/>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3"/>
      <c r="AL486" s="153"/>
      <c r="AM486" s="153"/>
      <c r="AN486" s="153"/>
      <c r="AO486" s="153"/>
      <c r="AP486" s="153"/>
      <c r="AQ486" s="153"/>
      <c r="AR486" s="153"/>
      <c r="AS486" s="153"/>
      <c r="AT486" s="153"/>
    </row>
    <row r="487" spans="1:46" s="108" customFormat="1" ht="14.25" customHeight="1" x14ac:dyDescent="0.25">
      <c r="A487" s="15" t="s">
        <v>3026</v>
      </c>
      <c r="B487" s="3" t="s">
        <v>3027</v>
      </c>
      <c r="C487" s="229" t="s">
        <v>334</v>
      </c>
      <c r="D487" s="230"/>
      <c r="E487" s="230"/>
      <c r="F487" s="231"/>
      <c r="G487" s="35" t="str">
        <f>IF(OR(C487=MIT_controle!$B$8,ISBLANK(C487)),MIT_controle!$A$8,"")</f>
        <v>Make a selection from the drop-down menu</v>
      </c>
      <c r="I487" s="152"/>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3"/>
      <c r="AL487" s="153"/>
      <c r="AM487" s="153"/>
      <c r="AN487" s="153"/>
      <c r="AO487" s="153"/>
      <c r="AP487" s="153"/>
      <c r="AQ487" s="153"/>
      <c r="AR487" s="153"/>
      <c r="AS487" s="153"/>
      <c r="AT487" s="153"/>
    </row>
    <row r="488" spans="1:46" s="108" customFormat="1" x14ac:dyDescent="0.25">
      <c r="A488" s="109"/>
      <c r="I488" s="152"/>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3"/>
      <c r="AL488" s="153"/>
      <c r="AM488" s="153"/>
      <c r="AN488" s="153"/>
      <c r="AO488" s="153"/>
      <c r="AP488" s="153"/>
      <c r="AQ488" s="153"/>
      <c r="AR488" s="153"/>
      <c r="AS488" s="153"/>
      <c r="AT488" s="153"/>
    </row>
    <row r="489" spans="1:46" s="108" customFormat="1" ht="20" x14ac:dyDescent="0.25">
      <c r="A489" s="15" t="s">
        <v>2078</v>
      </c>
      <c r="B489" s="3" t="s">
        <v>3028</v>
      </c>
      <c r="C489" s="248" t="s">
        <v>2018</v>
      </c>
      <c r="D489" s="248"/>
      <c r="E489" s="248"/>
      <c r="F489" s="248"/>
      <c r="G489" s="116" t="s">
        <v>2679</v>
      </c>
      <c r="H489" s="15"/>
      <c r="I489" s="152"/>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3"/>
      <c r="AL489" s="153"/>
      <c r="AM489" s="153"/>
      <c r="AN489" s="153"/>
      <c r="AO489" s="153"/>
      <c r="AP489" s="153"/>
      <c r="AQ489" s="153"/>
      <c r="AR489" s="153"/>
      <c r="AS489" s="153"/>
      <c r="AT489" s="153"/>
    </row>
    <row r="490" spans="1:46" s="108" customFormat="1" x14ac:dyDescent="0.25">
      <c r="A490" s="15" t="s">
        <v>3029</v>
      </c>
      <c r="B490" s="3" t="s">
        <v>2050</v>
      </c>
      <c r="C490" s="229"/>
      <c r="D490" s="230"/>
      <c r="E490" s="230"/>
      <c r="F490" s="231"/>
      <c r="G490" s="35" t="str">
        <f>IF(ISNUMBER(C490),"",MIT_controle!$A$12)</f>
        <v>Enter a number (or 0)</v>
      </c>
      <c r="H490" s="15"/>
      <c r="I490" s="152"/>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3"/>
      <c r="AL490" s="153"/>
      <c r="AM490" s="153"/>
      <c r="AN490" s="153"/>
      <c r="AO490" s="153"/>
      <c r="AP490" s="153"/>
      <c r="AQ490" s="153"/>
      <c r="AR490" s="153"/>
      <c r="AS490" s="153"/>
      <c r="AT490" s="153"/>
    </row>
    <row r="491" spans="1:46" s="108" customFormat="1" x14ac:dyDescent="0.25">
      <c r="A491" s="15" t="s">
        <v>3030</v>
      </c>
      <c r="B491" s="3" t="s">
        <v>2051</v>
      </c>
      <c r="C491" s="229"/>
      <c r="D491" s="230"/>
      <c r="E491" s="230"/>
      <c r="F491" s="231"/>
      <c r="G491" s="35" t="str">
        <f>IF(ISNUMBER(C491),"",MIT_controle!$A$12)</f>
        <v>Enter a number (or 0)</v>
      </c>
      <c r="I491" s="152"/>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3"/>
      <c r="AL491" s="153"/>
      <c r="AM491" s="153"/>
      <c r="AN491" s="153"/>
      <c r="AO491" s="153"/>
      <c r="AP491" s="153"/>
      <c r="AQ491" s="153"/>
      <c r="AR491" s="153"/>
      <c r="AS491" s="153"/>
      <c r="AT491" s="153"/>
    </row>
    <row r="492" spans="1:46" s="108" customFormat="1" x14ac:dyDescent="0.25">
      <c r="A492" s="15" t="s">
        <v>3031</v>
      </c>
      <c r="B492" s="3" t="s">
        <v>2052</v>
      </c>
      <c r="C492" s="229"/>
      <c r="D492" s="230"/>
      <c r="E492" s="230"/>
      <c r="F492" s="231"/>
      <c r="G492" s="35" t="str">
        <f>IF(ISNUMBER(C492),"",MIT_controle!$A$12)</f>
        <v>Enter a number (or 0)</v>
      </c>
      <c r="I492" s="152"/>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3"/>
      <c r="AL492" s="153"/>
      <c r="AM492" s="153"/>
      <c r="AN492" s="153"/>
      <c r="AO492" s="153"/>
      <c r="AP492" s="153"/>
      <c r="AQ492" s="153"/>
      <c r="AR492" s="153"/>
      <c r="AS492" s="153"/>
      <c r="AT492" s="153"/>
    </row>
    <row r="493" spans="1:46" s="108" customFormat="1" x14ac:dyDescent="0.25">
      <c r="A493" s="15" t="s">
        <v>3032</v>
      </c>
      <c r="B493" s="3" t="s">
        <v>2053</v>
      </c>
      <c r="C493" s="229"/>
      <c r="D493" s="230"/>
      <c r="E493" s="230"/>
      <c r="F493" s="231"/>
      <c r="G493" s="35" t="str">
        <f>IF(ISNUMBER(C493),"",MIT_controle!$A$12)</f>
        <v>Enter a number (or 0)</v>
      </c>
      <c r="I493" s="152"/>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3"/>
      <c r="AL493" s="153"/>
      <c r="AM493" s="153"/>
      <c r="AN493" s="153"/>
      <c r="AO493" s="153"/>
      <c r="AP493" s="153"/>
      <c r="AQ493" s="153"/>
      <c r="AR493" s="153"/>
      <c r="AS493" s="153"/>
      <c r="AT493" s="153"/>
    </row>
    <row r="494" spans="1:46" s="108" customFormat="1" x14ac:dyDescent="0.25">
      <c r="A494" s="109"/>
      <c r="I494" s="152"/>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3"/>
      <c r="AL494" s="153"/>
      <c r="AM494" s="153"/>
      <c r="AN494" s="153"/>
      <c r="AO494" s="153"/>
      <c r="AP494" s="153"/>
      <c r="AQ494" s="153"/>
      <c r="AR494" s="153"/>
      <c r="AS494" s="153"/>
      <c r="AT494" s="153"/>
    </row>
    <row r="495" spans="1:46" s="108" customFormat="1" x14ac:dyDescent="0.25">
      <c r="A495" s="15" t="s">
        <v>2079</v>
      </c>
      <c r="B495" s="3" t="s">
        <v>3033</v>
      </c>
      <c r="C495" s="248" t="s">
        <v>2018</v>
      </c>
      <c r="D495" s="248"/>
      <c r="E495" s="248"/>
      <c r="F495" s="248"/>
      <c r="G495" s="116" t="s">
        <v>2679</v>
      </c>
      <c r="H495" s="15"/>
      <c r="I495" s="152"/>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3"/>
      <c r="AL495" s="153"/>
      <c r="AM495" s="153"/>
      <c r="AN495" s="153"/>
      <c r="AO495" s="153"/>
      <c r="AP495" s="153"/>
      <c r="AQ495" s="153"/>
      <c r="AR495" s="153"/>
      <c r="AS495" s="153"/>
      <c r="AT495" s="153"/>
    </row>
    <row r="496" spans="1:46" s="108" customFormat="1" x14ac:dyDescent="0.25">
      <c r="A496" s="15" t="s">
        <v>3034</v>
      </c>
      <c r="B496" s="3" t="s">
        <v>2050</v>
      </c>
      <c r="C496" s="229"/>
      <c r="D496" s="230"/>
      <c r="E496" s="230"/>
      <c r="F496" s="231"/>
      <c r="G496" s="35" t="str">
        <f>IF(ISNUMBER(C496),"",MIT_controle!$A$12)</f>
        <v>Enter a number (or 0)</v>
      </c>
      <c r="H496" s="15"/>
      <c r="I496" s="152"/>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3"/>
      <c r="AL496" s="153"/>
      <c r="AM496" s="153"/>
      <c r="AN496" s="153"/>
      <c r="AO496" s="153"/>
      <c r="AP496" s="153"/>
      <c r="AQ496" s="153"/>
      <c r="AR496" s="153"/>
      <c r="AS496" s="153"/>
      <c r="AT496" s="153"/>
    </row>
    <row r="497" spans="1:46" s="108" customFormat="1" x14ac:dyDescent="0.25">
      <c r="A497" s="15" t="s">
        <v>3035</v>
      </c>
      <c r="B497" s="3" t="s">
        <v>2051</v>
      </c>
      <c r="C497" s="229"/>
      <c r="D497" s="230"/>
      <c r="E497" s="230"/>
      <c r="F497" s="231"/>
      <c r="G497" s="35" t="str">
        <f>IF(ISNUMBER(C497),"",MIT_controle!$A$12)</f>
        <v>Enter a number (or 0)</v>
      </c>
      <c r="I497" s="152"/>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3"/>
      <c r="AL497" s="153"/>
      <c r="AM497" s="153"/>
      <c r="AN497" s="153"/>
      <c r="AO497" s="153"/>
      <c r="AP497" s="153"/>
      <c r="AQ497" s="153"/>
      <c r="AR497" s="153"/>
      <c r="AS497" s="153"/>
      <c r="AT497" s="153"/>
    </row>
    <row r="498" spans="1:46" s="108" customFormat="1" x14ac:dyDescent="0.25">
      <c r="A498" s="15" t="s">
        <v>3036</v>
      </c>
      <c r="B498" s="3" t="s">
        <v>2052</v>
      </c>
      <c r="C498" s="229"/>
      <c r="D498" s="230"/>
      <c r="E498" s="230"/>
      <c r="F498" s="231"/>
      <c r="G498" s="35" t="str">
        <f>IF(ISNUMBER(C498),"",MIT_controle!$A$12)</f>
        <v>Enter a number (or 0)</v>
      </c>
      <c r="I498" s="152"/>
      <c r="J498" s="153"/>
      <c r="K498" s="153"/>
      <c r="L498" s="153"/>
      <c r="M498" s="153"/>
      <c r="N498" s="153"/>
      <c r="O498" s="153"/>
      <c r="P498" s="153"/>
      <c r="Q498" s="153"/>
      <c r="R498" s="153"/>
      <c r="S498" s="153"/>
      <c r="T498" s="153"/>
      <c r="U498" s="153"/>
      <c r="V498" s="153"/>
      <c r="W498" s="153"/>
      <c r="X498" s="153"/>
      <c r="Y498" s="153"/>
      <c r="Z498" s="153"/>
      <c r="AA498" s="153"/>
      <c r="AB498" s="153"/>
      <c r="AC498" s="153"/>
      <c r="AD498" s="153"/>
      <c r="AE498" s="153"/>
      <c r="AF498" s="153"/>
      <c r="AG498" s="153"/>
      <c r="AH498" s="153"/>
      <c r="AI498" s="153"/>
      <c r="AJ498" s="153"/>
      <c r="AK498" s="153"/>
      <c r="AL498" s="153"/>
      <c r="AM498" s="153"/>
      <c r="AN498" s="153"/>
      <c r="AO498" s="153"/>
      <c r="AP498" s="153"/>
      <c r="AQ498" s="153"/>
      <c r="AR498" s="153"/>
      <c r="AS498" s="153"/>
      <c r="AT498" s="153"/>
    </row>
    <row r="499" spans="1:46" s="108" customFormat="1" x14ac:dyDescent="0.25">
      <c r="A499" s="15" t="s">
        <v>3037</v>
      </c>
      <c r="B499" s="3" t="s">
        <v>2053</v>
      </c>
      <c r="C499" s="229"/>
      <c r="D499" s="230"/>
      <c r="E499" s="230"/>
      <c r="F499" s="231"/>
      <c r="G499" s="35" t="str">
        <f>IF(ISNUMBER(C499),"",MIT_controle!$A$12)</f>
        <v>Enter a number (or 0)</v>
      </c>
      <c r="I499" s="152"/>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3"/>
      <c r="AL499" s="153"/>
      <c r="AM499" s="153"/>
      <c r="AN499" s="153"/>
      <c r="AO499" s="153"/>
      <c r="AP499" s="153"/>
      <c r="AQ499" s="153"/>
      <c r="AR499" s="153"/>
      <c r="AS499" s="153"/>
      <c r="AT499" s="153"/>
    </row>
    <row r="500" spans="1:46" s="108" customFormat="1" x14ac:dyDescent="0.25">
      <c r="A500" s="111"/>
      <c r="C500" s="248" t="s">
        <v>408</v>
      </c>
      <c r="D500" s="248"/>
      <c r="E500" s="248"/>
      <c r="F500" s="248"/>
      <c r="G500" s="116" t="s">
        <v>2679</v>
      </c>
      <c r="I500" s="152"/>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3"/>
      <c r="AL500" s="153"/>
      <c r="AM500" s="153"/>
      <c r="AN500" s="153"/>
      <c r="AO500" s="153"/>
      <c r="AP500" s="153"/>
      <c r="AQ500" s="153"/>
      <c r="AR500" s="153"/>
      <c r="AS500" s="153"/>
      <c r="AT500" s="153"/>
    </row>
    <row r="501" spans="1:46" s="108" customFormat="1" ht="30" x14ac:dyDescent="0.25">
      <c r="A501" s="15" t="s">
        <v>2080</v>
      </c>
      <c r="B501" s="3" t="s">
        <v>785</v>
      </c>
      <c r="C501" s="229" t="s">
        <v>334</v>
      </c>
      <c r="D501" s="230"/>
      <c r="E501" s="230"/>
      <c r="F501" s="231"/>
      <c r="G501" s="35" t="str">
        <f>IF(OR(C501=MIT_controle!$B$8,ISBLANK(C501)),MIT_controle!$A$8,"")</f>
        <v>Make a selection from the drop-down menu</v>
      </c>
      <c r="I501" s="152"/>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3"/>
      <c r="AL501" s="153"/>
      <c r="AM501" s="153"/>
      <c r="AN501" s="153"/>
      <c r="AO501" s="153"/>
      <c r="AP501" s="153"/>
      <c r="AQ501" s="153"/>
      <c r="AR501" s="153"/>
      <c r="AS501" s="153"/>
      <c r="AT501" s="153"/>
    </row>
    <row r="502" spans="1:46" s="108" customFormat="1" x14ac:dyDescent="0.25">
      <c r="A502" s="109"/>
      <c r="I502" s="152"/>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3"/>
      <c r="AL502" s="153"/>
      <c r="AM502" s="153"/>
      <c r="AN502" s="153"/>
      <c r="AO502" s="153"/>
      <c r="AP502" s="153"/>
      <c r="AQ502" s="153"/>
      <c r="AR502" s="153"/>
      <c r="AS502" s="153"/>
      <c r="AT502" s="153"/>
    </row>
    <row r="503" spans="1:46" s="108" customFormat="1" x14ac:dyDescent="0.25">
      <c r="A503" s="111"/>
      <c r="C503" s="248" t="s">
        <v>408</v>
      </c>
      <c r="D503" s="248"/>
      <c r="E503" s="248"/>
      <c r="F503" s="248"/>
      <c r="G503" s="116" t="s">
        <v>2679</v>
      </c>
      <c r="I503" s="152"/>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c r="AK503" s="153"/>
      <c r="AL503" s="153"/>
      <c r="AM503" s="153"/>
      <c r="AN503" s="153"/>
      <c r="AO503" s="153"/>
      <c r="AP503" s="153"/>
      <c r="AQ503" s="153"/>
      <c r="AR503" s="153"/>
      <c r="AS503" s="153"/>
      <c r="AT503" s="153"/>
    </row>
    <row r="504" spans="1:46" s="108" customFormat="1" ht="30" x14ac:dyDescent="0.25">
      <c r="A504" s="15" t="s">
        <v>2081</v>
      </c>
      <c r="B504" s="3" t="s">
        <v>3038</v>
      </c>
      <c r="C504" s="229" t="s">
        <v>334</v>
      </c>
      <c r="D504" s="230"/>
      <c r="E504" s="230"/>
      <c r="F504" s="231"/>
      <c r="G504" s="35" t="str">
        <f>IF(OR(C504=MIT_controle!$B$8,ISBLANK(C504)),MIT_controle!$A$8,"")</f>
        <v>Make a selection from the drop-down menu</v>
      </c>
      <c r="I504" s="152"/>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3"/>
      <c r="AK504" s="153"/>
      <c r="AL504" s="153"/>
      <c r="AM504" s="153"/>
      <c r="AN504" s="153"/>
      <c r="AO504" s="153"/>
      <c r="AP504" s="153"/>
      <c r="AQ504" s="153"/>
      <c r="AR504" s="153"/>
      <c r="AS504" s="153"/>
      <c r="AT504" s="153"/>
    </row>
    <row r="505" spans="1:46" s="108" customFormat="1" x14ac:dyDescent="0.25">
      <c r="A505" s="109"/>
      <c r="I505" s="152"/>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3"/>
      <c r="AL505" s="153"/>
      <c r="AM505" s="153"/>
      <c r="AN505" s="153"/>
      <c r="AO505" s="153"/>
      <c r="AP505" s="153"/>
      <c r="AQ505" s="153"/>
      <c r="AR505" s="153"/>
      <c r="AS505" s="153"/>
      <c r="AT505" s="153"/>
    </row>
    <row r="506" spans="1:46" s="108" customFormat="1" x14ac:dyDescent="0.25">
      <c r="A506" s="111"/>
      <c r="C506" s="248" t="s">
        <v>408</v>
      </c>
      <c r="D506" s="248"/>
      <c r="E506" s="248"/>
      <c r="F506" s="248"/>
      <c r="G506" s="116" t="s">
        <v>2679</v>
      </c>
      <c r="I506" s="152"/>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3"/>
      <c r="AL506" s="153"/>
      <c r="AM506" s="153"/>
      <c r="AN506" s="153"/>
      <c r="AO506" s="153"/>
      <c r="AP506" s="153"/>
      <c r="AQ506" s="153"/>
      <c r="AR506" s="153"/>
      <c r="AS506" s="153"/>
      <c r="AT506" s="153"/>
    </row>
    <row r="507" spans="1:46" s="108" customFormat="1" ht="30" x14ac:dyDescent="0.25">
      <c r="A507" s="15" t="s">
        <v>2082</v>
      </c>
      <c r="B507" s="3" t="s">
        <v>3039</v>
      </c>
      <c r="C507" s="229" t="s">
        <v>334</v>
      </c>
      <c r="D507" s="230"/>
      <c r="E507" s="230"/>
      <c r="F507" s="231"/>
      <c r="G507" s="35" t="str">
        <f>IF(OR(C507=MIT_controle!$B$8,ISBLANK(C507)),MIT_controle!$A$8,"")</f>
        <v>Make a selection from the drop-down menu</v>
      </c>
      <c r="I507" s="152"/>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3"/>
      <c r="AL507" s="153"/>
      <c r="AM507" s="153"/>
      <c r="AN507" s="153"/>
      <c r="AO507" s="153"/>
      <c r="AP507" s="153"/>
      <c r="AQ507" s="153"/>
      <c r="AR507" s="153"/>
      <c r="AS507" s="153"/>
      <c r="AT507" s="153"/>
    </row>
    <row r="508" spans="1:46" s="108" customFormat="1" x14ac:dyDescent="0.25">
      <c r="A508" s="109"/>
      <c r="I508" s="152"/>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3"/>
      <c r="AL508" s="153"/>
      <c r="AM508" s="153"/>
      <c r="AN508" s="153"/>
      <c r="AO508" s="153"/>
      <c r="AP508" s="153"/>
      <c r="AQ508" s="153"/>
      <c r="AR508" s="153"/>
      <c r="AS508" s="153"/>
      <c r="AT508" s="153"/>
    </row>
    <row r="509" spans="1:46" s="108" customFormat="1" x14ac:dyDescent="0.25">
      <c r="A509" s="111"/>
      <c r="I509" s="152"/>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3"/>
      <c r="AL509" s="153"/>
      <c r="AM509" s="153"/>
      <c r="AN509" s="153"/>
      <c r="AO509" s="153"/>
      <c r="AP509" s="153"/>
      <c r="AQ509" s="153"/>
      <c r="AR509" s="153"/>
      <c r="AS509" s="153"/>
      <c r="AT509" s="153"/>
    </row>
    <row r="510" spans="1:46" s="108" customFormat="1" ht="20" x14ac:dyDescent="0.25">
      <c r="A510" s="15" t="s">
        <v>3040</v>
      </c>
      <c r="B510" s="3" t="s">
        <v>3041</v>
      </c>
      <c r="C510" s="248" t="s">
        <v>408</v>
      </c>
      <c r="D510" s="248"/>
      <c r="E510" s="248"/>
      <c r="F510" s="248"/>
      <c r="G510" s="116" t="s">
        <v>2679</v>
      </c>
      <c r="I510" s="152"/>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3"/>
      <c r="AL510" s="153"/>
      <c r="AM510" s="153"/>
      <c r="AN510" s="153"/>
      <c r="AO510" s="153"/>
      <c r="AP510" s="153"/>
      <c r="AQ510" s="153"/>
      <c r="AR510" s="153"/>
      <c r="AS510" s="153"/>
      <c r="AT510" s="153"/>
    </row>
    <row r="511" spans="1:46" s="108" customFormat="1" x14ac:dyDescent="0.25">
      <c r="A511" s="15" t="s">
        <v>2083</v>
      </c>
      <c r="B511" s="3" t="s">
        <v>708</v>
      </c>
      <c r="C511" s="229" t="s">
        <v>334</v>
      </c>
      <c r="D511" s="230"/>
      <c r="E511" s="230"/>
      <c r="F511" s="231"/>
      <c r="G511" s="35" t="str">
        <f>IF(OR(C511=MIT_controle!$B$8,ISBLANK(C511)),MIT_controle!$A$8,"")</f>
        <v>Make a selection from the drop-down menu</v>
      </c>
      <c r="I511" s="152"/>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3"/>
      <c r="AL511" s="153"/>
      <c r="AM511" s="153"/>
      <c r="AN511" s="153"/>
      <c r="AO511" s="153"/>
      <c r="AP511" s="153"/>
      <c r="AQ511" s="153"/>
      <c r="AR511" s="153"/>
      <c r="AS511" s="153"/>
      <c r="AT511" s="153"/>
    </row>
    <row r="512" spans="1:46" s="108" customFormat="1" x14ac:dyDescent="0.25">
      <c r="A512" s="15" t="s">
        <v>2084</v>
      </c>
      <c r="B512" s="3" t="s">
        <v>709</v>
      </c>
      <c r="C512" s="229" t="s">
        <v>334</v>
      </c>
      <c r="D512" s="230"/>
      <c r="E512" s="230"/>
      <c r="F512" s="231"/>
      <c r="G512" s="35" t="str">
        <f>IF(OR(C512=MIT_controle!$B$8,ISBLANK(C512)),MIT_controle!$A$8,"")</f>
        <v>Make a selection from the drop-down menu</v>
      </c>
      <c r="I512" s="152"/>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3"/>
      <c r="AL512" s="153"/>
      <c r="AM512" s="153"/>
      <c r="AN512" s="153"/>
      <c r="AO512" s="153"/>
      <c r="AP512" s="153"/>
      <c r="AQ512" s="153"/>
      <c r="AR512" s="153"/>
      <c r="AS512" s="153"/>
      <c r="AT512" s="153"/>
    </row>
    <row r="513" spans="1:46" s="108" customFormat="1" x14ac:dyDescent="0.25">
      <c r="A513" s="15" t="s">
        <v>3042</v>
      </c>
      <c r="B513" s="3" t="s">
        <v>710</v>
      </c>
      <c r="C513" s="229" t="s">
        <v>334</v>
      </c>
      <c r="D513" s="230"/>
      <c r="E513" s="230"/>
      <c r="F513" s="231"/>
      <c r="G513" s="35" t="str">
        <f>IF(OR(C513=MIT_controle!$B$8,ISBLANK(C513)),MIT_controle!$A$8,"")</f>
        <v>Make a selection from the drop-down menu</v>
      </c>
      <c r="I513" s="152"/>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3"/>
      <c r="AL513" s="153"/>
      <c r="AM513" s="153"/>
      <c r="AN513" s="153"/>
      <c r="AO513" s="153"/>
      <c r="AP513" s="153"/>
      <c r="AQ513" s="153"/>
      <c r="AR513" s="153"/>
      <c r="AS513" s="153"/>
      <c r="AT513" s="153"/>
    </row>
    <row r="514" spans="1:46" s="108" customFormat="1" x14ac:dyDescent="0.25">
      <c r="A514" s="15" t="s">
        <v>3043</v>
      </c>
      <c r="B514" s="3" t="s">
        <v>3044</v>
      </c>
      <c r="C514" s="229" t="s">
        <v>334</v>
      </c>
      <c r="D514" s="230"/>
      <c r="E514" s="230"/>
      <c r="F514" s="231"/>
      <c r="G514" s="35" t="str">
        <f>IF(OR(C514=MIT_controle!$B$8,ISBLANK(C514)),MIT_controle!$A$8,"")</f>
        <v>Make a selection from the drop-down menu</v>
      </c>
      <c r="I514" s="152"/>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3"/>
      <c r="AL514" s="153"/>
      <c r="AM514" s="153"/>
      <c r="AN514" s="153"/>
      <c r="AO514" s="153"/>
      <c r="AP514" s="153"/>
      <c r="AQ514" s="153"/>
      <c r="AR514" s="153"/>
      <c r="AS514" s="153"/>
      <c r="AT514" s="153"/>
    </row>
    <row r="515" spans="1:46" s="108" customFormat="1" x14ac:dyDescent="0.25">
      <c r="A515" s="15" t="s">
        <v>3045</v>
      </c>
      <c r="B515" s="3" t="s">
        <v>2758</v>
      </c>
      <c r="C515" s="229" t="s">
        <v>334</v>
      </c>
      <c r="D515" s="230"/>
      <c r="E515" s="230"/>
      <c r="F515" s="231"/>
      <c r="G515" s="35" t="str">
        <f>IF(OR(C515=MIT_controle!$B$8,ISBLANK(C515)),MIT_controle!$A$8,"")</f>
        <v>Make a selection from the drop-down menu</v>
      </c>
      <c r="I515" s="152"/>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3"/>
      <c r="AL515" s="153"/>
      <c r="AM515" s="153"/>
      <c r="AN515" s="153"/>
      <c r="AO515" s="153"/>
      <c r="AP515" s="153"/>
      <c r="AQ515" s="153"/>
      <c r="AR515" s="153"/>
      <c r="AS515" s="153"/>
      <c r="AT515" s="153"/>
    </row>
    <row r="516" spans="1:46" s="108" customFormat="1" x14ac:dyDescent="0.25">
      <c r="A516" s="15" t="s">
        <v>3046</v>
      </c>
      <c r="B516" s="3" t="s">
        <v>3047</v>
      </c>
      <c r="C516" s="229" t="s">
        <v>2686</v>
      </c>
      <c r="D516" s="230"/>
      <c r="E516" s="230"/>
      <c r="F516" s="231"/>
      <c r="G516" s="35" t="str">
        <f>IF(OR(C516=MIT_controle!$B$9,ISBLANK(C516)),MIT_controle!$A$23,"")</f>
        <v>Please specify (obligatory) or select "n/a"</v>
      </c>
      <c r="I516" s="152"/>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row>
    <row r="517" spans="1:46" s="108" customFormat="1" x14ac:dyDescent="0.25">
      <c r="A517" s="109"/>
      <c r="I517" s="152"/>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L517" s="153"/>
      <c r="AM517" s="153"/>
      <c r="AN517" s="153"/>
      <c r="AO517" s="153"/>
      <c r="AP517" s="153"/>
      <c r="AQ517" s="153"/>
      <c r="AR517" s="153"/>
      <c r="AS517" s="153"/>
      <c r="AT517" s="153"/>
    </row>
    <row r="518" spans="1:46" s="108" customFormat="1" x14ac:dyDescent="0.25">
      <c r="A518" s="111"/>
      <c r="C518" s="248"/>
      <c r="D518" s="248"/>
      <c r="E518" s="248"/>
      <c r="F518" s="248"/>
      <c r="I518" s="152"/>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153"/>
      <c r="AL518" s="153"/>
      <c r="AM518" s="153"/>
      <c r="AN518" s="153"/>
      <c r="AO518" s="153"/>
      <c r="AP518" s="153"/>
      <c r="AQ518" s="153"/>
      <c r="AR518" s="153"/>
      <c r="AS518" s="153"/>
      <c r="AT518" s="153"/>
    </row>
    <row r="519" spans="1:46" s="108" customFormat="1" ht="20" x14ac:dyDescent="0.25">
      <c r="A519" s="15" t="s">
        <v>3048</v>
      </c>
      <c r="B519" s="3" t="s">
        <v>3049</v>
      </c>
      <c r="C519" s="248" t="s">
        <v>408</v>
      </c>
      <c r="D519" s="248"/>
      <c r="E519" s="248"/>
      <c r="F519" s="248"/>
      <c r="G519" s="116" t="s">
        <v>2679</v>
      </c>
      <c r="I519" s="152"/>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row>
    <row r="520" spans="1:46" s="108" customFormat="1" x14ac:dyDescent="0.25">
      <c r="A520" s="15" t="s">
        <v>2086</v>
      </c>
      <c r="B520" s="3" t="s">
        <v>708</v>
      </c>
      <c r="C520" s="229" t="s">
        <v>334</v>
      </c>
      <c r="D520" s="230"/>
      <c r="E520" s="230"/>
      <c r="F520" s="231"/>
      <c r="G520" s="35" t="str">
        <f>IF(OR(C520=MIT_controle!$B$8,ISBLANK(C520)),MIT_controle!$A$8,"")</f>
        <v>Make a selection from the drop-down menu</v>
      </c>
      <c r="I520" s="152"/>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3"/>
      <c r="AL520" s="153"/>
      <c r="AM520" s="153"/>
      <c r="AN520" s="153"/>
      <c r="AO520" s="153"/>
      <c r="AP520" s="153"/>
      <c r="AQ520" s="153"/>
      <c r="AR520" s="153"/>
      <c r="AS520" s="153"/>
      <c r="AT520" s="153"/>
    </row>
    <row r="521" spans="1:46" s="108" customFormat="1" ht="13.5" customHeight="1" x14ac:dyDescent="0.25">
      <c r="A521" s="15" t="s">
        <v>2087</v>
      </c>
      <c r="B521" s="3" t="s">
        <v>709</v>
      </c>
      <c r="C521" s="229" t="s">
        <v>334</v>
      </c>
      <c r="D521" s="230"/>
      <c r="E521" s="230"/>
      <c r="F521" s="231"/>
      <c r="G521" s="35" t="str">
        <f>IF(OR(C521=MIT_controle!$B$8,ISBLANK(C521)),MIT_controle!$A$8,"")</f>
        <v>Make a selection from the drop-down menu</v>
      </c>
      <c r="I521" s="152"/>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3"/>
      <c r="AL521" s="153"/>
      <c r="AM521" s="153"/>
      <c r="AN521" s="153"/>
      <c r="AO521" s="153"/>
      <c r="AP521" s="153"/>
      <c r="AQ521" s="153"/>
      <c r="AR521" s="153"/>
      <c r="AS521" s="153"/>
      <c r="AT521" s="153"/>
    </row>
    <row r="522" spans="1:46" s="108" customFormat="1" ht="13.5" customHeight="1" x14ac:dyDescent="0.25">
      <c r="A522" s="15" t="s">
        <v>2088</v>
      </c>
      <c r="B522" s="3" t="s">
        <v>710</v>
      </c>
      <c r="C522" s="229" t="s">
        <v>334</v>
      </c>
      <c r="D522" s="230"/>
      <c r="E522" s="230"/>
      <c r="F522" s="231"/>
      <c r="G522" s="35" t="str">
        <f>IF(OR(C522=MIT_controle!$B$8,ISBLANK(C522)),MIT_controle!$A$8,"")</f>
        <v>Make a selection from the drop-down menu</v>
      </c>
      <c r="I522" s="152"/>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3"/>
      <c r="AL522" s="153"/>
      <c r="AM522" s="153"/>
      <c r="AN522" s="153"/>
      <c r="AO522" s="153"/>
      <c r="AP522" s="153"/>
      <c r="AQ522" s="153"/>
      <c r="AR522" s="153"/>
      <c r="AS522" s="153"/>
      <c r="AT522" s="153"/>
    </row>
    <row r="523" spans="1:46" s="108" customFormat="1" ht="13.5" customHeight="1" x14ac:dyDescent="0.25">
      <c r="A523" s="15" t="s">
        <v>2089</v>
      </c>
      <c r="B523" s="3" t="s">
        <v>3044</v>
      </c>
      <c r="C523" s="229" t="s">
        <v>334</v>
      </c>
      <c r="D523" s="230"/>
      <c r="E523" s="230"/>
      <c r="F523" s="231"/>
      <c r="G523" s="35" t="str">
        <f>IF(OR(C523=MIT_controle!$B$8,ISBLANK(C523)),MIT_controle!$A$8,"")</f>
        <v>Make a selection from the drop-down menu</v>
      </c>
      <c r="I523" s="152"/>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3"/>
      <c r="AL523" s="153"/>
      <c r="AM523" s="153"/>
      <c r="AN523" s="153"/>
      <c r="AO523" s="153"/>
      <c r="AP523" s="153"/>
      <c r="AQ523" s="153"/>
      <c r="AR523" s="153"/>
      <c r="AS523" s="153"/>
      <c r="AT523" s="153"/>
    </row>
    <row r="524" spans="1:46" s="108" customFormat="1" ht="13.5" customHeight="1" x14ac:dyDescent="0.25">
      <c r="A524" s="15" t="s">
        <v>2090</v>
      </c>
      <c r="B524" s="3" t="s">
        <v>2758</v>
      </c>
      <c r="C524" s="229" t="s">
        <v>334</v>
      </c>
      <c r="D524" s="230"/>
      <c r="E524" s="230"/>
      <c r="F524" s="231"/>
      <c r="G524" s="35" t="str">
        <f>IF(OR(C524=MIT_controle!$B$8,ISBLANK(C524)),MIT_controle!$A$8,"")</f>
        <v>Make a selection from the drop-down menu</v>
      </c>
      <c r="I524" s="152"/>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3"/>
      <c r="AL524" s="153"/>
      <c r="AM524" s="153"/>
      <c r="AN524" s="153"/>
      <c r="AO524" s="153"/>
      <c r="AP524" s="153"/>
      <c r="AQ524" s="153"/>
      <c r="AR524" s="153"/>
      <c r="AS524" s="153"/>
      <c r="AT524" s="153"/>
    </row>
    <row r="525" spans="1:46" s="108" customFormat="1" x14ac:dyDescent="0.25">
      <c r="A525" s="15" t="s">
        <v>3050</v>
      </c>
      <c r="B525" s="3" t="s">
        <v>3047</v>
      </c>
      <c r="C525" s="229" t="s">
        <v>2686</v>
      </c>
      <c r="D525" s="230"/>
      <c r="E525" s="230"/>
      <c r="F525" s="231"/>
      <c r="G525" s="35" t="str">
        <f>IF(OR(C525=MIT_controle!$B$9,ISBLANK(C525)),MIT_controle!$A$23,"")</f>
        <v>Please specify (obligatory) or select "n/a"</v>
      </c>
      <c r="I525" s="152"/>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153"/>
      <c r="AL525" s="153"/>
      <c r="AM525" s="153"/>
      <c r="AN525" s="153"/>
      <c r="AO525" s="153"/>
      <c r="AP525" s="153"/>
      <c r="AQ525" s="153"/>
      <c r="AR525" s="153"/>
      <c r="AS525" s="153"/>
      <c r="AT525" s="153"/>
    </row>
    <row r="526" spans="1:46" s="108" customFormat="1" x14ac:dyDescent="0.25">
      <c r="A526" s="109"/>
      <c r="I526" s="152"/>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153"/>
      <c r="AL526" s="153"/>
      <c r="AM526" s="153"/>
      <c r="AN526" s="153"/>
      <c r="AO526" s="153"/>
      <c r="AP526" s="153"/>
      <c r="AQ526" s="153"/>
      <c r="AR526" s="153"/>
      <c r="AS526" s="153"/>
      <c r="AT526" s="153"/>
    </row>
    <row r="527" spans="1:46" s="108" customFormat="1" x14ac:dyDescent="0.25">
      <c r="A527" s="15"/>
      <c r="B527" s="15"/>
      <c r="C527" s="248" t="s">
        <v>408</v>
      </c>
      <c r="D527" s="248"/>
      <c r="E527" s="248"/>
      <c r="F527" s="248"/>
      <c r="G527" s="116" t="s">
        <v>2679</v>
      </c>
      <c r="H527" s="15"/>
      <c r="I527" s="152"/>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3"/>
      <c r="AL527" s="153"/>
      <c r="AM527" s="153"/>
      <c r="AN527" s="153"/>
      <c r="AO527" s="153"/>
      <c r="AP527" s="153"/>
      <c r="AQ527" s="153"/>
      <c r="AR527" s="153"/>
      <c r="AS527" s="153"/>
      <c r="AT527" s="153"/>
    </row>
    <row r="528" spans="1:46" s="108" customFormat="1" ht="30" x14ac:dyDescent="0.25">
      <c r="A528" s="15" t="s">
        <v>3051</v>
      </c>
      <c r="B528" s="3" t="s">
        <v>3052</v>
      </c>
      <c r="C528" s="229" t="s">
        <v>2686</v>
      </c>
      <c r="D528" s="230"/>
      <c r="E528" s="230"/>
      <c r="F528" s="231"/>
      <c r="G528" s="35" t="str">
        <f>IF(OR(C528=MIT_controle!$B$9,ISBLANK(C528)),MIT_controle!$A$9,"")</f>
        <v>Please specify (optional) or select "n/a"</v>
      </c>
      <c r="I528" s="152"/>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3"/>
      <c r="AL528" s="153"/>
      <c r="AM528" s="153"/>
      <c r="AN528" s="153"/>
      <c r="AO528" s="153"/>
      <c r="AP528" s="153"/>
      <c r="AQ528" s="153"/>
      <c r="AR528" s="153"/>
      <c r="AS528" s="153"/>
      <c r="AT528" s="153"/>
    </row>
    <row r="529" spans="1:46" s="108" customFormat="1" x14ac:dyDescent="0.25">
      <c r="A529" s="15"/>
      <c r="B529" s="15"/>
      <c r="C529" s="15"/>
      <c r="D529" s="15"/>
      <c r="E529" s="15"/>
      <c r="F529" s="15"/>
      <c r="G529" s="15"/>
      <c r="I529" s="152"/>
      <c r="J529" s="153"/>
      <c r="K529" s="153"/>
      <c r="L529" s="153"/>
      <c r="M529" s="153"/>
      <c r="N529" s="153"/>
      <c r="O529" s="153"/>
      <c r="P529" s="153"/>
      <c r="Q529" s="153"/>
      <c r="R529" s="153"/>
      <c r="S529" s="153"/>
      <c r="T529" s="153"/>
      <c r="U529" s="153"/>
      <c r="V529" s="153"/>
      <c r="W529" s="153"/>
      <c r="X529" s="153"/>
      <c r="Y529" s="153"/>
      <c r="Z529" s="153"/>
      <c r="AA529" s="153"/>
      <c r="AB529" s="153"/>
      <c r="AC529" s="153"/>
      <c r="AD529" s="153"/>
      <c r="AE529" s="153"/>
      <c r="AF529" s="153"/>
      <c r="AG529" s="153"/>
      <c r="AH529" s="153"/>
      <c r="AI529" s="153"/>
      <c r="AJ529" s="153"/>
      <c r="AK529" s="153"/>
      <c r="AL529" s="153"/>
      <c r="AM529" s="153"/>
      <c r="AN529" s="153"/>
      <c r="AO529" s="153"/>
      <c r="AP529" s="153"/>
      <c r="AQ529" s="153"/>
      <c r="AR529" s="153"/>
      <c r="AS529" s="153"/>
      <c r="AT529" s="153"/>
    </row>
    <row r="530" spans="1:46" s="108" customFormat="1" x14ac:dyDescent="0.25">
      <c r="A530" s="109"/>
      <c r="I530" s="152"/>
      <c r="J530" s="153"/>
      <c r="K530" s="153"/>
      <c r="L530" s="153"/>
      <c r="M530" s="153"/>
      <c r="N530" s="153"/>
      <c r="O530" s="153"/>
      <c r="P530" s="153"/>
      <c r="Q530" s="153"/>
      <c r="R530" s="153"/>
      <c r="S530" s="153"/>
      <c r="T530" s="153"/>
      <c r="U530" s="153"/>
      <c r="V530" s="153"/>
      <c r="W530" s="153"/>
      <c r="X530" s="153"/>
      <c r="Y530" s="153"/>
      <c r="Z530" s="153"/>
      <c r="AA530" s="153"/>
      <c r="AB530" s="153"/>
      <c r="AC530" s="153"/>
      <c r="AD530" s="153"/>
      <c r="AE530" s="153"/>
      <c r="AF530" s="153"/>
      <c r="AG530" s="153"/>
      <c r="AH530" s="153"/>
      <c r="AI530" s="153"/>
      <c r="AJ530" s="153"/>
      <c r="AK530" s="153"/>
      <c r="AL530" s="153"/>
      <c r="AM530" s="153"/>
      <c r="AN530" s="153"/>
      <c r="AO530" s="153"/>
      <c r="AP530" s="153"/>
      <c r="AQ530" s="153"/>
      <c r="AR530" s="153"/>
      <c r="AS530" s="153"/>
      <c r="AT530" s="153"/>
    </row>
    <row r="531" spans="1:46" s="108" customFormat="1" x14ac:dyDescent="0.25">
      <c r="A531" s="15"/>
      <c r="B531" s="115" t="s">
        <v>39</v>
      </c>
      <c r="C531" s="15"/>
      <c r="D531" s="15"/>
      <c r="E531" s="15"/>
      <c r="F531" s="15"/>
      <c r="G531" s="15"/>
      <c r="H531" s="15"/>
      <c r="I531" s="152"/>
      <c r="J531" s="153"/>
      <c r="K531" s="153"/>
      <c r="L531" s="153"/>
      <c r="M531" s="153"/>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153"/>
      <c r="AL531" s="153"/>
      <c r="AM531" s="153"/>
      <c r="AN531" s="153"/>
      <c r="AO531" s="153"/>
      <c r="AP531" s="153"/>
      <c r="AQ531" s="153"/>
      <c r="AR531" s="153"/>
      <c r="AS531" s="153"/>
      <c r="AT531" s="153"/>
    </row>
    <row r="532" spans="1:46" s="108" customFormat="1" x14ac:dyDescent="0.25">
      <c r="A532" s="15"/>
      <c r="B532" s="115"/>
      <c r="C532" s="15"/>
      <c r="D532" s="15"/>
      <c r="E532" s="15"/>
      <c r="F532" s="15"/>
      <c r="G532" s="15"/>
      <c r="H532" s="15"/>
      <c r="I532" s="152"/>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3"/>
      <c r="AL532" s="153"/>
      <c r="AM532" s="153"/>
      <c r="AN532" s="153"/>
      <c r="AO532" s="153"/>
      <c r="AP532" s="153"/>
      <c r="AQ532" s="153"/>
      <c r="AR532" s="153"/>
      <c r="AS532" s="153"/>
      <c r="AT532" s="153"/>
    </row>
    <row r="533" spans="1:46" s="108" customFormat="1" x14ac:dyDescent="0.25">
      <c r="A533" s="15"/>
      <c r="B533" s="166" t="s">
        <v>3053</v>
      </c>
      <c r="C533" s="15"/>
      <c r="D533" s="15"/>
      <c r="E533" s="15"/>
      <c r="F533" s="15"/>
      <c r="G533" s="15"/>
      <c r="H533" s="15"/>
      <c r="I533" s="152"/>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3"/>
      <c r="AL533" s="153"/>
      <c r="AM533" s="153"/>
      <c r="AN533" s="153"/>
      <c r="AO533" s="153"/>
      <c r="AP533" s="153"/>
      <c r="AQ533" s="153"/>
      <c r="AR533" s="153"/>
      <c r="AS533" s="153"/>
      <c r="AT533" s="153"/>
    </row>
    <row r="534" spans="1:46" s="108" customFormat="1" x14ac:dyDescent="0.25">
      <c r="A534" s="15"/>
      <c r="B534" s="166"/>
      <c r="C534" s="15"/>
      <c r="D534" s="15"/>
      <c r="E534" s="17" t="s">
        <v>3255</v>
      </c>
      <c r="F534" s="17" t="s">
        <v>3256</v>
      </c>
      <c r="G534" s="15"/>
      <c r="H534" s="15"/>
      <c r="I534" s="152"/>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3"/>
      <c r="AL534" s="153"/>
      <c r="AM534" s="153"/>
      <c r="AN534" s="153"/>
      <c r="AO534" s="153"/>
      <c r="AP534" s="153"/>
      <c r="AQ534" s="153"/>
      <c r="AR534" s="153"/>
      <c r="AS534" s="153"/>
      <c r="AT534" s="153"/>
    </row>
    <row r="535" spans="1:46" s="108" customFormat="1" ht="40" x14ac:dyDescent="0.25">
      <c r="A535" s="15" t="s">
        <v>2091</v>
      </c>
      <c r="B535" s="3" t="s">
        <v>3054</v>
      </c>
      <c r="C535" s="151"/>
      <c r="D535" s="151"/>
      <c r="E535" s="103" t="s">
        <v>722</v>
      </c>
      <c r="F535" s="103" t="s">
        <v>723</v>
      </c>
      <c r="G535" s="35"/>
      <c r="H535" s="15"/>
      <c r="I535" s="152"/>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row>
    <row r="536" spans="1:46" s="108" customFormat="1" x14ac:dyDescent="0.25">
      <c r="A536" s="15" t="s">
        <v>3055</v>
      </c>
      <c r="B536" s="3" t="s">
        <v>708</v>
      </c>
      <c r="C536" s="151"/>
      <c r="D536" s="151"/>
      <c r="E536" s="37"/>
      <c r="F536" s="37"/>
      <c r="G536" s="35" t="str">
        <f>IF(OR(ISBLANK(E536),ISBLANK(F536)),MIT_controle!$A$8,"")</f>
        <v>Make a selection from the drop-down menu</v>
      </c>
      <c r="I536" s="152"/>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row>
    <row r="537" spans="1:46" s="108" customFormat="1" x14ac:dyDescent="0.25">
      <c r="A537" s="15" t="s">
        <v>3056</v>
      </c>
      <c r="B537" s="3" t="s">
        <v>709</v>
      </c>
      <c r="C537" s="151"/>
      <c r="D537" s="151"/>
      <c r="E537" s="37"/>
      <c r="F537" s="37"/>
      <c r="G537" s="35" t="str">
        <f>IF(OR(ISBLANK(E537),ISBLANK(F537)),MIT_controle!$A$8,"")</f>
        <v>Make a selection from the drop-down menu</v>
      </c>
      <c r="I537" s="152"/>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row>
    <row r="538" spans="1:46" s="108" customFormat="1" x14ac:dyDescent="0.25">
      <c r="A538" s="15" t="s">
        <v>3057</v>
      </c>
      <c r="B538" s="3" t="s">
        <v>710</v>
      </c>
      <c r="C538" s="151"/>
      <c r="D538" s="151"/>
      <c r="E538" s="37"/>
      <c r="F538" s="37"/>
      <c r="G538" s="35" t="str">
        <f>IF(OR(ISBLANK(E538),ISBLANK(F538)),MIT_controle!$A$8,"")</f>
        <v>Make a selection from the drop-down menu</v>
      </c>
      <c r="I538" s="152"/>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3"/>
      <c r="AL538" s="153"/>
      <c r="AM538" s="153"/>
      <c r="AN538" s="153"/>
      <c r="AO538" s="153"/>
      <c r="AP538" s="153"/>
      <c r="AQ538" s="153"/>
      <c r="AR538" s="153"/>
      <c r="AS538" s="153"/>
      <c r="AT538" s="153"/>
    </row>
    <row r="539" spans="1:46" s="108" customFormat="1" x14ac:dyDescent="0.25">
      <c r="A539" s="15" t="s">
        <v>3058</v>
      </c>
      <c r="B539" s="3" t="s">
        <v>3044</v>
      </c>
      <c r="C539" s="151"/>
      <c r="D539" s="151"/>
      <c r="E539" s="37"/>
      <c r="F539" s="37"/>
      <c r="G539" s="35" t="str">
        <f>IF(OR(ISBLANK(E539),ISBLANK(F539)),MIT_controle!$A$8,"")</f>
        <v>Make a selection from the drop-down menu</v>
      </c>
      <c r="I539" s="152"/>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3"/>
      <c r="AK539" s="153"/>
      <c r="AL539" s="153"/>
      <c r="AM539" s="153"/>
      <c r="AN539" s="153"/>
      <c r="AO539" s="153"/>
      <c r="AP539" s="153"/>
      <c r="AQ539" s="153"/>
      <c r="AR539" s="153"/>
      <c r="AS539" s="153"/>
      <c r="AT539" s="153"/>
    </row>
    <row r="540" spans="1:46" s="108" customFormat="1" ht="14.25" customHeight="1" x14ac:dyDescent="0.25">
      <c r="A540" s="15" t="s">
        <v>3059</v>
      </c>
      <c r="B540" s="3" t="s">
        <v>2758</v>
      </c>
      <c r="C540" s="151"/>
      <c r="D540" s="151"/>
      <c r="E540" s="37"/>
      <c r="F540" s="37"/>
      <c r="G540" s="35" t="str">
        <f>IF(OR(ISBLANK(E540),ISBLANK(F540)),MIT_controle!$A$8,"")</f>
        <v>Make a selection from the drop-down menu</v>
      </c>
      <c r="I540" s="152"/>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3"/>
      <c r="AK540" s="153"/>
      <c r="AL540" s="153"/>
      <c r="AM540" s="153"/>
      <c r="AN540" s="153"/>
      <c r="AO540" s="153"/>
      <c r="AP540" s="153"/>
      <c r="AQ540" s="153"/>
      <c r="AR540" s="153"/>
      <c r="AS540" s="153"/>
      <c r="AT540" s="153"/>
    </row>
    <row r="541" spans="1:46" s="108" customFormat="1" x14ac:dyDescent="0.25">
      <c r="A541" s="109"/>
      <c r="I541" s="152"/>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3"/>
      <c r="AK541" s="153"/>
      <c r="AL541" s="153"/>
      <c r="AM541" s="153"/>
      <c r="AN541" s="153"/>
      <c r="AO541" s="153"/>
      <c r="AP541" s="153"/>
      <c r="AQ541" s="153"/>
      <c r="AR541" s="153"/>
      <c r="AS541" s="153"/>
      <c r="AT541" s="153"/>
    </row>
    <row r="542" spans="1:46" s="108" customFormat="1" x14ac:dyDescent="0.25">
      <c r="A542" s="109"/>
      <c r="I542" s="152"/>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3"/>
      <c r="AL542" s="153"/>
      <c r="AM542" s="153"/>
      <c r="AN542" s="153"/>
      <c r="AO542" s="153"/>
      <c r="AP542" s="153"/>
      <c r="AQ542" s="153"/>
      <c r="AR542" s="153"/>
      <c r="AS542" s="153"/>
      <c r="AT542" s="153"/>
    </row>
    <row r="543" spans="1:46" s="108" customFormat="1" ht="24.75" customHeight="1" x14ac:dyDescent="0.25">
      <c r="A543" s="15" t="s">
        <v>3060</v>
      </c>
      <c r="B543" s="3" t="s">
        <v>17</v>
      </c>
      <c r="C543" s="248" t="s">
        <v>408</v>
      </c>
      <c r="D543" s="248"/>
      <c r="E543" s="248"/>
      <c r="F543" s="248"/>
      <c r="G543" s="116" t="s">
        <v>2679</v>
      </c>
      <c r="H543" s="159"/>
    </row>
    <row r="544" spans="1:46" s="108" customFormat="1" ht="22" customHeight="1" x14ac:dyDescent="0.25">
      <c r="A544" s="15" t="s">
        <v>3061</v>
      </c>
      <c r="B544" s="174" t="s">
        <v>3062</v>
      </c>
      <c r="C544" s="213" t="s">
        <v>334</v>
      </c>
      <c r="D544" s="214"/>
      <c r="E544" s="214"/>
      <c r="F544" s="215"/>
      <c r="G544" s="61" t="str">
        <f>IF(OR(C544=MIT_controle!$B$8,ISBLANK(C544)),MIT_controle!$A$8,"")</f>
        <v>Make a selection from the drop-down menu</v>
      </c>
      <c r="H544" s="159"/>
    </row>
    <row r="545" spans="1:46" s="108" customFormat="1" ht="24" customHeight="1" x14ac:dyDescent="0.25">
      <c r="A545" s="15" t="s">
        <v>3063</v>
      </c>
      <c r="B545" s="174" t="s">
        <v>3064</v>
      </c>
      <c r="C545" s="209" t="s">
        <v>2686</v>
      </c>
      <c r="D545" s="210"/>
      <c r="E545" s="210"/>
      <c r="F545" s="211"/>
      <c r="G545" s="61" t="str">
        <f>IF(OR(C545=MIT_controle!$B$9,ISBLANK(C545)),MIT_controle!$A$23,"")</f>
        <v>Please specify (obligatory) or select "n/a"</v>
      </c>
      <c r="H545" s="159"/>
    </row>
    <row r="546" spans="1:46" s="108" customFormat="1" ht="22.5" customHeight="1" x14ac:dyDescent="0.25">
      <c r="A546" s="15" t="s">
        <v>3065</v>
      </c>
      <c r="B546" s="174" t="s">
        <v>3066</v>
      </c>
      <c r="C546" s="213" t="s">
        <v>334</v>
      </c>
      <c r="D546" s="214"/>
      <c r="E546" s="214"/>
      <c r="F546" s="215"/>
      <c r="G546" s="61" t="str">
        <f>IF(OR(C546=MIT_controle!$B$8,ISBLANK(C546)),MIT_controle!$A$8,"")</f>
        <v>Make a selection from the drop-down menu</v>
      </c>
      <c r="H546" s="159"/>
    </row>
    <row r="547" spans="1:46" s="108" customFormat="1" ht="20" x14ac:dyDescent="0.25">
      <c r="A547" s="15" t="s">
        <v>3067</v>
      </c>
      <c r="B547" s="174" t="s">
        <v>3068</v>
      </c>
      <c r="C547" s="213" t="s">
        <v>334</v>
      </c>
      <c r="D547" s="214"/>
      <c r="E547" s="214"/>
      <c r="F547" s="215"/>
      <c r="G547" s="61" t="str">
        <f>IF(OR(C547=MIT_controle!$B$8,ISBLANK(C547)),MIT_controle!$A$8,"")</f>
        <v>Make a selection from the drop-down menu</v>
      </c>
      <c r="H547" s="159"/>
    </row>
    <row r="548" spans="1:46" s="108" customFormat="1" ht="21" customHeight="1" x14ac:dyDescent="0.25">
      <c r="A548" s="15" t="s">
        <v>3069</v>
      </c>
      <c r="B548" s="174" t="s">
        <v>3070</v>
      </c>
      <c r="C548" s="209" t="s">
        <v>2686</v>
      </c>
      <c r="D548" s="210"/>
      <c r="E548" s="210"/>
      <c r="F548" s="211"/>
      <c r="G548" s="61" t="str">
        <f>IF(OR(C548=MIT_controle!$B$9,ISBLANK(C548)),MIT_controle!$A$23,"")</f>
        <v>Please specify (obligatory) or select "n/a"</v>
      </c>
      <c r="H548" s="159"/>
    </row>
    <row r="549" spans="1:46" s="108" customFormat="1" ht="14" customHeight="1" x14ac:dyDescent="0.25">
      <c r="A549" s="15"/>
      <c r="B549" s="166"/>
      <c r="C549" s="15"/>
      <c r="D549" s="15"/>
      <c r="E549" s="15"/>
      <c r="F549" s="15"/>
      <c r="G549" s="15"/>
      <c r="H549" s="159"/>
    </row>
    <row r="550" spans="1:46" s="108" customFormat="1" ht="17.5" customHeight="1" x14ac:dyDescent="0.25">
      <c r="A550" s="15"/>
      <c r="B550" s="166" t="s">
        <v>3071</v>
      </c>
      <c r="C550" s="15"/>
      <c r="D550" s="15"/>
      <c r="E550" s="15"/>
      <c r="F550" s="15"/>
      <c r="G550" s="15"/>
      <c r="H550" s="159"/>
    </row>
    <row r="551" spans="1:46" s="108" customFormat="1" x14ac:dyDescent="0.25">
      <c r="A551" s="109"/>
      <c r="E551" s="17" t="s">
        <v>3257</v>
      </c>
      <c r="F551" s="17" t="s">
        <v>3258</v>
      </c>
      <c r="G551" s="15"/>
      <c r="I551" s="152"/>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153"/>
      <c r="AL551" s="153"/>
      <c r="AM551" s="153"/>
      <c r="AN551" s="153"/>
      <c r="AO551" s="153"/>
      <c r="AP551" s="153"/>
      <c r="AQ551" s="153"/>
      <c r="AR551" s="153"/>
      <c r="AS551" s="153"/>
      <c r="AT551" s="153"/>
    </row>
    <row r="552" spans="1:46" s="108" customFormat="1" ht="23" x14ac:dyDescent="0.25">
      <c r="A552" s="15" t="s">
        <v>3072</v>
      </c>
      <c r="B552" s="3" t="s">
        <v>3071</v>
      </c>
      <c r="E552" s="103" t="s">
        <v>722</v>
      </c>
      <c r="F552" s="103" t="s">
        <v>3073</v>
      </c>
      <c r="G552" s="116" t="s">
        <v>2679</v>
      </c>
      <c r="I552" s="152"/>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3"/>
      <c r="AL552" s="153"/>
      <c r="AM552" s="153"/>
      <c r="AN552" s="153"/>
      <c r="AO552" s="153"/>
      <c r="AP552" s="153"/>
      <c r="AQ552" s="153"/>
      <c r="AR552" s="153"/>
      <c r="AS552" s="153"/>
      <c r="AT552" s="153"/>
    </row>
    <row r="553" spans="1:46" s="108" customFormat="1" ht="24.75" customHeight="1" x14ac:dyDescent="0.25">
      <c r="A553" s="15" t="s">
        <v>3074</v>
      </c>
      <c r="B553" s="174" t="s">
        <v>3075</v>
      </c>
      <c r="C553" s="151"/>
      <c r="D553" s="151"/>
      <c r="E553" s="37" t="s">
        <v>334</v>
      </c>
      <c r="F553" s="37" t="s">
        <v>334</v>
      </c>
      <c r="G553" s="35" t="str">
        <f>IF(OR(E553=MIT_controle!$B$8,F553=MIT_controle!$B$8,ISBLANK(F553),ISBLANK(E553)),MIT_controle!$A$8,"")</f>
        <v>Make a selection from the drop-down menu</v>
      </c>
      <c r="H553" s="159"/>
    </row>
    <row r="554" spans="1:46" s="108" customFormat="1" ht="35" customHeight="1" x14ac:dyDescent="0.25">
      <c r="A554" s="15" t="s">
        <v>3076</v>
      </c>
      <c r="B554" s="174" t="s">
        <v>3077</v>
      </c>
      <c r="C554" s="151"/>
      <c r="D554" s="151"/>
      <c r="E554" s="37" t="s">
        <v>334</v>
      </c>
      <c r="F554" s="37" t="s">
        <v>334</v>
      </c>
      <c r="G554" s="35" t="str">
        <f>IF(OR(E554=MIT_controle!$B$8,F554=MIT_controle!$B$8,ISBLANK(F554),ISBLANK(E554)),MIT_controle!$A$8,"")</f>
        <v>Make a selection from the drop-down menu</v>
      </c>
      <c r="H554" s="159"/>
    </row>
    <row r="555" spans="1:46" s="108" customFormat="1" ht="30" x14ac:dyDescent="0.25">
      <c r="A555" s="15" t="s">
        <v>3078</v>
      </c>
      <c r="B555" s="174" t="s">
        <v>3079</v>
      </c>
      <c r="C555" s="151"/>
      <c r="D555" s="151"/>
      <c r="E555" s="164" t="s">
        <v>334</v>
      </c>
      <c r="F555" s="164" t="s">
        <v>334</v>
      </c>
      <c r="G555" s="35" t="str">
        <f>IF(OR(E555=MIT_controle!$B$8,F555=MIT_controle!$B$8,ISBLANK(F555),ISBLANK(E555)),MIT_controle!$A$8,"")</f>
        <v>Make a selection from the drop-down menu</v>
      </c>
      <c r="H555" s="159"/>
    </row>
    <row r="556" spans="1:46" s="108" customFormat="1" ht="24.75" customHeight="1" x14ac:dyDescent="0.25">
      <c r="A556" s="15" t="s">
        <v>3080</v>
      </c>
      <c r="B556" s="174" t="s">
        <v>3081</v>
      </c>
      <c r="C556" s="151"/>
      <c r="D556" s="151"/>
      <c r="E556" s="37" t="s">
        <v>334</v>
      </c>
      <c r="F556" s="37" t="s">
        <v>334</v>
      </c>
      <c r="G556" s="35" t="str">
        <f>IF(OR(E556=MIT_controle!$B$8,F556=MIT_controle!$B$8,ISBLANK(F556),ISBLANK(E556)),MIT_controle!$A$8,"")</f>
        <v>Make a selection from the drop-down menu</v>
      </c>
      <c r="H556" s="159"/>
    </row>
    <row r="557" spans="1:46" s="108" customFormat="1" x14ac:dyDescent="0.25">
      <c r="A557" s="15"/>
      <c r="B557" s="15"/>
      <c r="C557" s="15"/>
      <c r="D557" s="15"/>
      <c r="E557" s="15"/>
      <c r="F557" s="15"/>
      <c r="G557" s="15"/>
      <c r="H557" s="159"/>
    </row>
    <row r="558" spans="1:46" s="108" customFormat="1" x14ac:dyDescent="0.25">
      <c r="A558" s="15"/>
      <c r="B558" s="15"/>
      <c r="C558" s="248" t="s">
        <v>408</v>
      </c>
      <c r="D558" s="248"/>
      <c r="E558" s="248"/>
      <c r="F558" s="248"/>
      <c r="G558" s="116" t="s">
        <v>2679</v>
      </c>
      <c r="H558" s="159"/>
    </row>
    <row r="559" spans="1:46" s="108" customFormat="1" ht="24" customHeight="1" x14ac:dyDescent="0.25">
      <c r="A559" s="15" t="s">
        <v>3082</v>
      </c>
      <c r="B559" s="174" t="s">
        <v>3083</v>
      </c>
      <c r="C559" s="209" t="s">
        <v>2686</v>
      </c>
      <c r="D559" s="210"/>
      <c r="E559" s="210"/>
      <c r="F559" s="211"/>
      <c r="G559" s="61" t="str">
        <f>IF(OR(C559=MIT_controle!$B$9,ISBLANK(C559)),MIT_controle!$A$23,"")</f>
        <v>Please specify (obligatory) or select "n/a"</v>
      </c>
      <c r="H559" s="159"/>
    </row>
    <row r="560" spans="1:46" s="108" customFormat="1" ht="24" customHeight="1" x14ac:dyDescent="0.25">
      <c r="A560" s="15" t="s">
        <v>3084</v>
      </c>
      <c r="B560" s="174" t="s">
        <v>3085</v>
      </c>
      <c r="C560" s="209" t="s">
        <v>2686</v>
      </c>
      <c r="D560" s="210"/>
      <c r="E560" s="210"/>
      <c r="F560" s="211"/>
      <c r="G560" s="61" t="str">
        <f>IF(OR(C560=MIT_controle!$B$9,ISBLANK(C560)),MIT_controle!$A$23,"")</f>
        <v>Please specify (obligatory) or select "n/a"</v>
      </c>
      <c r="H560" s="159"/>
    </row>
    <row r="561" spans="1:46" s="108" customFormat="1" x14ac:dyDescent="0.25">
      <c r="A561" s="109"/>
      <c r="I561" s="152"/>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3"/>
      <c r="AL561" s="153"/>
      <c r="AM561" s="153"/>
      <c r="AN561" s="153"/>
      <c r="AO561" s="153"/>
      <c r="AP561" s="153"/>
      <c r="AQ561" s="153"/>
      <c r="AR561" s="153"/>
      <c r="AS561" s="153"/>
      <c r="AT561" s="153"/>
    </row>
    <row r="562" spans="1:46" s="108" customFormat="1" x14ac:dyDescent="0.25">
      <c r="A562" s="109"/>
      <c r="B562" s="166" t="s">
        <v>3086</v>
      </c>
      <c r="I562" s="152"/>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c r="AG562" s="153"/>
      <c r="AH562" s="153"/>
      <c r="AI562" s="153"/>
      <c r="AJ562" s="153"/>
      <c r="AK562" s="153"/>
      <c r="AL562" s="153"/>
      <c r="AM562" s="153"/>
      <c r="AN562" s="153"/>
      <c r="AO562" s="153"/>
      <c r="AP562" s="153"/>
      <c r="AQ562" s="153"/>
      <c r="AR562" s="153"/>
      <c r="AS562" s="153"/>
      <c r="AT562" s="153"/>
    </row>
    <row r="563" spans="1:46" s="108" customFormat="1" x14ac:dyDescent="0.25">
      <c r="A563" s="109"/>
      <c r="B563" s="166"/>
      <c r="C563" s="248" t="s">
        <v>408</v>
      </c>
      <c r="D563" s="248"/>
      <c r="E563" s="248"/>
      <c r="F563" s="248"/>
      <c r="G563" s="116" t="s">
        <v>2679</v>
      </c>
      <c r="I563" s="152"/>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c r="AF563" s="153"/>
      <c r="AG563" s="153"/>
      <c r="AH563" s="153"/>
      <c r="AI563" s="153"/>
      <c r="AJ563" s="153"/>
      <c r="AK563" s="153"/>
      <c r="AL563" s="153"/>
      <c r="AM563" s="153"/>
      <c r="AN563" s="153"/>
      <c r="AO563" s="153"/>
      <c r="AP563" s="153"/>
      <c r="AQ563" s="153"/>
      <c r="AR563" s="153"/>
      <c r="AS563" s="153"/>
      <c r="AT563" s="153"/>
    </row>
    <row r="564" spans="1:46" s="108" customFormat="1" ht="30" x14ac:dyDescent="0.25">
      <c r="A564" s="15" t="s">
        <v>3087</v>
      </c>
      <c r="B564" s="174" t="s">
        <v>3088</v>
      </c>
      <c r="C564" s="213" t="s">
        <v>334</v>
      </c>
      <c r="D564" s="214"/>
      <c r="E564" s="214"/>
      <c r="F564" s="215"/>
      <c r="G564" s="61" t="str">
        <f>IF(OR(C564=MIT_controle!$B$8,ISBLANK(C564)),MIT_controle!$A$8,"")</f>
        <v>Make a selection from the drop-down menu</v>
      </c>
      <c r="H564" s="159"/>
    </row>
    <row r="565" spans="1:46" s="108" customFormat="1" ht="20" x14ac:dyDescent="0.25">
      <c r="A565" s="15" t="s">
        <v>3089</v>
      </c>
      <c r="B565" s="3" t="s">
        <v>3090</v>
      </c>
      <c r="C565" s="229"/>
      <c r="D565" s="230"/>
      <c r="E565" s="230"/>
      <c r="F565" s="231"/>
      <c r="G565" s="35" t="str">
        <f>IF(ISNUMBER(C565),"",MIT_controle!$A$12)</f>
        <v>Enter a number (or 0)</v>
      </c>
      <c r="H565" s="15"/>
      <c r="I565" s="152"/>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3"/>
      <c r="AL565" s="153"/>
      <c r="AM565" s="153"/>
      <c r="AN565" s="153"/>
      <c r="AO565" s="153"/>
      <c r="AP565" s="153"/>
      <c r="AQ565" s="153"/>
      <c r="AR565" s="153"/>
      <c r="AS565" s="153"/>
      <c r="AT565" s="153"/>
    </row>
    <row r="566" spans="1:46" s="108" customFormat="1" ht="30" x14ac:dyDescent="0.25">
      <c r="A566" s="15" t="s">
        <v>3091</v>
      </c>
      <c r="B566" s="174" t="s">
        <v>3092</v>
      </c>
      <c r="C566" s="209" t="s">
        <v>334</v>
      </c>
      <c r="D566" s="210"/>
      <c r="E566" s="210"/>
      <c r="F566" s="211"/>
      <c r="G566" s="61" t="str">
        <f>IF(OR(C566=MIT_controle!$B$8,ISBLANK(C566)),MIT_controle!$A$8,"")</f>
        <v>Make a selection from the drop-down menu</v>
      </c>
      <c r="H566" s="159"/>
    </row>
    <row r="567" spans="1:46" s="108" customFormat="1" ht="24" customHeight="1" x14ac:dyDescent="0.25">
      <c r="A567" s="15" t="s">
        <v>3093</v>
      </c>
      <c r="B567" s="174" t="s">
        <v>3094</v>
      </c>
      <c r="C567" s="209" t="s">
        <v>2686</v>
      </c>
      <c r="D567" s="210"/>
      <c r="E567" s="210"/>
      <c r="F567" s="211"/>
      <c r="G567" s="61" t="str">
        <f>IF(OR(C567=MIT_controle!$B$9,ISBLANK(C567)),MIT_controle!$A$23,"")</f>
        <v>Please specify (obligatory) or select "n/a"</v>
      </c>
      <c r="H567" s="159"/>
    </row>
    <row r="568" spans="1:46" s="108" customFormat="1" ht="20" x14ac:dyDescent="0.25">
      <c r="A568" s="15" t="s">
        <v>3095</v>
      </c>
      <c r="B568" s="174" t="s">
        <v>3096</v>
      </c>
      <c r="C568" s="209" t="s">
        <v>334</v>
      </c>
      <c r="D568" s="210"/>
      <c r="E568" s="210"/>
      <c r="F568" s="211"/>
      <c r="G568" s="61" t="str">
        <f>IF(OR(C568=MIT_controle!$B$8,ISBLANK(C568)),MIT_controle!$A$8,"")</f>
        <v>Make a selection from the drop-down menu</v>
      </c>
      <c r="H568" s="159"/>
    </row>
    <row r="569" spans="1:46" s="108" customFormat="1" ht="24" customHeight="1" x14ac:dyDescent="0.25">
      <c r="A569" s="15" t="s">
        <v>3097</v>
      </c>
      <c r="B569" s="174" t="s">
        <v>3098</v>
      </c>
      <c r="C569" s="209" t="s">
        <v>2686</v>
      </c>
      <c r="D569" s="210"/>
      <c r="E569" s="210"/>
      <c r="F569" s="211"/>
      <c r="G569" s="61" t="str">
        <f>IF(OR(C569=MIT_controle!$B$9,ISBLANK(C569)),MIT_controle!$A$23,"")</f>
        <v>Please specify (obligatory) or select "n/a"</v>
      </c>
      <c r="H569" s="159"/>
    </row>
    <row r="570" spans="1:46" s="108" customFormat="1" x14ac:dyDescent="0.25">
      <c r="A570" s="109"/>
      <c r="B570" s="166"/>
      <c r="I570" s="152"/>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c r="AO570" s="153"/>
      <c r="AP570" s="153"/>
      <c r="AQ570" s="153"/>
      <c r="AR570" s="153"/>
      <c r="AS570" s="153"/>
      <c r="AT570" s="153"/>
    </row>
    <row r="571" spans="1:46" s="108" customFormat="1" x14ac:dyDescent="0.25">
      <c r="A571" s="15"/>
      <c r="B571" s="15"/>
      <c r="C571" s="248" t="s">
        <v>408</v>
      </c>
      <c r="D571" s="248"/>
      <c r="E571" s="248"/>
      <c r="F571" s="248"/>
      <c r="G571" s="116" t="s">
        <v>2679</v>
      </c>
      <c r="H571" s="15"/>
      <c r="I571" s="152"/>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3"/>
      <c r="AL571" s="153"/>
      <c r="AM571" s="153"/>
      <c r="AN571" s="153"/>
      <c r="AO571" s="153"/>
      <c r="AP571" s="153"/>
      <c r="AQ571" s="153"/>
      <c r="AR571" s="153"/>
      <c r="AS571" s="153"/>
      <c r="AT571" s="153"/>
    </row>
    <row r="572" spans="1:46" s="108" customFormat="1" ht="30" x14ac:dyDescent="0.25">
      <c r="A572" s="15" t="s">
        <v>3099</v>
      </c>
      <c r="B572" s="3" t="s">
        <v>3100</v>
      </c>
      <c r="C572" s="229" t="s">
        <v>2686</v>
      </c>
      <c r="D572" s="230"/>
      <c r="E572" s="230"/>
      <c r="F572" s="231"/>
      <c r="G572" s="35" t="str">
        <f>IF(OR(C572=MIT_controle!$B$9,ISBLANK(C572)),MIT_controle!$A$9,"")</f>
        <v>Please specify (optional) or select "n/a"</v>
      </c>
      <c r="I572" s="152"/>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3"/>
      <c r="AK572" s="153"/>
      <c r="AL572" s="153"/>
      <c r="AM572" s="153"/>
      <c r="AN572" s="153"/>
      <c r="AO572" s="153"/>
      <c r="AP572" s="153"/>
      <c r="AQ572" s="153"/>
      <c r="AR572" s="153"/>
      <c r="AS572" s="153"/>
      <c r="AT572" s="153"/>
    </row>
    <row r="573" spans="1:46" s="108" customFormat="1" x14ac:dyDescent="0.25">
      <c r="A573" s="109"/>
      <c r="I573" s="152"/>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row>
    <row r="574" spans="1:46" s="108" customFormat="1" x14ac:dyDescent="0.25">
      <c r="A574" s="109"/>
      <c r="I574" s="152"/>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3"/>
      <c r="AL574" s="153"/>
      <c r="AM574" s="153"/>
      <c r="AN574" s="153"/>
      <c r="AO574" s="153"/>
      <c r="AP574" s="153"/>
      <c r="AQ574" s="153"/>
      <c r="AR574" s="153"/>
      <c r="AS574" s="153"/>
      <c r="AT574" s="153"/>
    </row>
    <row r="575" spans="1:46" s="108" customFormat="1" x14ac:dyDescent="0.25">
      <c r="A575" s="109"/>
      <c r="I575" s="152"/>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3"/>
      <c r="AK575" s="153"/>
      <c r="AL575" s="153"/>
      <c r="AM575" s="153"/>
      <c r="AN575" s="153"/>
      <c r="AO575" s="153"/>
      <c r="AP575" s="153"/>
      <c r="AQ575" s="153"/>
      <c r="AR575" s="153"/>
      <c r="AS575" s="153"/>
      <c r="AT575" s="153"/>
    </row>
    <row r="576" spans="1:46" s="108" customFormat="1" x14ac:dyDescent="0.25">
      <c r="A576" s="109"/>
      <c r="I576" s="152"/>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3"/>
      <c r="AM576" s="153"/>
      <c r="AN576" s="153"/>
      <c r="AO576" s="153"/>
      <c r="AP576" s="153"/>
      <c r="AQ576" s="153"/>
      <c r="AR576" s="153"/>
      <c r="AS576" s="153"/>
      <c r="AT576" s="153"/>
    </row>
    <row r="577" spans="1:46" s="108" customFormat="1" x14ac:dyDescent="0.25">
      <c r="A577" s="109"/>
      <c r="I577" s="152"/>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3"/>
      <c r="AM577" s="153"/>
      <c r="AN577" s="153"/>
      <c r="AO577" s="153"/>
      <c r="AP577" s="153"/>
      <c r="AQ577" s="153"/>
      <c r="AR577" s="153"/>
      <c r="AS577" s="153"/>
      <c r="AT577" s="153"/>
    </row>
    <row r="578" spans="1:46" s="108" customFormat="1" x14ac:dyDescent="0.25">
      <c r="A578" s="109"/>
      <c r="I578" s="152"/>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3"/>
      <c r="AL578" s="153"/>
      <c r="AM578" s="153"/>
      <c r="AN578" s="153"/>
      <c r="AO578" s="153"/>
      <c r="AP578" s="153"/>
      <c r="AQ578" s="153"/>
      <c r="AR578" s="153"/>
      <c r="AS578" s="153"/>
      <c r="AT578" s="153"/>
    </row>
    <row r="579" spans="1:46" s="108" customFormat="1" x14ac:dyDescent="0.25">
      <c r="A579" s="109"/>
      <c r="I579" s="152"/>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3"/>
      <c r="AM579" s="153"/>
      <c r="AN579" s="153"/>
      <c r="AO579" s="153"/>
      <c r="AP579" s="153"/>
      <c r="AQ579" s="153"/>
      <c r="AR579" s="153"/>
      <c r="AS579" s="153"/>
      <c r="AT579" s="153"/>
    </row>
    <row r="580" spans="1:46" s="108" customFormat="1" x14ac:dyDescent="0.25">
      <c r="A580" s="109"/>
      <c r="I580" s="152"/>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153"/>
      <c r="AL580" s="153"/>
      <c r="AM580" s="153"/>
      <c r="AN580" s="153"/>
      <c r="AO580" s="153"/>
      <c r="AP580" s="153"/>
      <c r="AQ580" s="153"/>
      <c r="AR580" s="153"/>
      <c r="AS580" s="153"/>
      <c r="AT580" s="153"/>
    </row>
    <row r="581" spans="1:46" s="108" customFormat="1" x14ac:dyDescent="0.25">
      <c r="A581" s="109"/>
      <c r="I581" s="152"/>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3"/>
      <c r="AL581" s="153"/>
      <c r="AM581" s="153"/>
      <c r="AN581" s="153"/>
      <c r="AO581" s="153"/>
      <c r="AP581" s="153"/>
      <c r="AQ581" s="153"/>
      <c r="AR581" s="153"/>
      <c r="AS581" s="153"/>
      <c r="AT581" s="153"/>
    </row>
    <row r="582" spans="1:46" s="108" customFormat="1" x14ac:dyDescent="0.25">
      <c r="A582" s="109"/>
      <c r="I582" s="152"/>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3"/>
      <c r="AM582" s="153"/>
      <c r="AN582" s="153"/>
      <c r="AO582" s="153"/>
      <c r="AP582" s="153"/>
      <c r="AQ582" s="153"/>
      <c r="AR582" s="153"/>
      <c r="AS582" s="153"/>
      <c r="AT582" s="153"/>
    </row>
    <row r="583" spans="1:46" s="108" customFormat="1" x14ac:dyDescent="0.25">
      <c r="A583" s="109"/>
      <c r="I583" s="152"/>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3"/>
      <c r="AL583" s="153"/>
      <c r="AM583" s="153"/>
      <c r="AN583" s="153"/>
      <c r="AO583" s="153"/>
      <c r="AP583" s="153"/>
      <c r="AQ583" s="153"/>
      <c r="AR583" s="153"/>
      <c r="AS583" s="153"/>
      <c r="AT583" s="153"/>
    </row>
    <row r="584" spans="1:46" s="108" customFormat="1" x14ac:dyDescent="0.25">
      <c r="A584" s="109"/>
      <c r="I584" s="152"/>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53"/>
      <c r="AL584" s="153"/>
      <c r="AM584" s="153"/>
      <c r="AN584" s="153"/>
      <c r="AO584" s="153"/>
      <c r="AP584" s="153"/>
      <c r="AQ584" s="153"/>
      <c r="AR584" s="153"/>
      <c r="AS584" s="153"/>
      <c r="AT584" s="153"/>
    </row>
    <row r="585" spans="1:46" s="108" customFormat="1" x14ac:dyDescent="0.25">
      <c r="A585" s="109"/>
      <c r="I585" s="152"/>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3"/>
      <c r="AL585" s="153"/>
      <c r="AM585" s="153"/>
      <c r="AN585" s="153"/>
      <c r="AO585" s="153"/>
      <c r="AP585" s="153"/>
      <c r="AQ585" s="153"/>
      <c r="AR585" s="153"/>
      <c r="AS585" s="153"/>
      <c r="AT585" s="153"/>
    </row>
    <row r="586" spans="1:46" s="108" customFormat="1" x14ac:dyDescent="0.25">
      <c r="A586" s="109"/>
      <c r="I586" s="152"/>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153"/>
      <c r="AL586" s="153"/>
      <c r="AM586" s="153"/>
      <c r="AN586" s="153"/>
      <c r="AO586" s="153"/>
      <c r="AP586" s="153"/>
      <c r="AQ586" s="153"/>
      <c r="AR586" s="153"/>
      <c r="AS586" s="153"/>
      <c r="AT586" s="153"/>
    </row>
    <row r="587" spans="1:46" s="108" customFormat="1" x14ac:dyDescent="0.25">
      <c r="A587" s="109"/>
      <c r="I587" s="152"/>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3"/>
      <c r="AL587" s="153"/>
      <c r="AM587" s="153"/>
      <c r="AN587" s="153"/>
      <c r="AO587" s="153"/>
      <c r="AP587" s="153"/>
      <c r="AQ587" s="153"/>
      <c r="AR587" s="153"/>
      <c r="AS587" s="153"/>
      <c r="AT587" s="153"/>
    </row>
    <row r="588" spans="1:46" s="108" customFormat="1" x14ac:dyDescent="0.25">
      <c r="A588" s="109"/>
      <c r="I588" s="152"/>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153"/>
      <c r="AL588" s="153"/>
      <c r="AM588" s="153"/>
      <c r="AN588" s="153"/>
      <c r="AO588" s="153"/>
      <c r="AP588" s="153"/>
      <c r="AQ588" s="153"/>
      <c r="AR588" s="153"/>
      <c r="AS588" s="153"/>
      <c r="AT588" s="153"/>
    </row>
    <row r="589" spans="1:46" s="108" customFormat="1" x14ac:dyDescent="0.25">
      <c r="A589" s="109"/>
      <c r="I589" s="152"/>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row>
    <row r="590" spans="1:46" s="108" customFormat="1" x14ac:dyDescent="0.25">
      <c r="A590" s="109"/>
      <c r="I590" s="152"/>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row>
    <row r="591" spans="1:46" s="108" customFormat="1" x14ac:dyDescent="0.25">
      <c r="A591" s="109"/>
      <c r="I591" s="152"/>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row>
    <row r="592" spans="1:46" s="108" customFormat="1" x14ac:dyDescent="0.25">
      <c r="A592" s="109"/>
      <c r="I592" s="152"/>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153"/>
      <c r="AL592" s="153"/>
      <c r="AM592" s="153"/>
      <c r="AN592" s="153"/>
      <c r="AO592" s="153"/>
      <c r="AP592" s="153"/>
      <c r="AQ592" s="153"/>
      <c r="AR592" s="153"/>
      <c r="AS592" s="153"/>
      <c r="AT592" s="153"/>
    </row>
    <row r="593" spans="1:46" s="108" customFormat="1" x14ac:dyDescent="0.25">
      <c r="A593" s="109"/>
      <c r="I593" s="152"/>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3"/>
      <c r="AL593" s="153"/>
      <c r="AM593" s="153"/>
      <c r="AN593" s="153"/>
      <c r="AO593" s="153"/>
      <c r="AP593" s="153"/>
      <c r="AQ593" s="153"/>
      <c r="AR593" s="153"/>
      <c r="AS593" s="153"/>
      <c r="AT593" s="153"/>
    </row>
    <row r="594" spans="1:46" s="108" customFormat="1" x14ac:dyDescent="0.25">
      <c r="A594" s="109"/>
      <c r="I594" s="152"/>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3"/>
      <c r="AL594" s="153"/>
      <c r="AM594" s="153"/>
      <c r="AN594" s="153"/>
      <c r="AO594" s="153"/>
      <c r="AP594" s="153"/>
      <c r="AQ594" s="153"/>
      <c r="AR594" s="153"/>
      <c r="AS594" s="153"/>
      <c r="AT594" s="153"/>
    </row>
    <row r="595" spans="1:46" s="108" customFormat="1" x14ac:dyDescent="0.25">
      <c r="A595" s="109"/>
      <c r="I595" s="152"/>
      <c r="J595" s="153"/>
      <c r="K595" s="153"/>
      <c r="L595" s="153"/>
      <c r="M595" s="153"/>
      <c r="N595" s="153"/>
      <c r="O595" s="153"/>
      <c r="P595" s="153"/>
      <c r="Q595" s="153"/>
      <c r="R595" s="153"/>
      <c r="S595" s="153"/>
      <c r="T595" s="153"/>
      <c r="U595" s="153"/>
      <c r="V595" s="153"/>
      <c r="W595" s="153"/>
      <c r="X595" s="153"/>
      <c r="Y595" s="153"/>
      <c r="Z595" s="153"/>
      <c r="AA595" s="153"/>
      <c r="AB595" s="153"/>
      <c r="AC595" s="153"/>
      <c r="AD595" s="153"/>
      <c r="AE595" s="153"/>
      <c r="AF595" s="153"/>
      <c r="AG595" s="153"/>
      <c r="AH595" s="153"/>
      <c r="AI595" s="153"/>
      <c r="AJ595" s="153"/>
      <c r="AK595" s="153"/>
      <c r="AL595" s="153"/>
      <c r="AM595" s="153"/>
      <c r="AN595" s="153"/>
      <c r="AO595" s="153"/>
      <c r="AP595" s="153"/>
      <c r="AQ595" s="153"/>
      <c r="AR595" s="153"/>
      <c r="AS595" s="153"/>
      <c r="AT595" s="153"/>
    </row>
    <row r="596" spans="1:46" s="108" customFormat="1" x14ac:dyDescent="0.25">
      <c r="A596" s="109"/>
      <c r="I596" s="152"/>
      <c r="J596" s="153"/>
      <c r="K596" s="153"/>
      <c r="L596" s="153"/>
      <c r="M596" s="153"/>
      <c r="N596" s="153"/>
      <c r="O596" s="153"/>
      <c r="P596" s="153"/>
      <c r="Q596" s="153"/>
      <c r="R596" s="153"/>
      <c r="S596" s="153"/>
      <c r="T596" s="153"/>
      <c r="U596" s="153"/>
      <c r="V596" s="153"/>
      <c r="W596" s="153"/>
      <c r="X596" s="153"/>
      <c r="Y596" s="153"/>
      <c r="Z596" s="153"/>
      <c r="AA596" s="153"/>
      <c r="AB596" s="153"/>
      <c r="AC596" s="153"/>
      <c r="AD596" s="153"/>
      <c r="AE596" s="153"/>
      <c r="AF596" s="153"/>
      <c r="AG596" s="153"/>
      <c r="AH596" s="153"/>
      <c r="AI596" s="153"/>
      <c r="AJ596" s="153"/>
      <c r="AK596" s="153"/>
      <c r="AL596" s="153"/>
      <c r="AM596" s="153"/>
      <c r="AN596" s="153"/>
      <c r="AO596" s="153"/>
      <c r="AP596" s="153"/>
      <c r="AQ596" s="153"/>
      <c r="AR596" s="153"/>
      <c r="AS596" s="153"/>
      <c r="AT596" s="153"/>
    </row>
    <row r="597" spans="1:46" s="108" customFormat="1" x14ac:dyDescent="0.25">
      <c r="A597" s="109"/>
      <c r="I597" s="152"/>
      <c r="J597" s="153"/>
      <c r="K597" s="153"/>
      <c r="L597" s="153"/>
      <c r="M597" s="153"/>
      <c r="N597" s="153"/>
      <c r="O597" s="153"/>
      <c r="P597" s="153"/>
      <c r="Q597" s="153"/>
      <c r="R597" s="153"/>
      <c r="S597" s="153"/>
      <c r="T597" s="153"/>
      <c r="U597" s="153"/>
      <c r="V597" s="153"/>
      <c r="W597" s="153"/>
      <c r="X597" s="153"/>
      <c r="Y597" s="153"/>
      <c r="Z597" s="153"/>
      <c r="AA597" s="153"/>
      <c r="AB597" s="153"/>
      <c r="AC597" s="153"/>
      <c r="AD597" s="153"/>
      <c r="AE597" s="153"/>
      <c r="AF597" s="153"/>
      <c r="AG597" s="153"/>
      <c r="AH597" s="153"/>
      <c r="AI597" s="153"/>
      <c r="AJ597" s="153"/>
      <c r="AK597" s="153"/>
      <c r="AL597" s="153"/>
      <c r="AM597" s="153"/>
      <c r="AN597" s="153"/>
      <c r="AO597" s="153"/>
      <c r="AP597" s="153"/>
      <c r="AQ597" s="153"/>
      <c r="AR597" s="153"/>
      <c r="AS597" s="153"/>
      <c r="AT597" s="153"/>
    </row>
    <row r="598" spans="1:46" s="108" customFormat="1" x14ac:dyDescent="0.25">
      <c r="A598" s="109"/>
      <c r="I598" s="152"/>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3"/>
      <c r="AL598" s="153"/>
      <c r="AM598" s="153"/>
      <c r="AN598" s="153"/>
      <c r="AO598" s="153"/>
      <c r="AP598" s="153"/>
      <c r="AQ598" s="153"/>
      <c r="AR598" s="153"/>
      <c r="AS598" s="153"/>
      <c r="AT598" s="153"/>
    </row>
    <row r="599" spans="1:46" s="108" customFormat="1" x14ac:dyDescent="0.25">
      <c r="A599" s="109"/>
      <c r="I599" s="152"/>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3"/>
      <c r="AK599" s="153"/>
      <c r="AL599" s="153"/>
      <c r="AM599" s="153"/>
      <c r="AN599" s="153"/>
      <c r="AO599" s="153"/>
      <c r="AP599" s="153"/>
      <c r="AQ599" s="153"/>
      <c r="AR599" s="153"/>
      <c r="AS599" s="153"/>
      <c r="AT599" s="153"/>
    </row>
    <row r="600" spans="1:46" s="108" customFormat="1" x14ac:dyDescent="0.25">
      <c r="A600" s="109"/>
      <c r="I600" s="152"/>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3"/>
      <c r="AL600" s="153"/>
      <c r="AM600" s="153"/>
      <c r="AN600" s="153"/>
      <c r="AO600" s="153"/>
      <c r="AP600" s="153"/>
      <c r="AQ600" s="153"/>
      <c r="AR600" s="153"/>
      <c r="AS600" s="153"/>
      <c r="AT600" s="153"/>
    </row>
    <row r="601" spans="1:46" s="108" customFormat="1" x14ac:dyDescent="0.25">
      <c r="A601" s="109"/>
      <c r="I601" s="152"/>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53"/>
      <c r="AL601" s="153"/>
      <c r="AM601" s="153"/>
      <c r="AN601" s="153"/>
      <c r="AO601" s="153"/>
      <c r="AP601" s="153"/>
      <c r="AQ601" s="153"/>
      <c r="AR601" s="153"/>
      <c r="AS601" s="153"/>
      <c r="AT601" s="153"/>
    </row>
    <row r="602" spans="1:46" s="108" customFormat="1" x14ac:dyDescent="0.25">
      <c r="A602" s="109"/>
      <c r="I602" s="152"/>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3"/>
      <c r="AK602" s="153"/>
      <c r="AL602" s="153"/>
      <c r="AM602" s="153"/>
      <c r="AN602" s="153"/>
      <c r="AO602" s="153"/>
      <c r="AP602" s="153"/>
      <c r="AQ602" s="153"/>
      <c r="AR602" s="153"/>
      <c r="AS602" s="153"/>
      <c r="AT602" s="153"/>
    </row>
    <row r="603" spans="1:46" s="108" customFormat="1" x14ac:dyDescent="0.25">
      <c r="A603" s="109"/>
      <c r="I603" s="152"/>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3"/>
      <c r="AL603" s="153"/>
      <c r="AM603" s="153"/>
      <c r="AN603" s="153"/>
      <c r="AO603" s="153"/>
      <c r="AP603" s="153"/>
      <c r="AQ603" s="153"/>
      <c r="AR603" s="153"/>
      <c r="AS603" s="153"/>
      <c r="AT603" s="153"/>
    </row>
    <row r="604" spans="1:46" s="108" customFormat="1" x14ac:dyDescent="0.25">
      <c r="A604" s="109"/>
      <c r="I604" s="152"/>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L604" s="153"/>
      <c r="AM604" s="153"/>
      <c r="AN604" s="153"/>
      <c r="AO604" s="153"/>
      <c r="AP604" s="153"/>
      <c r="AQ604" s="153"/>
      <c r="AR604" s="153"/>
      <c r="AS604" s="153"/>
      <c r="AT604" s="153"/>
    </row>
    <row r="605" spans="1:46" s="108" customFormat="1" x14ac:dyDescent="0.25">
      <c r="A605" s="109"/>
      <c r="I605" s="152"/>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3"/>
      <c r="AK605" s="153"/>
      <c r="AL605" s="153"/>
      <c r="AM605" s="153"/>
      <c r="AN605" s="153"/>
      <c r="AO605" s="153"/>
      <c r="AP605" s="153"/>
      <c r="AQ605" s="153"/>
      <c r="AR605" s="153"/>
      <c r="AS605" s="153"/>
      <c r="AT605" s="153"/>
    </row>
    <row r="606" spans="1:46" s="108" customFormat="1" x14ac:dyDescent="0.25">
      <c r="A606" s="109"/>
      <c r="I606" s="152"/>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3"/>
      <c r="AL606" s="153"/>
      <c r="AM606" s="153"/>
      <c r="AN606" s="153"/>
      <c r="AO606" s="153"/>
      <c r="AP606" s="153"/>
      <c r="AQ606" s="153"/>
      <c r="AR606" s="153"/>
      <c r="AS606" s="153"/>
      <c r="AT606" s="153"/>
    </row>
    <row r="607" spans="1:46" s="108" customFormat="1" x14ac:dyDescent="0.25">
      <c r="A607" s="109"/>
      <c r="I607" s="152"/>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3"/>
      <c r="AL607" s="153"/>
      <c r="AM607" s="153"/>
      <c r="AN607" s="153"/>
      <c r="AO607" s="153"/>
      <c r="AP607" s="153"/>
      <c r="AQ607" s="153"/>
      <c r="AR607" s="153"/>
      <c r="AS607" s="153"/>
      <c r="AT607" s="153"/>
    </row>
    <row r="608" spans="1:46" s="108" customFormat="1" x14ac:dyDescent="0.25">
      <c r="A608" s="109"/>
      <c r="I608" s="152"/>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c r="AK608" s="153"/>
      <c r="AL608" s="153"/>
      <c r="AM608" s="153"/>
      <c r="AN608" s="153"/>
      <c r="AO608" s="153"/>
      <c r="AP608" s="153"/>
      <c r="AQ608" s="153"/>
      <c r="AR608" s="153"/>
      <c r="AS608" s="153"/>
      <c r="AT608" s="153"/>
    </row>
    <row r="609" spans="1:46" s="108" customFormat="1" x14ac:dyDescent="0.25">
      <c r="A609" s="109"/>
      <c r="I609" s="152"/>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c r="AF609" s="153"/>
      <c r="AG609" s="153"/>
      <c r="AH609" s="153"/>
      <c r="AI609" s="153"/>
      <c r="AJ609" s="153"/>
      <c r="AK609" s="153"/>
      <c r="AL609" s="153"/>
      <c r="AM609" s="153"/>
      <c r="AN609" s="153"/>
      <c r="AO609" s="153"/>
      <c r="AP609" s="153"/>
      <c r="AQ609" s="153"/>
      <c r="AR609" s="153"/>
      <c r="AS609" s="153"/>
      <c r="AT609" s="153"/>
    </row>
    <row r="610" spans="1:46" s="108" customFormat="1" x14ac:dyDescent="0.25">
      <c r="A610" s="109"/>
      <c r="I610" s="152"/>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c r="AF610" s="153"/>
      <c r="AG610" s="153"/>
      <c r="AH610" s="153"/>
      <c r="AI610" s="153"/>
      <c r="AJ610" s="153"/>
      <c r="AK610" s="153"/>
      <c r="AL610" s="153"/>
      <c r="AM610" s="153"/>
      <c r="AN610" s="153"/>
      <c r="AO610" s="153"/>
      <c r="AP610" s="153"/>
      <c r="AQ610" s="153"/>
      <c r="AR610" s="153"/>
      <c r="AS610" s="153"/>
      <c r="AT610" s="153"/>
    </row>
    <row r="611" spans="1:46" s="108" customFormat="1" x14ac:dyDescent="0.25">
      <c r="A611" s="109"/>
      <c r="I611" s="152"/>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3"/>
      <c r="AL611" s="153"/>
      <c r="AM611" s="153"/>
      <c r="AN611" s="153"/>
      <c r="AO611" s="153"/>
      <c r="AP611" s="153"/>
      <c r="AQ611" s="153"/>
      <c r="AR611" s="153"/>
      <c r="AS611" s="153"/>
      <c r="AT611" s="153"/>
    </row>
    <row r="612" spans="1:46" s="108" customFormat="1" x14ac:dyDescent="0.25">
      <c r="A612" s="109"/>
      <c r="I612" s="152"/>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c r="AF612" s="153"/>
      <c r="AG612" s="153"/>
      <c r="AH612" s="153"/>
      <c r="AI612" s="153"/>
      <c r="AJ612" s="153"/>
      <c r="AK612" s="153"/>
      <c r="AL612" s="153"/>
      <c r="AM612" s="153"/>
      <c r="AN612" s="153"/>
      <c r="AO612" s="153"/>
      <c r="AP612" s="153"/>
      <c r="AQ612" s="153"/>
      <c r="AR612" s="153"/>
      <c r="AS612" s="153"/>
      <c r="AT612" s="153"/>
    </row>
    <row r="613" spans="1:46" s="108" customFormat="1" x14ac:dyDescent="0.25">
      <c r="A613" s="109"/>
      <c r="I613" s="152"/>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c r="AH613" s="153"/>
      <c r="AI613" s="153"/>
      <c r="AJ613" s="153"/>
      <c r="AK613" s="153"/>
      <c r="AL613" s="153"/>
      <c r="AM613" s="153"/>
      <c r="AN613" s="153"/>
      <c r="AO613" s="153"/>
      <c r="AP613" s="153"/>
      <c r="AQ613" s="153"/>
      <c r="AR613" s="153"/>
      <c r="AS613" s="153"/>
      <c r="AT613" s="153"/>
    </row>
    <row r="614" spans="1:46" s="108" customFormat="1" x14ac:dyDescent="0.25">
      <c r="A614" s="109"/>
      <c r="I614" s="152"/>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3"/>
      <c r="AL614" s="153"/>
      <c r="AM614" s="153"/>
      <c r="AN614" s="153"/>
      <c r="AO614" s="153"/>
      <c r="AP614" s="153"/>
      <c r="AQ614" s="153"/>
      <c r="AR614" s="153"/>
      <c r="AS614" s="153"/>
      <c r="AT614" s="153"/>
    </row>
    <row r="615" spans="1:46" s="108" customFormat="1" x14ac:dyDescent="0.25">
      <c r="A615" s="109"/>
      <c r="I615" s="152"/>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c r="AF615" s="153"/>
      <c r="AG615" s="153"/>
      <c r="AH615" s="153"/>
      <c r="AI615" s="153"/>
      <c r="AJ615" s="153"/>
      <c r="AK615" s="153"/>
      <c r="AL615" s="153"/>
      <c r="AM615" s="153"/>
      <c r="AN615" s="153"/>
      <c r="AO615" s="153"/>
      <c r="AP615" s="153"/>
      <c r="AQ615" s="153"/>
      <c r="AR615" s="153"/>
      <c r="AS615" s="153"/>
      <c r="AT615" s="153"/>
    </row>
    <row r="616" spans="1:46" s="108" customFormat="1" x14ac:dyDescent="0.25">
      <c r="A616" s="109"/>
      <c r="I616" s="152"/>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3"/>
      <c r="AL616" s="153"/>
      <c r="AM616" s="153"/>
      <c r="AN616" s="153"/>
      <c r="AO616" s="153"/>
      <c r="AP616" s="153"/>
      <c r="AQ616" s="153"/>
      <c r="AR616" s="153"/>
      <c r="AS616" s="153"/>
      <c r="AT616" s="153"/>
    </row>
    <row r="617" spans="1:46" s="108" customFormat="1" x14ac:dyDescent="0.25">
      <c r="A617" s="109"/>
      <c r="I617" s="152"/>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153"/>
      <c r="AK617" s="153"/>
      <c r="AL617" s="153"/>
      <c r="AM617" s="153"/>
      <c r="AN617" s="153"/>
      <c r="AO617" s="153"/>
      <c r="AP617" s="153"/>
      <c r="AQ617" s="153"/>
      <c r="AR617" s="153"/>
      <c r="AS617" s="153"/>
      <c r="AT617" s="153"/>
    </row>
    <row r="618" spans="1:46" s="108" customFormat="1" x14ac:dyDescent="0.25">
      <c r="A618" s="109"/>
      <c r="I618" s="152"/>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c r="AF618" s="153"/>
      <c r="AG618" s="153"/>
      <c r="AH618" s="153"/>
      <c r="AI618" s="153"/>
      <c r="AJ618" s="153"/>
      <c r="AK618" s="153"/>
      <c r="AL618" s="153"/>
      <c r="AM618" s="153"/>
      <c r="AN618" s="153"/>
      <c r="AO618" s="153"/>
      <c r="AP618" s="153"/>
      <c r="AQ618" s="153"/>
      <c r="AR618" s="153"/>
      <c r="AS618" s="153"/>
      <c r="AT618" s="153"/>
    </row>
    <row r="619" spans="1:46" s="108" customFormat="1" x14ac:dyDescent="0.25">
      <c r="A619" s="109"/>
      <c r="I619" s="152"/>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153"/>
      <c r="AK619" s="153"/>
      <c r="AL619" s="153"/>
      <c r="AM619" s="153"/>
      <c r="AN619" s="153"/>
      <c r="AO619" s="153"/>
      <c r="AP619" s="153"/>
      <c r="AQ619" s="153"/>
      <c r="AR619" s="153"/>
      <c r="AS619" s="153"/>
      <c r="AT619" s="153"/>
    </row>
    <row r="620" spans="1:46" s="108" customFormat="1" x14ac:dyDescent="0.25">
      <c r="A620" s="109"/>
      <c r="I620" s="152"/>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3"/>
      <c r="AL620" s="153"/>
      <c r="AM620" s="153"/>
      <c r="AN620" s="153"/>
      <c r="AO620" s="153"/>
      <c r="AP620" s="153"/>
      <c r="AQ620" s="153"/>
      <c r="AR620" s="153"/>
      <c r="AS620" s="153"/>
      <c r="AT620" s="153"/>
    </row>
    <row r="621" spans="1:46" s="108" customFormat="1" x14ac:dyDescent="0.25">
      <c r="A621" s="109"/>
      <c r="I621" s="152"/>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3"/>
      <c r="AL621" s="153"/>
      <c r="AM621" s="153"/>
      <c r="AN621" s="153"/>
      <c r="AO621" s="153"/>
      <c r="AP621" s="153"/>
      <c r="AQ621" s="153"/>
      <c r="AR621" s="153"/>
      <c r="AS621" s="153"/>
      <c r="AT621" s="153"/>
    </row>
    <row r="622" spans="1:46" s="108" customFormat="1" x14ac:dyDescent="0.25">
      <c r="A622" s="109"/>
      <c r="I622" s="152"/>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c r="AF622" s="153"/>
      <c r="AG622" s="153"/>
      <c r="AH622" s="153"/>
      <c r="AI622" s="153"/>
      <c r="AJ622" s="153"/>
      <c r="AK622" s="153"/>
      <c r="AL622" s="153"/>
      <c r="AM622" s="153"/>
      <c r="AN622" s="153"/>
      <c r="AO622" s="153"/>
      <c r="AP622" s="153"/>
      <c r="AQ622" s="153"/>
      <c r="AR622" s="153"/>
      <c r="AS622" s="153"/>
      <c r="AT622" s="153"/>
    </row>
    <row r="623" spans="1:46" s="108" customFormat="1" x14ac:dyDescent="0.25">
      <c r="A623" s="109"/>
      <c r="I623" s="152"/>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3"/>
      <c r="AL623" s="153"/>
      <c r="AM623" s="153"/>
      <c r="AN623" s="153"/>
      <c r="AO623" s="153"/>
      <c r="AP623" s="153"/>
      <c r="AQ623" s="153"/>
      <c r="AR623" s="153"/>
      <c r="AS623" s="153"/>
      <c r="AT623" s="153"/>
    </row>
    <row r="624" spans="1:46" s="108" customFormat="1" x14ac:dyDescent="0.25">
      <c r="A624" s="109"/>
      <c r="I624" s="152"/>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c r="AO624" s="153"/>
      <c r="AP624" s="153"/>
      <c r="AQ624" s="153"/>
      <c r="AR624" s="153"/>
      <c r="AS624" s="153"/>
      <c r="AT624" s="153"/>
    </row>
    <row r="625" spans="1:46" s="108" customFormat="1" x14ac:dyDescent="0.25">
      <c r="A625" s="109"/>
      <c r="I625" s="152"/>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L625" s="153"/>
      <c r="AM625" s="153"/>
      <c r="AN625" s="153"/>
      <c r="AO625" s="153"/>
      <c r="AP625" s="153"/>
      <c r="AQ625" s="153"/>
      <c r="AR625" s="153"/>
      <c r="AS625" s="153"/>
      <c r="AT625" s="153"/>
    </row>
    <row r="626" spans="1:46" s="108" customFormat="1" x14ac:dyDescent="0.25">
      <c r="A626" s="109"/>
      <c r="I626" s="152"/>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c r="AF626" s="153"/>
      <c r="AG626" s="153"/>
      <c r="AH626" s="153"/>
      <c r="AI626" s="153"/>
      <c r="AJ626" s="153"/>
      <c r="AK626" s="153"/>
      <c r="AL626" s="153"/>
      <c r="AM626" s="153"/>
      <c r="AN626" s="153"/>
      <c r="AO626" s="153"/>
      <c r="AP626" s="153"/>
      <c r="AQ626" s="153"/>
      <c r="AR626" s="153"/>
      <c r="AS626" s="153"/>
      <c r="AT626" s="153"/>
    </row>
    <row r="627" spans="1:46" s="108" customFormat="1" x14ac:dyDescent="0.25">
      <c r="A627" s="109"/>
      <c r="I627" s="152"/>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row>
    <row r="628" spans="1:46" s="108" customFormat="1" x14ac:dyDescent="0.25">
      <c r="A628" s="109"/>
      <c r="I628" s="152"/>
      <c r="J628" s="153"/>
      <c r="K628" s="153"/>
      <c r="L628" s="153"/>
      <c r="M628" s="153"/>
      <c r="N628" s="153"/>
      <c r="O628" s="153"/>
      <c r="P628" s="153"/>
      <c r="Q628" s="153"/>
      <c r="R628" s="153"/>
      <c r="S628" s="153"/>
      <c r="T628" s="153"/>
      <c r="U628" s="153"/>
      <c r="V628" s="153"/>
      <c r="W628" s="153"/>
      <c r="X628" s="153"/>
      <c r="Y628" s="153"/>
      <c r="Z628" s="153"/>
      <c r="AA628" s="153"/>
      <c r="AB628" s="153"/>
      <c r="AC628" s="153"/>
      <c r="AD628" s="153"/>
      <c r="AE628" s="153"/>
      <c r="AF628" s="153"/>
      <c r="AG628" s="153"/>
      <c r="AH628" s="153"/>
      <c r="AI628" s="153"/>
      <c r="AJ628" s="153"/>
      <c r="AK628" s="153"/>
      <c r="AL628" s="153"/>
      <c r="AM628" s="153"/>
      <c r="AN628" s="153"/>
      <c r="AO628" s="153"/>
      <c r="AP628" s="153"/>
      <c r="AQ628" s="153"/>
      <c r="AR628" s="153"/>
      <c r="AS628" s="153"/>
      <c r="AT628" s="153"/>
    </row>
    <row r="629" spans="1:46" s="108" customFormat="1" x14ac:dyDescent="0.25">
      <c r="A629" s="109"/>
      <c r="I629" s="152"/>
      <c r="J629" s="153"/>
      <c r="K629" s="153"/>
      <c r="L629" s="153"/>
      <c r="M629" s="153"/>
      <c r="N629" s="153"/>
      <c r="O629" s="153"/>
      <c r="P629" s="153"/>
      <c r="Q629" s="153"/>
      <c r="R629" s="153"/>
      <c r="S629" s="153"/>
      <c r="T629" s="153"/>
      <c r="U629" s="153"/>
      <c r="V629" s="153"/>
      <c r="W629" s="153"/>
      <c r="X629" s="153"/>
      <c r="Y629" s="153"/>
      <c r="Z629" s="153"/>
      <c r="AA629" s="153"/>
      <c r="AB629" s="153"/>
      <c r="AC629" s="153"/>
      <c r="AD629" s="153"/>
      <c r="AE629" s="153"/>
      <c r="AF629" s="153"/>
      <c r="AG629" s="153"/>
      <c r="AH629" s="153"/>
      <c r="AI629" s="153"/>
      <c r="AJ629" s="153"/>
      <c r="AK629" s="153"/>
      <c r="AL629" s="153"/>
      <c r="AM629" s="153"/>
      <c r="AN629" s="153"/>
      <c r="AO629" s="153"/>
      <c r="AP629" s="153"/>
      <c r="AQ629" s="153"/>
      <c r="AR629" s="153"/>
      <c r="AS629" s="153"/>
      <c r="AT629" s="153"/>
    </row>
    <row r="630" spans="1:46" s="108" customFormat="1" x14ac:dyDescent="0.25">
      <c r="A630" s="109"/>
      <c r="I630" s="152"/>
      <c r="J630" s="153"/>
      <c r="K630" s="153"/>
      <c r="L630" s="153"/>
      <c r="M630" s="153"/>
      <c r="N630" s="153"/>
      <c r="O630" s="153"/>
      <c r="P630" s="153"/>
      <c r="Q630" s="153"/>
      <c r="R630" s="153"/>
      <c r="S630" s="153"/>
      <c r="T630" s="153"/>
      <c r="U630" s="153"/>
      <c r="V630" s="153"/>
      <c r="W630" s="153"/>
      <c r="X630" s="153"/>
      <c r="Y630" s="153"/>
      <c r="Z630" s="153"/>
      <c r="AA630" s="153"/>
      <c r="AB630" s="153"/>
      <c r="AC630" s="153"/>
      <c r="AD630" s="153"/>
      <c r="AE630" s="153"/>
      <c r="AF630" s="153"/>
      <c r="AG630" s="153"/>
      <c r="AH630" s="153"/>
      <c r="AI630" s="153"/>
      <c r="AJ630" s="153"/>
      <c r="AK630" s="153"/>
      <c r="AL630" s="153"/>
      <c r="AM630" s="153"/>
      <c r="AN630" s="153"/>
      <c r="AO630" s="153"/>
      <c r="AP630" s="153"/>
      <c r="AQ630" s="153"/>
      <c r="AR630" s="153"/>
      <c r="AS630" s="153"/>
      <c r="AT630" s="153"/>
    </row>
    <row r="631" spans="1:46" s="108" customFormat="1" x14ac:dyDescent="0.25">
      <c r="A631" s="109"/>
      <c r="I631" s="152"/>
      <c r="J631" s="153"/>
      <c r="K631" s="153"/>
      <c r="L631" s="153"/>
      <c r="M631" s="153"/>
      <c r="N631" s="153"/>
      <c r="O631" s="153"/>
      <c r="P631" s="153"/>
      <c r="Q631" s="153"/>
      <c r="R631" s="153"/>
      <c r="S631" s="153"/>
      <c r="T631" s="153"/>
      <c r="U631" s="153"/>
      <c r="V631" s="153"/>
      <c r="W631" s="153"/>
      <c r="X631" s="153"/>
      <c r="Y631" s="153"/>
      <c r="Z631" s="153"/>
      <c r="AA631" s="153"/>
      <c r="AB631" s="153"/>
      <c r="AC631" s="153"/>
      <c r="AD631" s="153"/>
      <c r="AE631" s="153"/>
      <c r="AF631" s="153"/>
      <c r="AG631" s="153"/>
      <c r="AH631" s="153"/>
      <c r="AI631" s="153"/>
      <c r="AJ631" s="153"/>
      <c r="AK631" s="153"/>
      <c r="AL631" s="153"/>
      <c r="AM631" s="153"/>
      <c r="AN631" s="153"/>
      <c r="AO631" s="153"/>
      <c r="AP631" s="153"/>
      <c r="AQ631" s="153"/>
      <c r="AR631" s="153"/>
      <c r="AS631" s="153"/>
      <c r="AT631" s="153"/>
    </row>
    <row r="632" spans="1:46" s="108" customFormat="1" x14ac:dyDescent="0.25">
      <c r="A632" s="109"/>
      <c r="I632" s="152"/>
      <c r="J632" s="153"/>
      <c r="K632" s="153"/>
      <c r="L632" s="153"/>
      <c r="M632" s="153"/>
      <c r="N632" s="153"/>
      <c r="O632" s="153"/>
      <c r="P632" s="153"/>
      <c r="Q632" s="153"/>
      <c r="R632" s="153"/>
      <c r="S632" s="153"/>
      <c r="T632" s="153"/>
      <c r="U632" s="153"/>
      <c r="V632" s="153"/>
      <c r="W632" s="153"/>
      <c r="X632" s="153"/>
      <c r="Y632" s="153"/>
      <c r="Z632" s="153"/>
      <c r="AA632" s="153"/>
      <c r="AB632" s="153"/>
      <c r="AC632" s="153"/>
      <c r="AD632" s="153"/>
      <c r="AE632" s="153"/>
      <c r="AF632" s="153"/>
      <c r="AG632" s="153"/>
      <c r="AH632" s="153"/>
      <c r="AI632" s="153"/>
      <c r="AJ632" s="153"/>
      <c r="AK632" s="153"/>
      <c r="AL632" s="153"/>
      <c r="AM632" s="153"/>
      <c r="AN632" s="153"/>
      <c r="AO632" s="153"/>
      <c r="AP632" s="153"/>
      <c r="AQ632" s="153"/>
      <c r="AR632" s="153"/>
      <c r="AS632" s="153"/>
      <c r="AT632" s="153"/>
    </row>
    <row r="633" spans="1:46" s="108" customFormat="1" x14ac:dyDescent="0.25">
      <c r="A633" s="109"/>
      <c r="I633" s="152"/>
      <c r="J633" s="153"/>
      <c r="K633" s="153"/>
      <c r="L633" s="153"/>
      <c r="M633" s="153"/>
      <c r="N633" s="153"/>
      <c r="O633" s="153"/>
      <c r="P633" s="153"/>
      <c r="Q633" s="153"/>
      <c r="R633" s="153"/>
      <c r="S633" s="153"/>
      <c r="T633" s="153"/>
      <c r="U633" s="153"/>
      <c r="V633" s="153"/>
      <c r="W633" s="153"/>
      <c r="X633" s="153"/>
      <c r="Y633" s="153"/>
      <c r="Z633" s="153"/>
      <c r="AA633" s="153"/>
      <c r="AB633" s="153"/>
      <c r="AC633" s="153"/>
      <c r="AD633" s="153"/>
      <c r="AE633" s="153"/>
      <c r="AF633" s="153"/>
      <c r="AG633" s="153"/>
      <c r="AH633" s="153"/>
      <c r="AI633" s="153"/>
      <c r="AJ633" s="153"/>
      <c r="AK633" s="153"/>
      <c r="AL633" s="153"/>
      <c r="AM633" s="153"/>
      <c r="AN633" s="153"/>
      <c r="AO633" s="153"/>
      <c r="AP633" s="153"/>
      <c r="AQ633" s="153"/>
      <c r="AR633" s="153"/>
      <c r="AS633" s="153"/>
      <c r="AT633" s="153"/>
    </row>
    <row r="634" spans="1:46" s="108" customFormat="1" x14ac:dyDescent="0.25">
      <c r="A634" s="109"/>
      <c r="I634" s="152"/>
      <c r="J634" s="153"/>
      <c r="K634" s="153"/>
      <c r="L634" s="153"/>
      <c r="M634" s="153"/>
      <c r="N634" s="153"/>
      <c r="O634" s="153"/>
      <c r="P634" s="153"/>
      <c r="Q634" s="153"/>
      <c r="R634" s="153"/>
      <c r="S634" s="153"/>
      <c r="T634" s="153"/>
      <c r="U634" s="153"/>
      <c r="V634" s="153"/>
      <c r="W634" s="153"/>
      <c r="X634" s="153"/>
      <c r="Y634" s="153"/>
      <c r="Z634" s="153"/>
      <c r="AA634" s="153"/>
      <c r="AB634" s="153"/>
      <c r="AC634" s="153"/>
      <c r="AD634" s="153"/>
      <c r="AE634" s="153"/>
      <c r="AF634" s="153"/>
      <c r="AG634" s="153"/>
      <c r="AH634" s="153"/>
      <c r="AI634" s="153"/>
      <c r="AJ634" s="153"/>
      <c r="AK634" s="153"/>
      <c r="AL634" s="153"/>
      <c r="AM634" s="153"/>
      <c r="AN634" s="153"/>
      <c r="AO634" s="153"/>
      <c r="AP634" s="153"/>
      <c r="AQ634" s="153"/>
      <c r="AR634" s="153"/>
      <c r="AS634" s="153"/>
      <c r="AT634" s="153"/>
    </row>
    <row r="635" spans="1:46" s="108" customFormat="1" x14ac:dyDescent="0.25">
      <c r="A635" s="109"/>
      <c r="I635" s="152"/>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c r="AF635" s="153"/>
      <c r="AG635" s="153"/>
      <c r="AH635" s="153"/>
      <c r="AI635" s="153"/>
      <c r="AJ635" s="153"/>
      <c r="AK635" s="153"/>
      <c r="AL635" s="153"/>
      <c r="AM635" s="153"/>
      <c r="AN635" s="153"/>
      <c r="AO635" s="153"/>
      <c r="AP635" s="153"/>
      <c r="AQ635" s="153"/>
      <c r="AR635" s="153"/>
      <c r="AS635" s="153"/>
      <c r="AT635" s="153"/>
    </row>
    <row r="636" spans="1:46" s="108" customFormat="1" x14ac:dyDescent="0.25">
      <c r="A636" s="109"/>
      <c r="I636" s="152"/>
      <c r="J636" s="153"/>
      <c r="K636" s="153"/>
      <c r="L636" s="153"/>
      <c r="M636" s="153"/>
      <c r="N636" s="153"/>
      <c r="O636" s="153"/>
      <c r="P636" s="153"/>
      <c r="Q636" s="153"/>
      <c r="R636" s="153"/>
      <c r="S636" s="153"/>
      <c r="T636" s="153"/>
      <c r="U636" s="153"/>
      <c r="V636" s="153"/>
      <c r="W636" s="153"/>
      <c r="X636" s="153"/>
      <c r="Y636" s="153"/>
      <c r="Z636" s="153"/>
      <c r="AA636" s="153"/>
      <c r="AB636" s="153"/>
      <c r="AC636" s="153"/>
      <c r="AD636" s="153"/>
      <c r="AE636" s="153"/>
      <c r="AF636" s="153"/>
      <c r="AG636" s="153"/>
      <c r="AH636" s="153"/>
      <c r="AI636" s="153"/>
      <c r="AJ636" s="153"/>
      <c r="AK636" s="153"/>
      <c r="AL636" s="153"/>
      <c r="AM636" s="153"/>
      <c r="AN636" s="153"/>
      <c r="AO636" s="153"/>
      <c r="AP636" s="153"/>
      <c r="AQ636" s="153"/>
      <c r="AR636" s="153"/>
      <c r="AS636" s="153"/>
      <c r="AT636" s="153"/>
    </row>
    <row r="637" spans="1:46" s="108" customFormat="1" x14ac:dyDescent="0.25">
      <c r="A637" s="109"/>
      <c r="I637" s="152"/>
      <c r="J637" s="153"/>
      <c r="K637" s="153"/>
      <c r="L637" s="153"/>
      <c r="M637" s="153"/>
      <c r="N637" s="153"/>
      <c r="O637" s="153"/>
      <c r="P637" s="153"/>
      <c r="Q637" s="153"/>
      <c r="R637" s="153"/>
      <c r="S637" s="153"/>
      <c r="T637" s="153"/>
      <c r="U637" s="153"/>
      <c r="V637" s="153"/>
      <c r="W637" s="153"/>
      <c r="X637" s="153"/>
      <c r="Y637" s="153"/>
      <c r="Z637" s="153"/>
      <c r="AA637" s="153"/>
      <c r="AB637" s="153"/>
      <c r="AC637" s="153"/>
      <c r="AD637" s="153"/>
      <c r="AE637" s="153"/>
      <c r="AF637" s="153"/>
      <c r="AG637" s="153"/>
      <c r="AH637" s="153"/>
      <c r="AI637" s="153"/>
      <c r="AJ637" s="153"/>
      <c r="AK637" s="153"/>
      <c r="AL637" s="153"/>
      <c r="AM637" s="153"/>
      <c r="AN637" s="153"/>
      <c r="AO637" s="153"/>
      <c r="AP637" s="153"/>
      <c r="AQ637" s="153"/>
      <c r="AR637" s="153"/>
      <c r="AS637" s="153"/>
      <c r="AT637" s="153"/>
    </row>
    <row r="638" spans="1:46" s="108" customFormat="1" x14ac:dyDescent="0.25">
      <c r="A638" s="109"/>
      <c r="I638" s="152"/>
      <c r="J638" s="153"/>
      <c r="K638" s="153"/>
      <c r="L638" s="153"/>
      <c r="M638" s="153"/>
      <c r="N638" s="153"/>
      <c r="O638" s="153"/>
      <c r="P638" s="153"/>
      <c r="Q638" s="153"/>
      <c r="R638" s="153"/>
      <c r="S638" s="153"/>
      <c r="T638" s="153"/>
      <c r="U638" s="153"/>
      <c r="V638" s="153"/>
      <c r="W638" s="153"/>
      <c r="X638" s="153"/>
      <c r="Y638" s="153"/>
      <c r="Z638" s="153"/>
      <c r="AA638" s="153"/>
      <c r="AB638" s="153"/>
      <c r="AC638" s="153"/>
      <c r="AD638" s="153"/>
      <c r="AE638" s="153"/>
      <c r="AF638" s="153"/>
      <c r="AG638" s="153"/>
      <c r="AH638" s="153"/>
      <c r="AI638" s="153"/>
      <c r="AJ638" s="153"/>
      <c r="AK638" s="153"/>
      <c r="AL638" s="153"/>
      <c r="AM638" s="153"/>
      <c r="AN638" s="153"/>
      <c r="AO638" s="153"/>
      <c r="AP638" s="153"/>
      <c r="AQ638" s="153"/>
      <c r="AR638" s="153"/>
      <c r="AS638" s="153"/>
      <c r="AT638" s="153"/>
    </row>
    <row r="639" spans="1:46" s="108" customFormat="1" x14ac:dyDescent="0.25">
      <c r="A639" s="109"/>
      <c r="I639" s="152"/>
      <c r="J639" s="153"/>
      <c r="K639" s="153"/>
      <c r="L639" s="153"/>
      <c r="M639" s="153"/>
      <c r="N639" s="153"/>
      <c r="O639" s="153"/>
      <c r="P639" s="153"/>
      <c r="Q639" s="153"/>
      <c r="R639" s="153"/>
      <c r="S639" s="153"/>
      <c r="T639" s="153"/>
      <c r="U639" s="153"/>
      <c r="V639" s="153"/>
      <c r="W639" s="153"/>
      <c r="X639" s="153"/>
      <c r="Y639" s="153"/>
      <c r="Z639" s="153"/>
      <c r="AA639" s="153"/>
      <c r="AB639" s="153"/>
      <c r="AC639" s="153"/>
      <c r="AD639" s="153"/>
      <c r="AE639" s="153"/>
      <c r="AF639" s="153"/>
      <c r="AG639" s="153"/>
      <c r="AH639" s="153"/>
      <c r="AI639" s="153"/>
      <c r="AJ639" s="153"/>
      <c r="AK639" s="153"/>
      <c r="AL639" s="153"/>
      <c r="AM639" s="153"/>
      <c r="AN639" s="153"/>
      <c r="AO639" s="153"/>
      <c r="AP639" s="153"/>
      <c r="AQ639" s="153"/>
      <c r="AR639" s="153"/>
      <c r="AS639" s="153"/>
      <c r="AT639" s="153"/>
    </row>
    <row r="640" spans="1:46" s="108" customFormat="1" x14ac:dyDescent="0.25">
      <c r="A640" s="109"/>
      <c r="I640" s="152"/>
      <c r="J640" s="153"/>
      <c r="K640" s="153"/>
      <c r="L640" s="153"/>
      <c r="M640" s="153"/>
      <c r="N640" s="153"/>
      <c r="O640" s="153"/>
      <c r="P640" s="153"/>
      <c r="Q640" s="153"/>
      <c r="R640" s="153"/>
      <c r="S640" s="153"/>
      <c r="T640" s="153"/>
      <c r="U640" s="153"/>
      <c r="V640" s="153"/>
      <c r="W640" s="153"/>
      <c r="X640" s="153"/>
      <c r="Y640" s="153"/>
      <c r="Z640" s="153"/>
      <c r="AA640" s="153"/>
      <c r="AB640" s="153"/>
      <c r="AC640" s="153"/>
      <c r="AD640" s="153"/>
      <c r="AE640" s="153"/>
      <c r="AF640" s="153"/>
      <c r="AG640" s="153"/>
      <c r="AH640" s="153"/>
      <c r="AI640" s="153"/>
      <c r="AJ640" s="153"/>
      <c r="AK640" s="153"/>
      <c r="AL640" s="153"/>
      <c r="AM640" s="153"/>
      <c r="AN640" s="153"/>
      <c r="AO640" s="153"/>
      <c r="AP640" s="153"/>
      <c r="AQ640" s="153"/>
      <c r="AR640" s="153"/>
      <c r="AS640" s="153"/>
      <c r="AT640" s="153"/>
    </row>
    <row r="641" spans="1:46" s="108" customFormat="1" x14ac:dyDescent="0.25">
      <c r="A641" s="109"/>
      <c r="I641" s="152"/>
      <c r="J641" s="153"/>
      <c r="K641" s="153"/>
      <c r="L641" s="153"/>
      <c r="M641" s="153"/>
      <c r="N641" s="153"/>
      <c r="O641" s="153"/>
      <c r="P641" s="153"/>
      <c r="Q641" s="153"/>
      <c r="R641" s="153"/>
      <c r="S641" s="153"/>
      <c r="T641" s="153"/>
      <c r="U641" s="153"/>
      <c r="V641" s="153"/>
      <c r="W641" s="153"/>
      <c r="X641" s="153"/>
      <c r="Y641" s="153"/>
      <c r="Z641" s="153"/>
      <c r="AA641" s="153"/>
      <c r="AB641" s="153"/>
      <c r="AC641" s="153"/>
      <c r="AD641" s="153"/>
      <c r="AE641" s="153"/>
      <c r="AF641" s="153"/>
      <c r="AG641" s="153"/>
      <c r="AH641" s="153"/>
      <c r="AI641" s="153"/>
      <c r="AJ641" s="153"/>
      <c r="AK641" s="153"/>
      <c r="AL641" s="153"/>
      <c r="AM641" s="153"/>
      <c r="AN641" s="153"/>
      <c r="AO641" s="153"/>
      <c r="AP641" s="153"/>
      <c r="AQ641" s="153"/>
      <c r="AR641" s="153"/>
      <c r="AS641" s="153"/>
      <c r="AT641" s="153"/>
    </row>
    <row r="642" spans="1:46" s="108" customFormat="1" x14ac:dyDescent="0.25">
      <c r="A642" s="109"/>
      <c r="I642" s="152"/>
      <c r="J642" s="153"/>
      <c r="K642" s="153"/>
      <c r="L642" s="153"/>
      <c r="M642" s="153"/>
      <c r="N642" s="153"/>
      <c r="O642" s="153"/>
      <c r="P642" s="153"/>
      <c r="Q642" s="153"/>
      <c r="R642" s="153"/>
      <c r="S642" s="153"/>
      <c r="T642" s="153"/>
      <c r="U642" s="153"/>
      <c r="V642" s="153"/>
      <c r="W642" s="153"/>
      <c r="X642" s="153"/>
      <c r="Y642" s="153"/>
      <c r="Z642" s="153"/>
      <c r="AA642" s="153"/>
      <c r="AB642" s="153"/>
      <c r="AC642" s="153"/>
      <c r="AD642" s="153"/>
      <c r="AE642" s="153"/>
      <c r="AF642" s="153"/>
      <c r="AG642" s="153"/>
      <c r="AH642" s="153"/>
      <c r="AI642" s="153"/>
      <c r="AJ642" s="153"/>
      <c r="AK642" s="153"/>
      <c r="AL642" s="153"/>
      <c r="AM642" s="153"/>
      <c r="AN642" s="153"/>
      <c r="AO642" s="153"/>
      <c r="AP642" s="153"/>
      <c r="AQ642" s="153"/>
      <c r="AR642" s="153"/>
      <c r="AS642" s="153"/>
      <c r="AT642" s="153"/>
    </row>
    <row r="643" spans="1:46" s="108" customFormat="1" x14ac:dyDescent="0.25">
      <c r="A643" s="109"/>
      <c r="I643" s="152"/>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row>
    <row r="644" spans="1:46" s="108" customFormat="1" x14ac:dyDescent="0.25">
      <c r="A644" s="109"/>
      <c r="I644" s="152"/>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row>
    <row r="645" spans="1:46" s="108" customFormat="1" x14ac:dyDescent="0.25">
      <c r="A645" s="109"/>
      <c r="I645" s="152"/>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row>
    <row r="646" spans="1:46" s="108" customFormat="1" x14ac:dyDescent="0.25">
      <c r="A646" s="109"/>
      <c r="I646" s="152"/>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c r="AF646" s="153"/>
      <c r="AG646" s="153"/>
      <c r="AH646" s="153"/>
      <c r="AI646" s="153"/>
      <c r="AJ646" s="153"/>
      <c r="AK646" s="153"/>
      <c r="AL646" s="153"/>
      <c r="AM646" s="153"/>
      <c r="AN646" s="153"/>
      <c r="AO646" s="153"/>
      <c r="AP646" s="153"/>
      <c r="AQ646" s="153"/>
      <c r="AR646" s="153"/>
      <c r="AS646" s="153"/>
      <c r="AT646" s="153"/>
    </row>
    <row r="647" spans="1:46" s="108" customFormat="1" x14ac:dyDescent="0.25">
      <c r="A647" s="109"/>
      <c r="I647" s="152"/>
      <c r="J647" s="153"/>
      <c r="K647" s="153"/>
      <c r="L647" s="153"/>
      <c r="M647" s="153"/>
      <c r="N647" s="153"/>
      <c r="O647" s="153"/>
      <c r="P647" s="153"/>
      <c r="Q647" s="153"/>
      <c r="R647" s="153"/>
      <c r="S647" s="153"/>
      <c r="T647" s="153"/>
      <c r="U647" s="153"/>
      <c r="V647" s="153"/>
      <c r="W647" s="153"/>
      <c r="X647" s="153"/>
      <c r="Y647" s="153"/>
      <c r="Z647" s="153"/>
      <c r="AA647" s="153"/>
      <c r="AB647" s="153"/>
      <c r="AC647" s="153"/>
      <c r="AD647" s="153"/>
      <c r="AE647" s="153"/>
      <c r="AF647" s="153"/>
      <c r="AG647" s="153"/>
      <c r="AH647" s="153"/>
      <c r="AI647" s="153"/>
      <c r="AJ647" s="153"/>
      <c r="AK647" s="153"/>
      <c r="AL647" s="153"/>
      <c r="AM647" s="153"/>
      <c r="AN647" s="153"/>
      <c r="AO647" s="153"/>
      <c r="AP647" s="153"/>
      <c r="AQ647" s="153"/>
      <c r="AR647" s="153"/>
      <c r="AS647" s="153"/>
      <c r="AT647" s="153"/>
    </row>
    <row r="648" spans="1:46" s="108" customFormat="1" x14ac:dyDescent="0.25">
      <c r="A648" s="109"/>
      <c r="I648" s="152"/>
      <c r="J648" s="153"/>
      <c r="K648" s="153"/>
      <c r="L648" s="153"/>
      <c r="M648" s="153"/>
      <c r="N648" s="153"/>
      <c r="O648" s="153"/>
      <c r="P648" s="153"/>
      <c r="Q648" s="153"/>
      <c r="R648" s="153"/>
      <c r="S648" s="153"/>
      <c r="T648" s="153"/>
      <c r="U648" s="153"/>
      <c r="V648" s="153"/>
      <c r="W648" s="153"/>
      <c r="X648" s="153"/>
      <c r="Y648" s="153"/>
      <c r="Z648" s="153"/>
      <c r="AA648" s="153"/>
      <c r="AB648" s="153"/>
      <c r="AC648" s="153"/>
      <c r="AD648" s="153"/>
      <c r="AE648" s="153"/>
      <c r="AF648" s="153"/>
      <c r="AG648" s="153"/>
      <c r="AH648" s="153"/>
      <c r="AI648" s="153"/>
      <c r="AJ648" s="153"/>
      <c r="AK648" s="153"/>
      <c r="AL648" s="153"/>
      <c r="AM648" s="153"/>
      <c r="AN648" s="153"/>
      <c r="AO648" s="153"/>
      <c r="AP648" s="153"/>
      <c r="AQ648" s="153"/>
      <c r="AR648" s="153"/>
      <c r="AS648" s="153"/>
      <c r="AT648" s="153"/>
    </row>
    <row r="649" spans="1:46" s="108" customFormat="1" x14ac:dyDescent="0.25">
      <c r="A649" s="109"/>
      <c r="I649" s="152"/>
      <c r="J649" s="153"/>
      <c r="K649" s="153"/>
      <c r="L649" s="153"/>
      <c r="M649" s="153"/>
      <c r="N649" s="153"/>
      <c r="O649" s="153"/>
      <c r="P649" s="153"/>
      <c r="Q649" s="153"/>
      <c r="R649" s="153"/>
      <c r="S649" s="153"/>
      <c r="T649" s="153"/>
      <c r="U649" s="153"/>
      <c r="V649" s="153"/>
      <c r="W649" s="153"/>
      <c r="X649" s="153"/>
      <c r="Y649" s="153"/>
      <c r="Z649" s="153"/>
      <c r="AA649" s="153"/>
      <c r="AB649" s="153"/>
      <c r="AC649" s="153"/>
      <c r="AD649" s="153"/>
      <c r="AE649" s="153"/>
      <c r="AF649" s="153"/>
      <c r="AG649" s="153"/>
      <c r="AH649" s="153"/>
      <c r="AI649" s="153"/>
      <c r="AJ649" s="153"/>
      <c r="AK649" s="153"/>
      <c r="AL649" s="153"/>
      <c r="AM649" s="153"/>
      <c r="AN649" s="153"/>
      <c r="AO649" s="153"/>
      <c r="AP649" s="153"/>
      <c r="AQ649" s="153"/>
      <c r="AR649" s="153"/>
      <c r="AS649" s="153"/>
      <c r="AT649" s="153"/>
    </row>
    <row r="650" spans="1:46" s="108" customFormat="1" x14ac:dyDescent="0.25">
      <c r="A650" s="109"/>
      <c r="I650" s="152"/>
      <c r="J650" s="153"/>
      <c r="K650" s="153"/>
      <c r="L650" s="153"/>
      <c r="M650" s="153"/>
      <c r="N650" s="153"/>
      <c r="O650" s="153"/>
      <c r="P650" s="153"/>
      <c r="Q650" s="153"/>
      <c r="R650" s="153"/>
      <c r="S650" s="153"/>
      <c r="T650" s="153"/>
      <c r="U650" s="153"/>
      <c r="V650" s="153"/>
      <c r="W650" s="153"/>
      <c r="X650" s="153"/>
      <c r="Y650" s="153"/>
      <c r="Z650" s="153"/>
      <c r="AA650" s="153"/>
      <c r="AB650" s="153"/>
      <c r="AC650" s="153"/>
      <c r="AD650" s="153"/>
      <c r="AE650" s="153"/>
      <c r="AF650" s="153"/>
      <c r="AG650" s="153"/>
      <c r="AH650" s="153"/>
      <c r="AI650" s="153"/>
      <c r="AJ650" s="153"/>
      <c r="AK650" s="153"/>
      <c r="AL650" s="153"/>
      <c r="AM650" s="153"/>
      <c r="AN650" s="153"/>
      <c r="AO650" s="153"/>
      <c r="AP650" s="153"/>
      <c r="AQ650" s="153"/>
      <c r="AR650" s="153"/>
      <c r="AS650" s="153"/>
      <c r="AT650" s="153"/>
    </row>
    <row r="651" spans="1:46" s="108" customFormat="1" x14ac:dyDescent="0.25">
      <c r="A651" s="109"/>
      <c r="I651" s="152"/>
      <c r="J651" s="153"/>
      <c r="K651" s="153"/>
      <c r="L651" s="153"/>
      <c r="M651" s="153"/>
      <c r="N651" s="153"/>
      <c r="O651" s="153"/>
      <c r="P651" s="153"/>
      <c r="Q651" s="153"/>
      <c r="R651" s="153"/>
      <c r="S651" s="153"/>
      <c r="T651" s="153"/>
      <c r="U651" s="153"/>
      <c r="V651" s="153"/>
      <c r="W651" s="153"/>
      <c r="X651" s="153"/>
      <c r="Y651" s="153"/>
      <c r="Z651" s="153"/>
      <c r="AA651" s="153"/>
      <c r="AB651" s="153"/>
      <c r="AC651" s="153"/>
      <c r="AD651" s="153"/>
      <c r="AE651" s="153"/>
      <c r="AF651" s="153"/>
      <c r="AG651" s="153"/>
      <c r="AH651" s="153"/>
      <c r="AI651" s="153"/>
      <c r="AJ651" s="153"/>
      <c r="AK651" s="153"/>
      <c r="AL651" s="153"/>
      <c r="AM651" s="153"/>
      <c r="AN651" s="153"/>
      <c r="AO651" s="153"/>
      <c r="AP651" s="153"/>
      <c r="AQ651" s="153"/>
      <c r="AR651" s="153"/>
      <c r="AS651" s="153"/>
      <c r="AT651" s="153"/>
    </row>
    <row r="652" spans="1:46" s="108" customFormat="1" x14ac:dyDescent="0.25">
      <c r="A652" s="109"/>
      <c r="I652" s="152"/>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3"/>
      <c r="AL652" s="153"/>
      <c r="AM652" s="153"/>
      <c r="AN652" s="153"/>
      <c r="AO652" s="153"/>
      <c r="AP652" s="153"/>
      <c r="AQ652" s="153"/>
      <c r="AR652" s="153"/>
      <c r="AS652" s="153"/>
      <c r="AT652" s="153"/>
    </row>
    <row r="653" spans="1:46" s="108" customFormat="1" x14ac:dyDescent="0.25">
      <c r="A653" s="109"/>
      <c r="I653" s="152"/>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3"/>
      <c r="AL653" s="153"/>
      <c r="AM653" s="153"/>
      <c r="AN653" s="153"/>
      <c r="AO653" s="153"/>
      <c r="AP653" s="153"/>
      <c r="AQ653" s="153"/>
      <c r="AR653" s="153"/>
      <c r="AS653" s="153"/>
      <c r="AT653" s="153"/>
    </row>
    <row r="654" spans="1:46" s="108" customFormat="1" x14ac:dyDescent="0.25">
      <c r="A654" s="109"/>
      <c r="I654" s="152"/>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3"/>
      <c r="AL654" s="153"/>
      <c r="AM654" s="153"/>
      <c r="AN654" s="153"/>
      <c r="AO654" s="153"/>
      <c r="AP654" s="153"/>
      <c r="AQ654" s="153"/>
      <c r="AR654" s="153"/>
      <c r="AS654" s="153"/>
      <c r="AT654" s="153"/>
    </row>
    <row r="655" spans="1:46" s="108" customFormat="1" x14ac:dyDescent="0.25">
      <c r="A655" s="109"/>
      <c r="I655" s="152"/>
      <c r="J655" s="153"/>
      <c r="K655" s="153"/>
      <c r="L655" s="153"/>
      <c r="M655" s="153"/>
      <c r="N655" s="153"/>
      <c r="O655" s="153"/>
      <c r="P655" s="153"/>
      <c r="Q655" s="153"/>
      <c r="R655" s="153"/>
      <c r="S655" s="153"/>
      <c r="T655" s="153"/>
      <c r="U655" s="153"/>
      <c r="V655" s="153"/>
      <c r="W655" s="153"/>
      <c r="X655" s="153"/>
      <c r="Y655" s="153"/>
      <c r="Z655" s="153"/>
      <c r="AA655" s="153"/>
      <c r="AB655" s="153"/>
      <c r="AC655" s="153"/>
      <c r="AD655" s="153"/>
      <c r="AE655" s="153"/>
      <c r="AF655" s="153"/>
      <c r="AG655" s="153"/>
      <c r="AH655" s="153"/>
      <c r="AI655" s="153"/>
      <c r="AJ655" s="153"/>
      <c r="AK655" s="153"/>
      <c r="AL655" s="153"/>
      <c r="AM655" s="153"/>
      <c r="AN655" s="153"/>
      <c r="AO655" s="153"/>
      <c r="AP655" s="153"/>
      <c r="AQ655" s="153"/>
      <c r="AR655" s="153"/>
      <c r="AS655" s="153"/>
      <c r="AT655" s="153"/>
    </row>
    <row r="656" spans="1:46" s="108" customFormat="1" x14ac:dyDescent="0.25">
      <c r="A656" s="109"/>
      <c r="I656" s="152"/>
      <c r="J656" s="153"/>
      <c r="K656" s="153"/>
      <c r="L656" s="153"/>
      <c r="M656" s="153"/>
      <c r="N656" s="153"/>
      <c r="O656" s="153"/>
      <c r="P656" s="153"/>
      <c r="Q656" s="153"/>
      <c r="R656" s="153"/>
      <c r="S656" s="153"/>
      <c r="T656" s="153"/>
      <c r="U656" s="153"/>
      <c r="V656" s="153"/>
      <c r="W656" s="153"/>
      <c r="X656" s="153"/>
      <c r="Y656" s="153"/>
      <c r="Z656" s="153"/>
      <c r="AA656" s="153"/>
      <c r="AB656" s="153"/>
      <c r="AC656" s="153"/>
      <c r="AD656" s="153"/>
      <c r="AE656" s="153"/>
      <c r="AF656" s="153"/>
      <c r="AG656" s="153"/>
      <c r="AH656" s="153"/>
      <c r="AI656" s="153"/>
      <c r="AJ656" s="153"/>
      <c r="AK656" s="153"/>
      <c r="AL656" s="153"/>
      <c r="AM656" s="153"/>
      <c r="AN656" s="153"/>
      <c r="AO656" s="153"/>
      <c r="AP656" s="153"/>
      <c r="AQ656" s="153"/>
      <c r="AR656" s="153"/>
      <c r="AS656" s="153"/>
      <c r="AT656" s="153"/>
    </row>
    <row r="657" spans="1:46" s="108" customFormat="1" x14ac:dyDescent="0.25">
      <c r="A657" s="109"/>
      <c r="I657" s="152"/>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153"/>
      <c r="AI657" s="153"/>
      <c r="AJ657" s="153"/>
      <c r="AK657" s="153"/>
      <c r="AL657" s="153"/>
      <c r="AM657" s="153"/>
      <c r="AN657" s="153"/>
      <c r="AO657" s="153"/>
      <c r="AP657" s="153"/>
      <c r="AQ657" s="153"/>
      <c r="AR657" s="153"/>
      <c r="AS657" s="153"/>
      <c r="AT657" s="153"/>
    </row>
    <row r="658" spans="1:46" s="108" customFormat="1" x14ac:dyDescent="0.25">
      <c r="A658" s="109"/>
      <c r="I658" s="152"/>
      <c r="J658" s="153"/>
      <c r="K658" s="153"/>
      <c r="L658" s="153"/>
      <c r="M658" s="153"/>
      <c r="N658" s="153"/>
      <c r="O658" s="153"/>
      <c r="P658" s="153"/>
      <c r="Q658" s="153"/>
      <c r="R658" s="153"/>
      <c r="S658" s="153"/>
      <c r="T658" s="153"/>
      <c r="U658" s="153"/>
      <c r="V658" s="153"/>
      <c r="W658" s="153"/>
      <c r="X658" s="153"/>
      <c r="Y658" s="153"/>
      <c r="Z658" s="153"/>
      <c r="AA658" s="153"/>
      <c r="AB658" s="153"/>
      <c r="AC658" s="153"/>
      <c r="AD658" s="153"/>
      <c r="AE658" s="153"/>
      <c r="AF658" s="153"/>
      <c r="AG658" s="153"/>
      <c r="AH658" s="153"/>
      <c r="AI658" s="153"/>
      <c r="AJ658" s="153"/>
      <c r="AK658" s="153"/>
      <c r="AL658" s="153"/>
      <c r="AM658" s="153"/>
      <c r="AN658" s="153"/>
      <c r="AO658" s="153"/>
      <c r="AP658" s="153"/>
      <c r="AQ658" s="153"/>
      <c r="AR658" s="153"/>
      <c r="AS658" s="153"/>
      <c r="AT658" s="153"/>
    </row>
    <row r="659" spans="1:46" s="108" customFormat="1" x14ac:dyDescent="0.25">
      <c r="A659" s="109"/>
      <c r="I659" s="152"/>
      <c r="J659" s="153"/>
      <c r="K659" s="153"/>
      <c r="L659" s="153"/>
      <c r="M659" s="153"/>
      <c r="N659" s="153"/>
      <c r="O659" s="153"/>
      <c r="P659" s="153"/>
      <c r="Q659" s="153"/>
      <c r="R659" s="153"/>
      <c r="S659" s="153"/>
      <c r="T659" s="153"/>
      <c r="U659" s="153"/>
      <c r="V659" s="153"/>
      <c r="W659" s="153"/>
      <c r="X659" s="153"/>
      <c r="Y659" s="153"/>
      <c r="Z659" s="153"/>
      <c r="AA659" s="153"/>
      <c r="AB659" s="153"/>
      <c r="AC659" s="153"/>
      <c r="AD659" s="153"/>
      <c r="AE659" s="153"/>
      <c r="AF659" s="153"/>
      <c r="AG659" s="153"/>
      <c r="AH659" s="153"/>
      <c r="AI659" s="153"/>
      <c r="AJ659" s="153"/>
      <c r="AK659" s="153"/>
      <c r="AL659" s="153"/>
      <c r="AM659" s="153"/>
      <c r="AN659" s="153"/>
      <c r="AO659" s="153"/>
      <c r="AP659" s="153"/>
      <c r="AQ659" s="153"/>
      <c r="AR659" s="153"/>
      <c r="AS659" s="153"/>
      <c r="AT659" s="153"/>
    </row>
    <row r="660" spans="1:46" s="108" customFormat="1" x14ac:dyDescent="0.25">
      <c r="A660" s="109"/>
      <c r="I660" s="152"/>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c r="AF660" s="153"/>
      <c r="AG660" s="153"/>
      <c r="AH660" s="153"/>
      <c r="AI660" s="153"/>
      <c r="AJ660" s="153"/>
      <c r="AK660" s="153"/>
      <c r="AL660" s="153"/>
      <c r="AM660" s="153"/>
      <c r="AN660" s="153"/>
      <c r="AO660" s="153"/>
      <c r="AP660" s="153"/>
      <c r="AQ660" s="153"/>
      <c r="AR660" s="153"/>
      <c r="AS660" s="153"/>
      <c r="AT660" s="153"/>
    </row>
    <row r="661" spans="1:46" s="108" customFormat="1" x14ac:dyDescent="0.25">
      <c r="A661" s="109"/>
      <c r="I661" s="152"/>
      <c r="J661" s="153"/>
      <c r="K661" s="153"/>
      <c r="L661" s="153"/>
      <c r="M661" s="153"/>
      <c r="N661" s="153"/>
      <c r="O661" s="153"/>
      <c r="P661" s="153"/>
      <c r="Q661" s="153"/>
      <c r="R661" s="153"/>
      <c r="S661" s="153"/>
      <c r="T661" s="153"/>
      <c r="U661" s="153"/>
      <c r="V661" s="153"/>
      <c r="W661" s="153"/>
      <c r="X661" s="153"/>
      <c r="Y661" s="153"/>
      <c r="Z661" s="153"/>
      <c r="AA661" s="153"/>
      <c r="AB661" s="153"/>
      <c r="AC661" s="153"/>
      <c r="AD661" s="153"/>
      <c r="AE661" s="153"/>
      <c r="AF661" s="153"/>
      <c r="AG661" s="153"/>
      <c r="AH661" s="153"/>
      <c r="AI661" s="153"/>
      <c r="AJ661" s="153"/>
      <c r="AK661" s="153"/>
      <c r="AL661" s="153"/>
      <c r="AM661" s="153"/>
      <c r="AN661" s="153"/>
      <c r="AO661" s="153"/>
      <c r="AP661" s="153"/>
      <c r="AQ661" s="153"/>
      <c r="AR661" s="153"/>
      <c r="AS661" s="153"/>
      <c r="AT661" s="153"/>
    </row>
    <row r="662" spans="1:46" s="108" customFormat="1" x14ac:dyDescent="0.25">
      <c r="A662" s="109"/>
      <c r="I662" s="152"/>
      <c r="J662" s="153"/>
      <c r="K662" s="153"/>
      <c r="L662" s="153"/>
      <c r="M662" s="153"/>
      <c r="N662" s="153"/>
      <c r="O662" s="153"/>
      <c r="P662" s="153"/>
      <c r="Q662" s="153"/>
      <c r="R662" s="153"/>
      <c r="S662" s="153"/>
      <c r="T662" s="153"/>
      <c r="U662" s="153"/>
      <c r="V662" s="153"/>
      <c r="W662" s="153"/>
      <c r="X662" s="153"/>
      <c r="Y662" s="153"/>
      <c r="Z662" s="153"/>
      <c r="AA662" s="153"/>
      <c r="AB662" s="153"/>
      <c r="AC662" s="153"/>
      <c r="AD662" s="153"/>
      <c r="AE662" s="153"/>
      <c r="AF662" s="153"/>
      <c r="AG662" s="153"/>
      <c r="AH662" s="153"/>
      <c r="AI662" s="153"/>
      <c r="AJ662" s="153"/>
      <c r="AK662" s="153"/>
      <c r="AL662" s="153"/>
      <c r="AM662" s="153"/>
      <c r="AN662" s="153"/>
      <c r="AO662" s="153"/>
      <c r="AP662" s="153"/>
      <c r="AQ662" s="153"/>
      <c r="AR662" s="153"/>
      <c r="AS662" s="153"/>
      <c r="AT662" s="153"/>
    </row>
    <row r="663" spans="1:46" s="108" customFormat="1" x14ac:dyDescent="0.25">
      <c r="A663" s="109"/>
      <c r="I663" s="152"/>
      <c r="J663" s="153"/>
      <c r="K663" s="153"/>
      <c r="L663" s="153"/>
      <c r="M663" s="153"/>
      <c r="N663" s="153"/>
      <c r="O663" s="153"/>
      <c r="P663" s="153"/>
      <c r="Q663" s="153"/>
      <c r="R663" s="153"/>
      <c r="S663" s="153"/>
      <c r="T663" s="153"/>
      <c r="U663" s="153"/>
      <c r="V663" s="153"/>
      <c r="W663" s="153"/>
      <c r="X663" s="153"/>
      <c r="Y663" s="153"/>
      <c r="Z663" s="153"/>
      <c r="AA663" s="153"/>
      <c r="AB663" s="153"/>
      <c r="AC663" s="153"/>
      <c r="AD663" s="153"/>
      <c r="AE663" s="153"/>
      <c r="AF663" s="153"/>
      <c r="AG663" s="153"/>
      <c r="AH663" s="153"/>
      <c r="AI663" s="153"/>
      <c r="AJ663" s="153"/>
      <c r="AK663" s="153"/>
      <c r="AL663" s="153"/>
      <c r="AM663" s="153"/>
      <c r="AN663" s="153"/>
      <c r="AO663" s="153"/>
      <c r="AP663" s="153"/>
      <c r="AQ663" s="153"/>
      <c r="AR663" s="153"/>
      <c r="AS663" s="153"/>
      <c r="AT663" s="153"/>
    </row>
    <row r="664" spans="1:46" s="108" customFormat="1" x14ac:dyDescent="0.25">
      <c r="A664" s="109"/>
      <c r="I664" s="152"/>
      <c r="J664" s="153"/>
      <c r="K664" s="153"/>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c r="AI664" s="153"/>
      <c r="AJ664" s="153"/>
      <c r="AK664" s="153"/>
      <c r="AL664" s="153"/>
      <c r="AM664" s="153"/>
      <c r="AN664" s="153"/>
      <c r="AO664" s="153"/>
      <c r="AP664" s="153"/>
      <c r="AQ664" s="153"/>
      <c r="AR664" s="153"/>
      <c r="AS664" s="153"/>
      <c r="AT664" s="153"/>
    </row>
    <row r="665" spans="1:46" s="108" customFormat="1" x14ac:dyDescent="0.25">
      <c r="A665" s="109"/>
      <c r="I665" s="152"/>
      <c r="J665" s="153"/>
      <c r="K665" s="153"/>
      <c r="L665" s="153"/>
      <c r="M665" s="153"/>
      <c r="N665" s="153"/>
      <c r="O665" s="153"/>
      <c r="P665" s="153"/>
      <c r="Q665" s="153"/>
      <c r="R665" s="153"/>
      <c r="S665" s="153"/>
      <c r="T665" s="153"/>
      <c r="U665" s="153"/>
      <c r="V665" s="153"/>
      <c r="W665" s="153"/>
      <c r="X665" s="153"/>
      <c r="Y665" s="153"/>
      <c r="Z665" s="153"/>
      <c r="AA665" s="153"/>
      <c r="AB665" s="153"/>
      <c r="AC665" s="153"/>
      <c r="AD665" s="153"/>
      <c r="AE665" s="153"/>
      <c r="AF665" s="153"/>
      <c r="AG665" s="153"/>
      <c r="AH665" s="153"/>
      <c r="AI665" s="153"/>
      <c r="AJ665" s="153"/>
      <c r="AK665" s="153"/>
      <c r="AL665" s="153"/>
      <c r="AM665" s="153"/>
      <c r="AN665" s="153"/>
      <c r="AO665" s="153"/>
      <c r="AP665" s="153"/>
      <c r="AQ665" s="153"/>
      <c r="AR665" s="153"/>
      <c r="AS665" s="153"/>
      <c r="AT665" s="153"/>
    </row>
    <row r="666" spans="1:46" s="108" customFormat="1" x14ac:dyDescent="0.25">
      <c r="A666" s="109"/>
      <c r="I666" s="152"/>
      <c r="J666" s="153"/>
      <c r="K666" s="153"/>
      <c r="L666" s="153"/>
      <c r="M666" s="153"/>
      <c r="N666" s="153"/>
      <c r="O666" s="153"/>
      <c r="P666" s="153"/>
      <c r="Q666" s="153"/>
      <c r="R666" s="153"/>
      <c r="S666" s="153"/>
      <c r="T666" s="153"/>
      <c r="U666" s="153"/>
      <c r="V666" s="153"/>
      <c r="W666" s="153"/>
      <c r="X666" s="153"/>
      <c r="Y666" s="153"/>
      <c r="Z666" s="153"/>
      <c r="AA666" s="153"/>
      <c r="AB666" s="153"/>
      <c r="AC666" s="153"/>
      <c r="AD666" s="153"/>
      <c r="AE666" s="153"/>
      <c r="AF666" s="153"/>
      <c r="AG666" s="153"/>
      <c r="AH666" s="153"/>
      <c r="AI666" s="153"/>
      <c r="AJ666" s="153"/>
      <c r="AK666" s="153"/>
      <c r="AL666" s="153"/>
      <c r="AM666" s="153"/>
      <c r="AN666" s="153"/>
      <c r="AO666" s="153"/>
      <c r="AP666" s="153"/>
      <c r="AQ666" s="153"/>
      <c r="AR666" s="153"/>
      <c r="AS666" s="153"/>
      <c r="AT666" s="153"/>
    </row>
    <row r="667" spans="1:46" s="108" customFormat="1" x14ac:dyDescent="0.25">
      <c r="A667" s="109"/>
      <c r="I667" s="152"/>
      <c r="J667" s="153"/>
      <c r="K667" s="153"/>
      <c r="L667" s="153"/>
      <c r="M667" s="153"/>
      <c r="N667" s="153"/>
      <c r="O667" s="153"/>
      <c r="P667" s="153"/>
      <c r="Q667" s="153"/>
      <c r="R667" s="153"/>
      <c r="S667" s="153"/>
      <c r="T667" s="153"/>
      <c r="U667" s="153"/>
      <c r="V667" s="153"/>
      <c r="W667" s="153"/>
      <c r="X667" s="153"/>
      <c r="Y667" s="153"/>
      <c r="Z667" s="153"/>
      <c r="AA667" s="153"/>
      <c r="AB667" s="153"/>
      <c r="AC667" s="153"/>
      <c r="AD667" s="153"/>
      <c r="AE667" s="153"/>
      <c r="AF667" s="153"/>
      <c r="AG667" s="153"/>
      <c r="AH667" s="153"/>
      <c r="AI667" s="153"/>
      <c r="AJ667" s="153"/>
      <c r="AK667" s="153"/>
      <c r="AL667" s="153"/>
      <c r="AM667" s="153"/>
      <c r="AN667" s="153"/>
      <c r="AO667" s="153"/>
      <c r="AP667" s="153"/>
      <c r="AQ667" s="153"/>
      <c r="AR667" s="153"/>
      <c r="AS667" s="153"/>
      <c r="AT667" s="153"/>
    </row>
    <row r="668" spans="1:46" s="108" customFormat="1" x14ac:dyDescent="0.25">
      <c r="A668" s="109"/>
      <c r="I668" s="152"/>
      <c r="J668" s="153"/>
      <c r="K668" s="153"/>
      <c r="L668" s="153"/>
      <c r="M668" s="153"/>
      <c r="N668" s="153"/>
      <c r="O668" s="153"/>
      <c r="P668" s="153"/>
      <c r="Q668" s="153"/>
      <c r="R668" s="153"/>
      <c r="S668" s="153"/>
      <c r="T668" s="153"/>
      <c r="U668" s="153"/>
      <c r="V668" s="153"/>
      <c r="W668" s="153"/>
      <c r="X668" s="153"/>
      <c r="Y668" s="153"/>
      <c r="Z668" s="153"/>
      <c r="AA668" s="153"/>
      <c r="AB668" s="153"/>
      <c r="AC668" s="153"/>
      <c r="AD668" s="153"/>
      <c r="AE668" s="153"/>
      <c r="AF668" s="153"/>
      <c r="AG668" s="153"/>
      <c r="AH668" s="153"/>
      <c r="AI668" s="153"/>
      <c r="AJ668" s="153"/>
      <c r="AK668" s="153"/>
      <c r="AL668" s="153"/>
      <c r="AM668" s="153"/>
      <c r="AN668" s="153"/>
      <c r="AO668" s="153"/>
      <c r="AP668" s="153"/>
      <c r="AQ668" s="153"/>
      <c r="AR668" s="153"/>
      <c r="AS668" s="153"/>
      <c r="AT668" s="153"/>
    </row>
    <row r="669" spans="1:46" s="108" customFormat="1" x14ac:dyDescent="0.25">
      <c r="A669" s="109"/>
      <c r="I669" s="152"/>
      <c r="J669" s="153"/>
      <c r="K669" s="153"/>
      <c r="L669" s="153"/>
      <c r="M669" s="153"/>
      <c r="N669" s="153"/>
      <c r="O669" s="153"/>
      <c r="P669" s="153"/>
      <c r="Q669" s="153"/>
      <c r="R669" s="153"/>
      <c r="S669" s="153"/>
      <c r="T669" s="153"/>
      <c r="U669" s="153"/>
      <c r="V669" s="153"/>
      <c r="W669" s="153"/>
      <c r="X669" s="153"/>
      <c r="Y669" s="153"/>
      <c r="Z669" s="153"/>
      <c r="AA669" s="153"/>
      <c r="AB669" s="153"/>
      <c r="AC669" s="153"/>
      <c r="AD669" s="153"/>
      <c r="AE669" s="153"/>
      <c r="AF669" s="153"/>
      <c r="AG669" s="153"/>
      <c r="AH669" s="153"/>
      <c r="AI669" s="153"/>
      <c r="AJ669" s="153"/>
      <c r="AK669" s="153"/>
      <c r="AL669" s="153"/>
      <c r="AM669" s="153"/>
      <c r="AN669" s="153"/>
      <c r="AO669" s="153"/>
      <c r="AP669" s="153"/>
      <c r="AQ669" s="153"/>
      <c r="AR669" s="153"/>
      <c r="AS669" s="153"/>
      <c r="AT669" s="153"/>
    </row>
    <row r="670" spans="1:46" s="108" customFormat="1" x14ac:dyDescent="0.25">
      <c r="A670" s="109"/>
      <c r="I670" s="152"/>
      <c r="J670" s="153"/>
      <c r="K670" s="153"/>
      <c r="L670" s="153"/>
      <c r="M670" s="153"/>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153"/>
      <c r="AL670" s="153"/>
      <c r="AM670" s="153"/>
      <c r="AN670" s="153"/>
      <c r="AO670" s="153"/>
      <c r="AP670" s="153"/>
      <c r="AQ670" s="153"/>
      <c r="AR670" s="153"/>
      <c r="AS670" s="153"/>
      <c r="AT670" s="153"/>
    </row>
    <row r="671" spans="1:46" s="108" customFormat="1" x14ac:dyDescent="0.25">
      <c r="A671" s="109"/>
      <c r="I671" s="152"/>
      <c r="J671" s="153"/>
      <c r="K671" s="153"/>
      <c r="L671" s="153"/>
      <c r="M671" s="153"/>
      <c r="N671" s="153"/>
      <c r="O671" s="153"/>
      <c r="P671" s="153"/>
      <c r="Q671" s="153"/>
      <c r="R671" s="153"/>
      <c r="S671" s="153"/>
      <c r="T671" s="153"/>
      <c r="U671" s="153"/>
      <c r="V671" s="153"/>
      <c r="W671" s="153"/>
      <c r="X671" s="153"/>
      <c r="Y671" s="153"/>
      <c r="Z671" s="153"/>
      <c r="AA671" s="153"/>
      <c r="AB671" s="153"/>
      <c r="AC671" s="153"/>
      <c r="AD671" s="153"/>
      <c r="AE671" s="153"/>
      <c r="AF671" s="153"/>
      <c r="AG671" s="153"/>
      <c r="AH671" s="153"/>
      <c r="AI671" s="153"/>
      <c r="AJ671" s="153"/>
      <c r="AK671" s="153"/>
      <c r="AL671" s="153"/>
      <c r="AM671" s="153"/>
      <c r="AN671" s="153"/>
      <c r="AO671" s="153"/>
      <c r="AP671" s="153"/>
      <c r="AQ671" s="153"/>
      <c r="AR671" s="153"/>
      <c r="AS671" s="153"/>
      <c r="AT671" s="153"/>
    </row>
    <row r="672" spans="1:46" s="108" customFormat="1" x14ac:dyDescent="0.25">
      <c r="A672" s="109"/>
      <c r="I672" s="152"/>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53"/>
      <c r="AJ672" s="153"/>
      <c r="AK672" s="153"/>
      <c r="AL672" s="153"/>
      <c r="AM672" s="153"/>
      <c r="AN672" s="153"/>
      <c r="AO672" s="153"/>
      <c r="AP672" s="153"/>
      <c r="AQ672" s="153"/>
      <c r="AR672" s="153"/>
      <c r="AS672" s="153"/>
      <c r="AT672" s="153"/>
    </row>
    <row r="673" spans="1:46" s="108" customFormat="1" x14ac:dyDescent="0.25">
      <c r="A673" s="109"/>
      <c r="I673" s="152"/>
      <c r="J673" s="153"/>
      <c r="K673" s="153"/>
      <c r="L673" s="153"/>
      <c r="M673" s="153"/>
      <c r="N673" s="153"/>
      <c r="O673" s="153"/>
      <c r="P673" s="153"/>
      <c r="Q673" s="153"/>
      <c r="R673" s="153"/>
      <c r="S673" s="153"/>
      <c r="T673" s="153"/>
      <c r="U673" s="153"/>
      <c r="V673" s="153"/>
      <c r="W673" s="153"/>
      <c r="X673" s="153"/>
      <c r="Y673" s="153"/>
      <c r="Z673" s="153"/>
      <c r="AA673" s="153"/>
      <c r="AB673" s="153"/>
      <c r="AC673" s="153"/>
      <c r="AD673" s="153"/>
      <c r="AE673" s="153"/>
      <c r="AF673" s="153"/>
      <c r="AG673" s="153"/>
      <c r="AH673" s="153"/>
      <c r="AI673" s="153"/>
      <c r="AJ673" s="153"/>
      <c r="AK673" s="153"/>
      <c r="AL673" s="153"/>
      <c r="AM673" s="153"/>
      <c r="AN673" s="153"/>
      <c r="AO673" s="153"/>
      <c r="AP673" s="153"/>
      <c r="AQ673" s="153"/>
      <c r="AR673" s="153"/>
      <c r="AS673" s="153"/>
      <c r="AT673" s="153"/>
    </row>
    <row r="674" spans="1:46" s="108" customFormat="1" x14ac:dyDescent="0.25">
      <c r="A674" s="109"/>
      <c r="I674" s="152"/>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53"/>
      <c r="AJ674" s="153"/>
      <c r="AK674" s="153"/>
      <c r="AL674" s="153"/>
      <c r="AM674" s="153"/>
      <c r="AN674" s="153"/>
      <c r="AO674" s="153"/>
      <c r="AP674" s="153"/>
      <c r="AQ674" s="153"/>
      <c r="AR674" s="153"/>
      <c r="AS674" s="153"/>
      <c r="AT674" s="153"/>
    </row>
    <row r="675" spans="1:46" s="108" customFormat="1" x14ac:dyDescent="0.25">
      <c r="A675" s="109"/>
      <c r="I675" s="152"/>
      <c r="J675" s="153"/>
      <c r="K675" s="153"/>
      <c r="L675" s="153"/>
      <c r="M675" s="153"/>
      <c r="N675" s="153"/>
      <c r="O675" s="153"/>
      <c r="P675" s="153"/>
      <c r="Q675" s="153"/>
      <c r="R675" s="153"/>
      <c r="S675" s="153"/>
      <c r="T675" s="153"/>
      <c r="U675" s="153"/>
      <c r="V675" s="153"/>
      <c r="W675" s="153"/>
      <c r="X675" s="153"/>
      <c r="Y675" s="153"/>
      <c r="Z675" s="153"/>
      <c r="AA675" s="153"/>
      <c r="AB675" s="153"/>
      <c r="AC675" s="153"/>
      <c r="AD675" s="153"/>
      <c r="AE675" s="153"/>
      <c r="AF675" s="153"/>
      <c r="AG675" s="153"/>
      <c r="AH675" s="153"/>
      <c r="AI675" s="153"/>
      <c r="AJ675" s="153"/>
      <c r="AK675" s="153"/>
      <c r="AL675" s="153"/>
      <c r="AM675" s="153"/>
      <c r="AN675" s="153"/>
      <c r="AO675" s="153"/>
      <c r="AP675" s="153"/>
      <c r="AQ675" s="153"/>
      <c r="AR675" s="153"/>
      <c r="AS675" s="153"/>
      <c r="AT675" s="153"/>
    </row>
    <row r="676" spans="1:46" s="108" customFormat="1" x14ac:dyDescent="0.25">
      <c r="A676" s="109"/>
      <c r="I676" s="152"/>
      <c r="J676" s="153"/>
      <c r="K676" s="153"/>
      <c r="L676" s="153"/>
      <c r="M676" s="153"/>
      <c r="N676" s="153"/>
      <c r="O676" s="153"/>
      <c r="P676" s="153"/>
      <c r="Q676" s="153"/>
      <c r="R676" s="153"/>
      <c r="S676" s="153"/>
      <c r="T676" s="153"/>
      <c r="U676" s="153"/>
      <c r="V676" s="153"/>
      <c r="W676" s="153"/>
      <c r="X676" s="153"/>
      <c r="Y676" s="153"/>
      <c r="Z676" s="153"/>
      <c r="AA676" s="153"/>
      <c r="AB676" s="153"/>
      <c r="AC676" s="153"/>
      <c r="AD676" s="153"/>
      <c r="AE676" s="153"/>
      <c r="AF676" s="153"/>
      <c r="AG676" s="153"/>
      <c r="AH676" s="153"/>
      <c r="AI676" s="153"/>
      <c r="AJ676" s="153"/>
      <c r="AK676" s="153"/>
      <c r="AL676" s="153"/>
      <c r="AM676" s="153"/>
      <c r="AN676" s="153"/>
      <c r="AO676" s="153"/>
      <c r="AP676" s="153"/>
      <c r="AQ676" s="153"/>
      <c r="AR676" s="153"/>
      <c r="AS676" s="153"/>
      <c r="AT676" s="153"/>
    </row>
    <row r="677" spans="1:46" s="108" customFormat="1" x14ac:dyDescent="0.25">
      <c r="A677" s="109"/>
      <c r="I677" s="152"/>
      <c r="J677" s="153"/>
      <c r="K677" s="153"/>
      <c r="L677" s="153"/>
      <c r="M677" s="153"/>
      <c r="N677" s="153"/>
      <c r="O677" s="153"/>
      <c r="P677" s="153"/>
      <c r="Q677" s="153"/>
      <c r="R677" s="153"/>
      <c r="S677" s="153"/>
      <c r="T677" s="153"/>
      <c r="U677" s="153"/>
      <c r="V677" s="153"/>
      <c r="W677" s="153"/>
      <c r="X677" s="153"/>
      <c r="Y677" s="153"/>
      <c r="Z677" s="153"/>
      <c r="AA677" s="153"/>
      <c r="AB677" s="153"/>
      <c r="AC677" s="153"/>
      <c r="AD677" s="153"/>
      <c r="AE677" s="153"/>
      <c r="AF677" s="153"/>
      <c r="AG677" s="153"/>
      <c r="AH677" s="153"/>
      <c r="AI677" s="153"/>
      <c r="AJ677" s="153"/>
      <c r="AK677" s="153"/>
      <c r="AL677" s="153"/>
      <c r="AM677" s="153"/>
      <c r="AN677" s="153"/>
      <c r="AO677" s="153"/>
      <c r="AP677" s="153"/>
      <c r="AQ677" s="153"/>
      <c r="AR677" s="153"/>
      <c r="AS677" s="153"/>
      <c r="AT677" s="153"/>
    </row>
    <row r="678" spans="1:46" s="108" customFormat="1" x14ac:dyDescent="0.25">
      <c r="A678" s="109"/>
      <c r="I678" s="152"/>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3"/>
      <c r="AM678" s="153"/>
      <c r="AN678" s="153"/>
      <c r="AO678" s="153"/>
      <c r="AP678" s="153"/>
      <c r="AQ678" s="153"/>
      <c r="AR678" s="153"/>
      <c r="AS678" s="153"/>
      <c r="AT678" s="153"/>
    </row>
    <row r="679" spans="1:46" s="108" customFormat="1" x14ac:dyDescent="0.25">
      <c r="A679" s="109"/>
      <c r="I679" s="152"/>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3"/>
      <c r="AL679" s="153"/>
      <c r="AM679" s="153"/>
      <c r="AN679" s="153"/>
      <c r="AO679" s="153"/>
      <c r="AP679" s="153"/>
      <c r="AQ679" s="153"/>
      <c r="AR679" s="153"/>
      <c r="AS679" s="153"/>
      <c r="AT679" s="153"/>
    </row>
    <row r="680" spans="1:46" s="108" customFormat="1" x14ac:dyDescent="0.25">
      <c r="A680" s="109"/>
      <c r="I680" s="152"/>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row>
    <row r="681" spans="1:46" s="108" customFormat="1" x14ac:dyDescent="0.25">
      <c r="A681" s="109"/>
      <c r="I681" s="152"/>
      <c r="J681" s="153"/>
      <c r="K681" s="153"/>
      <c r="L681" s="153"/>
      <c r="M681" s="153"/>
      <c r="N681" s="153"/>
      <c r="O681" s="153"/>
      <c r="P681" s="153"/>
      <c r="Q681" s="153"/>
      <c r="R681" s="153"/>
      <c r="S681" s="153"/>
      <c r="T681" s="153"/>
      <c r="U681" s="153"/>
      <c r="V681" s="153"/>
      <c r="W681" s="153"/>
      <c r="X681" s="153"/>
      <c r="Y681" s="153"/>
      <c r="Z681" s="153"/>
      <c r="AA681" s="153"/>
      <c r="AB681" s="153"/>
      <c r="AC681" s="153"/>
      <c r="AD681" s="153"/>
      <c r="AE681" s="153"/>
      <c r="AF681" s="153"/>
      <c r="AG681" s="153"/>
      <c r="AH681" s="153"/>
      <c r="AI681" s="153"/>
      <c r="AJ681" s="153"/>
      <c r="AK681" s="153"/>
      <c r="AL681" s="153"/>
      <c r="AM681" s="153"/>
      <c r="AN681" s="153"/>
      <c r="AO681" s="153"/>
      <c r="AP681" s="153"/>
      <c r="AQ681" s="153"/>
      <c r="AR681" s="153"/>
      <c r="AS681" s="153"/>
      <c r="AT681" s="153"/>
    </row>
    <row r="682" spans="1:46" s="108" customFormat="1" x14ac:dyDescent="0.25">
      <c r="A682" s="109"/>
      <c r="I682" s="152"/>
      <c r="J682" s="153"/>
      <c r="K682" s="153"/>
      <c r="L682" s="153"/>
      <c r="M682" s="153"/>
      <c r="N682" s="153"/>
      <c r="O682" s="153"/>
      <c r="P682" s="153"/>
      <c r="Q682" s="153"/>
      <c r="R682" s="153"/>
      <c r="S682" s="153"/>
      <c r="T682" s="153"/>
      <c r="U682" s="153"/>
      <c r="V682" s="153"/>
      <c r="W682" s="153"/>
      <c r="X682" s="153"/>
      <c r="Y682" s="153"/>
      <c r="Z682" s="153"/>
      <c r="AA682" s="153"/>
      <c r="AB682" s="153"/>
      <c r="AC682" s="153"/>
      <c r="AD682" s="153"/>
      <c r="AE682" s="153"/>
      <c r="AF682" s="153"/>
      <c r="AG682" s="153"/>
      <c r="AH682" s="153"/>
      <c r="AI682" s="153"/>
      <c r="AJ682" s="153"/>
      <c r="AK682" s="153"/>
      <c r="AL682" s="153"/>
      <c r="AM682" s="153"/>
      <c r="AN682" s="153"/>
      <c r="AO682" s="153"/>
      <c r="AP682" s="153"/>
      <c r="AQ682" s="153"/>
      <c r="AR682" s="153"/>
      <c r="AS682" s="153"/>
      <c r="AT682" s="153"/>
    </row>
    <row r="683" spans="1:46" s="108" customFormat="1" x14ac:dyDescent="0.25">
      <c r="A683" s="109"/>
      <c r="I683" s="152"/>
      <c r="J683" s="153"/>
      <c r="K683" s="153"/>
      <c r="L683" s="153"/>
      <c r="M683" s="153"/>
      <c r="N683" s="153"/>
      <c r="O683" s="153"/>
      <c r="P683" s="153"/>
      <c r="Q683" s="153"/>
      <c r="R683" s="153"/>
      <c r="S683" s="153"/>
      <c r="T683" s="153"/>
      <c r="U683" s="153"/>
      <c r="V683" s="153"/>
      <c r="W683" s="153"/>
      <c r="X683" s="153"/>
      <c r="Y683" s="153"/>
      <c r="Z683" s="153"/>
      <c r="AA683" s="153"/>
      <c r="AB683" s="153"/>
      <c r="AC683" s="153"/>
      <c r="AD683" s="153"/>
      <c r="AE683" s="153"/>
      <c r="AF683" s="153"/>
      <c r="AG683" s="153"/>
      <c r="AH683" s="153"/>
      <c r="AI683" s="153"/>
      <c r="AJ683" s="153"/>
      <c r="AK683" s="153"/>
      <c r="AL683" s="153"/>
      <c r="AM683" s="153"/>
      <c r="AN683" s="153"/>
      <c r="AO683" s="153"/>
      <c r="AP683" s="153"/>
      <c r="AQ683" s="153"/>
      <c r="AR683" s="153"/>
      <c r="AS683" s="153"/>
      <c r="AT683" s="153"/>
    </row>
    <row r="684" spans="1:46" s="108" customFormat="1" x14ac:dyDescent="0.25">
      <c r="A684" s="109"/>
      <c r="I684" s="152"/>
      <c r="J684" s="153"/>
      <c r="K684" s="153"/>
      <c r="L684" s="153"/>
      <c r="M684" s="153"/>
      <c r="N684" s="153"/>
      <c r="O684" s="153"/>
      <c r="P684" s="153"/>
      <c r="Q684" s="153"/>
      <c r="R684" s="153"/>
      <c r="S684" s="153"/>
      <c r="T684" s="153"/>
      <c r="U684" s="153"/>
      <c r="V684" s="153"/>
      <c r="W684" s="153"/>
      <c r="X684" s="153"/>
      <c r="Y684" s="153"/>
      <c r="Z684" s="153"/>
      <c r="AA684" s="153"/>
      <c r="AB684" s="153"/>
      <c r="AC684" s="153"/>
      <c r="AD684" s="153"/>
      <c r="AE684" s="153"/>
      <c r="AF684" s="153"/>
      <c r="AG684" s="153"/>
      <c r="AH684" s="153"/>
      <c r="AI684" s="153"/>
      <c r="AJ684" s="153"/>
      <c r="AK684" s="153"/>
      <c r="AL684" s="153"/>
      <c r="AM684" s="153"/>
      <c r="AN684" s="153"/>
      <c r="AO684" s="153"/>
      <c r="AP684" s="153"/>
      <c r="AQ684" s="153"/>
      <c r="AR684" s="153"/>
      <c r="AS684" s="153"/>
      <c r="AT684" s="153"/>
    </row>
    <row r="685" spans="1:46" s="108" customFormat="1" x14ac:dyDescent="0.25">
      <c r="A685" s="109"/>
      <c r="I685" s="152"/>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c r="AF685" s="153"/>
      <c r="AG685" s="153"/>
      <c r="AH685" s="153"/>
      <c r="AI685" s="153"/>
      <c r="AJ685" s="153"/>
      <c r="AK685" s="153"/>
      <c r="AL685" s="153"/>
      <c r="AM685" s="153"/>
      <c r="AN685" s="153"/>
      <c r="AO685" s="153"/>
      <c r="AP685" s="153"/>
      <c r="AQ685" s="153"/>
      <c r="AR685" s="153"/>
      <c r="AS685" s="153"/>
      <c r="AT685" s="153"/>
    </row>
    <row r="686" spans="1:46" s="108" customFormat="1" x14ac:dyDescent="0.25">
      <c r="A686" s="109"/>
      <c r="I686" s="152"/>
      <c r="J686" s="153"/>
      <c r="K686" s="153"/>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c r="AG686" s="153"/>
      <c r="AH686" s="153"/>
      <c r="AI686" s="153"/>
      <c r="AJ686" s="153"/>
      <c r="AK686" s="153"/>
      <c r="AL686" s="153"/>
      <c r="AM686" s="153"/>
      <c r="AN686" s="153"/>
      <c r="AO686" s="153"/>
      <c r="AP686" s="153"/>
      <c r="AQ686" s="153"/>
      <c r="AR686" s="153"/>
      <c r="AS686" s="153"/>
      <c r="AT686" s="153"/>
    </row>
    <row r="687" spans="1:46" s="108" customFormat="1" x14ac:dyDescent="0.25">
      <c r="A687" s="109"/>
      <c r="I687" s="152"/>
      <c r="J687" s="153"/>
      <c r="K687" s="153"/>
      <c r="L687" s="153"/>
      <c r="M687" s="153"/>
      <c r="N687" s="153"/>
      <c r="O687" s="153"/>
      <c r="P687" s="153"/>
      <c r="Q687" s="153"/>
      <c r="R687" s="153"/>
      <c r="S687" s="153"/>
      <c r="T687" s="153"/>
      <c r="U687" s="153"/>
      <c r="V687" s="153"/>
      <c r="W687" s="153"/>
      <c r="X687" s="153"/>
      <c r="Y687" s="153"/>
      <c r="Z687" s="153"/>
      <c r="AA687" s="153"/>
      <c r="AB687" s="153"/>
      <c r="AC687" s="153"/>
      <c r="AD687" s="153"/>
      <c r="AE687" s="153"/>
      <c r="AF687" s="153"/>
      <c r="AG687" s="153"/>
      <c r="AH687" s="153"/>
      <c r="AI687" s="153"/>
      <c r="AJ687" s="153"/>
      <c r="AK687" s="153"/>
      <c r="AL687" s="153"/>
      <c r="AM687" s="153"/>
      <c r="AN687" s="153"/>
      <c r="AO687" s="153"/>
      <c r="AP687" s="153"/>
      <c r="AQ687" s="153"/>
      <c r="AR687" s="153"/>
      <c r="AS687" s="153"/>
      <c r="AT687" s="153"/>
    </row>
    <row r="688" spans="1:46" s="108" customFormat="1" x14ac:dyDescent="0.25">
      <c r="A688" s="109"/>
      <c r="I688" s="152"/>
      <c r="J688" s="153"/>
      <c r="K688" s="153"/>
      <c r="L688" s="153"/>
      <c r="M688" s="153"/>
      <c r="N688" s="153"/>
      <c r="O688" s="153"/>
      <c r="P688" s="153"/>
      <c r="Q688" s="153"/>
      <c r="R688" s="153"/>
      <c r="S688" s="153"/>
      <c r="T688" s="153"/>
      <c r="U688" s="153"/>
      <c r="V688" s="153"/>
      <c r="W688" s="153"/>
      <c r="X688" s="153"/>
      <c r="Y688" s="153"/>
      <c r="Z688" s="153"/>
      <c r="AA688" s="153"/>
      <c r="AB688" s="153"/>
      <c r="AC688" s="153"/>
      <c r="AD688" s="153"/>
      <c r="AE688" s="153"/>
      <c r="AF688" s="153"/>
      <c r="AG688" s="153"/>
      <c r="AH688" s="153"/>
      <c r="AI688" s="153"/>
      <c r="AJ688" s="153"/>
      <c r="AK688" s="153"/>
      <c r="AL688" s="153"/>
      <c r="AM688" s="153"/>
      <c r="AN688" s="153"/>
      <c r="AO688" s="153"/>
      <c r="AP688" s="153"/>
      <c r="AQ688" s="153"/>
      <c r="AR688" s="153"/>
      <c r="AS688" s="153"/>
      <c r="AT688" s="153"/>
    </row>
    <row r="689" spans="1:46" s="108" customFormat="1" x14ac:dyDescent="0.25">
      <c r="A689" s="109"/>
      <c r="I689" s="152"/>
      <c r="J689" s="153"/>
      <c r="K689" s="153"/>
      <c r="L689" s="153"/>
      <c r="M689" s="153"/>
      <c r="N689" s="153"/>
      <c r="O689" s="153"/>
      <c r="P689" s="153"/>
      <c r="Q689" s="153"/>
      <c r="R689" s="153"/>
      <c r="S689" s="153"/>
      <c r="T689" s="153"/>
      <c r="U689" s="153"/>
      <c r="V689" s="153"/>
      <c r="W689" s="153"/>
      <c r="X689" s="153"/>
      <c r="Y689" s="153"/>
      <c r="Z689" s="153"/>
      <c r="AA689" s="153"/>
      <c r="AB689" s="153"/>
      <c r="AC689" s="153"/>
      <c r="AD689" s="153"/>
      <c r="AE689" s="153"/>
      <c r="AF689" s="153"/>
      <c r="AG689" s="153"/>
      <c r="AH689" s="153"/>
      <c r="AI689" s="153"/>
      <c r="AJ689" s="153"/>
      <c r="AK689" s="153"/>
      <c r="AL689" s="153"/>
      <c r="AM689" s="153"/>
      <c r="AN689" s="153"/>
      <c r="AO689" s="153"/>
      <c r="AP689" s="153"/>
      <c r="AQ689" s="153"/>
      <c r="AR689" s="153"/>
      <c r="AS689" s="153"/>
      <c r="AT689" s="153"/>
    </row>
    <row r="690" spans="1:46" s="108" customFormat="1" x14ac:dyDescent="0.25">
      <c r="A690" s="109"/>
      <c r="I690" s="152"/>
      <c r="J690" s="153"/>
      <c r="K690" s="153"/>
      <c r="L690" s="153"/>
      <c r="M690" s="153"/>
      <c r="N690" s="153"/>
      <c r="O690" s="153"/>
      <c r="P690" s="153"/>
      <c r="Q690" s="153"/>
      <c r="R690" s="153"/>
      <c r="S690" s="153"/>
      <c r="T690" s="153"/>
      <c r="U690" s="153"/>
      <c r="V690" s="153"/>
      <c r="W690" s="153"/>
      <c r="X690" s="153"/>
      <c r="Y690" s="153"/>
      <c r="Z690" s="153"/>
      <c r="AA690" s="153"/>
      <c r="AB690" s="153"/>
      <c r="AC690" s="153"/>
      <c r="AD690" s="153"/>
      <c r="AE690" s="153"/>
      <c r="AF690" s="153"/>
      <c r="AG690" s="153"/>
      <c r="AH690" s="153"/>
      <c r="AI690" s="153"/>
      <c r="AJ690" s="153"/>
      <c r="AK690" s="153"/>
      <c r="AL690" s="153"/>
      <c r="AM690" s="153"/>
      <c r="AN690" s="153"/>
      <c r="AO690" s="153"/>
      <c r="AP690" s="153"/>
      <c r="AQ690" s="153"/>
      <c r="AR690" s="153"/>
      <c r="AS690" s="153"/>
      <c r="AT690" s="153"/>
    </row>
    <row r="691" spans="1:46" s="108" customFormat="1" x14ac:dyDescent="0.25">
      <c r="A691" s="109"/>
      <c r="I691" s="152"/>
      <c r="J691" s="153"/>
      <c r="K691" s="153"/>
      <c r="L691" s="153"/>
      <c r="M691" s="153"/>
      <c r="N691" s="153"/>
      <c r="O691" s="153"/>
      <c r="P691" s="153"/>
      <c r="Q691" s="153"/>
      <c r="R691" s="153"/>
      <c r="S691" s="153"/>
      <c r="T691" s="153"/>
      <c r="U691" s="153"/>
      <c r="V691" s="153"/>
      <c r="W691" s="153"/>
      <c r="X691" s="153"/>
      <c r="Y691" s="153"/>
      <c r="Z691" s="153"/>
      <c r="AA691" s="153"/>
      <c r="AB691" s="153"/>
      <c r="AC691" s="153"/>
      <c r="AD691" s="153"/>
      <c r="AE691" s="153"/>
      <c r="AF691" s="153"/>
      <c r="AG691" s="153"/>
      <c r="AH691" s="153"/>
      <c r="AI691" s="153"/>
      <c r="AJ691" s="153"/>
      <c r="AK691" s="153"/>
      <c r="AL691" s="153"/>
      <c r="AM691" s="153"/>
      <c r="AN691" s="153"/>
      <c r="AO691" s="153"/>
      <c r="AP691" s="153"/>
      <c r="AQ691" s="153"/>
      <c r="AR691" s="153"/>
      <c r="AS691" s="153"/>
      <c r="AT691" s="153"/>
    </row>
    <row r="692" spans="1:46" s="108" customFormat="1" x14ac:dyDescent="0.25">
      <c r="A692" s="109"/>
      <c r="I692" s="152"/>
      <c r="J692" s="153"/>
      <c r="K692" s="153"/>
      <c r="L692" s="153"/>
      <c r="M692" s="153"/>
      <c r="N692" s="153"/>
      <c r="O692" s="153"/>
      <c r="P692" s="153"/>
      <c r="Q692" s="153"/>
      <c r="R692" s="153"/>
      <c r="S692" s="153"/>
      <c r="T692" s="153"/>
      <c r="U692" s="153"/>
      <c r="V692" s="153"/>
      <c r="W692" s="153"/>
      <c r="X692" s="153"/>
      <c r="Y692" s="153"/>
      <c r="Z692" s="153"/>
      <c r="AA692" s="153"/>
      <c r="AB692" s="153"/>
      <c r="AC692" s="153"/>
      <c r="AD692" s="153"/>
      <c r="AE692" s="153"/>
      <c r="AF692" s="153"/>
      <c r="AG692" s="153"/>
      <c r="AH692" s="153"/>
      <c r="AI692" s="153"/>
      <c r="AJ692" s="153"/>
      <c r="AK692" s="153"/>
      <c r="AL692" s="153"/>
      <c r="AM692" s="153"/>
      <c r="AN692" s="153"/>
      <c r="AO692" s="153"/>
      <c r="AP692" s="153"/>
      <c r="AQ692" s="153"/>
      <c r="AR692" s="153"/>
      <c r="AS692" s="153"/>
      <c r="AT692" s="153"/>
    </row>
    <row r="693" spans="1:46" s="108" customFormat="1" x14ac:dyDescent="0.25">
      <c r="A693" s="109"/>
      <c r="I693" s="152"/>
      <c r="J693" s="153"/>
      <c r="K693" s="153"/>
      <c r="L693" s="153"/>
      <c r="M693" s="153"/>
      <c r="N693" s="153"/>
      <c r="O693" s="153"/>
      <c r="P693" s="153"/>
      <c r="Q693" s="153"/>
      <c r="R693" s="153"/>
      <c r="S693" s="153"/>
      <c r="T693" s="153"/>
      <c r="U693" s="153"/>
      <c r="V693" s="153"/>
      <c r="W693" s="153"/>
      <c r="X693" s="153"/>
      <c r="Y693" s="153"/>
      <c r="Z693" s="153"/>
      <c r="AA693" s="153"/>
      <c r="AB693" s="153"/>
      <c r="AC693" s="153"/>
      <c r="AD693" s="153"/>
      <c r="AE693" s="153"/>
      <c r="AF693" s="153"/>
      <c r="AG693" s="153"/>
      <c r="AH693" s="153"/>
      <c r="AI693" s="153"/>
      <c r="AJ693" s="153"/>
      <c r="AK693" s="153"/>
      <c r="AL693" s="153"/>
      <c r="AM693" s="153"/>
      <c r="AN693" s="153"/>
      <c r="AO693" s="153"/>
      <c r="AP693" s="153"/>
      <c r="AQ693" s="153"/>
      <c r="AR693" s="153"/>
      <c r="AS693" s="153"/>
      <c r="AT693" s="153"/>
    </row>
    <row r="694" spans="1:46" s="108" customFormat="1" x14ac:dyDescent="0.25">
      <c r="A694" s="109"/>
      <c r="I694" s="152"/>
      <c r="J694" s="153"/>
      <c r="K694" s="153"/>
      <c r="L694" s="153"/>
      <c r="M694" s="153"/>
      <c r="N694" s="153"/>
      <c r="O694" s="153"/>
      <c r="P694" s="153"/>
      <c r="Q694" s="153"/>
      <c r="R694" s="153"/>
      <c r="S694" s="153"/>
      <c r="T694" s="153"/>
      <c r="U694" s="153"/>
      <c r="V694" s="153"/>
      <c r="W694" s="153"/>
      <c r="X694" s="153"/>
      <c r="Y694" s="153"/>
      <c r="Z694" s="153"/>
      <c r="AA694" s="153"/>
      <c r="AB694" s="153"/>
      <c r="AC694" s="153"/>
      <c r="AD694" s="153"/>
      <c r="AE694" s="153"/>
      <c r="AF694" s="153"/>
      <c r="AG694" s="153"/>
      <c r="AH694" s="153"/>
      <c r="AI694" s="153"/>
      <c r="AJ694" s="153"/>
      <c r="AK694" s="153"/>
      <c r="AL694" s="153"/>
      <c r="AM694" s="153"/>
      <c r="AN694" s="153"/>
      <c r="AO694" s="153"/>
      <c r="AP694" s="153"/>
      <c r="AQ694" s="153"/>
      <c r="AR694" s="153"/>
      <c r="AS694" s="153"/>
      <c r="AT694" s="153"/>
    </row>
    <row r="695" spans="1:46" s="108" customFormat="1" x14ac:dyDescent="0.25">
      <c r="A695" s="109"/>
      <c r="I695" s="152"/>
      <c r="J695" s="153"/>
      <c r="K695" s="153"/>
      <c r="L695" s="153"/>
      <c r="M695" s="153"/>
      <c r="N695" s="153"/>
      <c r="O695" s="153"/>
      <c r="P695" s="153"/>
      <c r="Q695" s="153"/>
      <c r="R695" s="153"/>
      <c r="S695" s="153"/>
      <c r="T695" s="153"/>
      <c r="U695" s="153"/>
      <c r="V695" s="153"/>
      <c r="W695" s="153"/>
      <c r="X695" s="153"/>
      <c r="Y695" s="153"/>
      <c r="Z695" s="153"/>
      <c r="AA695" s="153"/>
      <c r="AB695" s="153"/>
      <c r="AC695" s="153"/>
      <c r="AD695" s="153"/>
      <c r="AE695" s="153"/>
      <c r="AF695" s="153"/>
      <c r="AG695" s="153"/>
      <c r="AH695" s="153"/>
      <c r="AI695" s="153"/>
      <c r="AJ695" s="153"/>
      <c r="AK695" s="153"/>
      <c r="AL695" s="153"/>
      <c r="AM695" s="153"/>
      <c r="AN695" s="153"/>
      <c r="AO695" s="153"/>
      <c r="AP695" s="153"/>
      <c r="AQ695" s="153"/>
      <c r="AR695" s="153"/>
      <c r="AS695" s="153"/>
      <c r="AT695" s="153"/>
    </row>
    <row r="696" spans="1:46" s="108" customFormat="1" x14ac:dyDescent="0.25">
      <c r="A696" s="109"/>
      <c r="I696" s="152"/>
      <c r="J696" s="153"/>
      <c r="K696" s="153"/>
      <c r="L696" s="153"/>
      <c r="M696" s="153"/>
      <c r="N696" s="153"/>
      <c r="O696" s="153"/>
      <c r="P696" s="153"/>
      <c r="Q696" s="153"/>
      <c r="R696" s="153"/>
      <c r="S696" s="153"/>
      <c r="T696" s="153"/>
      <c r="U696" s="153"/>
      <c r="V696" s="153"/>
      <c r="W696" s="153"/>
      <c r="X696" s="153"/>
      <c r="Y696" s="153"/>
      <c r="Z696" s="153"/>
      <c r="AA696" s="153"/>
      <c r="AB696" s="153"/>
      <c r="AC696" s="153"/>
      <c r="AD696" s="153"/>
      <c r="AE696" s="153"/>
      <c r="AF696" s="153"/>
      <c r="AG696" s="153"/>
      <c r="AH696" s="153"/>
      <c r="AI696" s="153"/>
      <c r="AJ696" s="153"/>
      <c r="AK696" s="153"/>
      <c r="AL696" s="153"/>
      <c r="AM696" s="153"/>
      <c r="AN696" s="153"/>
      <c r="AO696" s="153"/>
      <c r="AP696" s="153"/>
      <c r="AQ696" s="153"/>
      <c r="AR696" s="153"/>
      <c r="AS696" s="153"/>
      <c r="AT696" s="153"/>
    </row>
    <row r="697" spans="1:46" s="108" customFormat="1" x14ac:dyDescent="0.25">
      <c r="A697" s="109"/>
      <c r="I697" s="152"/>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row>
    <row r="698" spans="1:46" s="108" customFormat="1" x14ac:dyDescent="0.25">
      <c r="A698" s="109"/>
      <c r="I698" s="152"/>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row>
    <row r="699" spans="1:46" s="108" customFormat="1" x14ac:dyDescent="0.25">
      <c r="A699" s="109"/>
      <c r="I699" s="152"/>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3"/>
      <c r="AL699" s="153"/>
      <c r="AM699" s="153"/>
      <c r="AN699" s="153"/>
      <c r="AO699" s="153"/>
      <c r="AP699" s="153"/>
      <c r="AQ699" s="153"/>
      <c r="AR699" s="153"/>
      <c r="AS699" s="153"/>
      <c r="AT699" s="153"/>
    </row>
    <row r="700" spans="1:46" s="108" customFormat="1" x14ac:dyDescent="0.25">
      <c r="A700" s="109"/>
      <c r="I700" s="152"/>
      <c r="J700" s="153"/>
      <c r="K700" s="153"/>
      <c r="L700" s="153"/>
      <c r="M700" s="153"/>
      <c r="N700" s="153"/>
      <c r="O700" s="153"/>
      <c r="P700" s="153"/>
      <c r="Q700" s="153"/>
      <c r="R700" s="153"/>
      <c r="S700" s="153"/>
      <c r="T700" s="153"/>
      <c r="U700" s="153"/>
      <c r="V700" s="153"/>
      <c r="W700" s="153"/>
      <c r="X700" s="153"/>
      <c r="Y700" s="153"/>
      <c r="Z700" s="153"/>
      <c r="AA700" s="153"/>
      <c r="AB700" s="153"/>
      <c r="AC700" s="153"/>
      <c r="AD700" s="153"/>
      <c r="AE700" s="153"/>
      <c r="AF700" s="153"/>
      <c r="AG700" s="153"/>
      <c r="AH700" s="153"/>
      <c r="AI700" s="153"/>
      <c r="AJ700" s="153"/>
      <c r="AK700" s="153"/>
      <c r="AL700" s="153"/>
      <c r="AM700" s="153"/>
      <c r="AN700" s="153"/>
      <c r="AO700" s="153"/>
      <c r="AP700" s="153"/>
      <c r="AQ700" s="153"/>
      <c r="AR700" s="153"/>
      <c r="AS700" s="153"/>
      <c r="AT700" s="153"/>
    </row>
    <row r="701" spans="1:46" s="108" customFormat="1" x14ac:dyDescent="0.25">
      <c r="A701" s="109"/>
      <c r="I701" s="152"/>
      <c r="J701" s="153"/>
      <c r="K701" s="153"/>
      <c r="L701" s="153"/>
      <c r="M701" s="153"/>
      <c r="N701" s="153"/>
      <c r="O701" s="153"/>
      <c r="P701" s="153"/>
      <c r="Q701" s="153"/>
      <c r="R701" s="153"/>
      <c r="S701" s="153"/>
      <c r="T701" s="153"/>
      <c r="U701" s="153"/>
      <c r="V701" s="153"/>
      <c r="W701" s="153"/>
      <c r="X701" s="153"/>
      <c r="Y701" s="153"/>
      <c r="Z701" s="153"/>
      <c r="AA701" s="153"/>
      <c r="AB701" s="153"/>
      <c r="AC701" s="153"/>
      <c r="AD701" s="153"/>
      <c r="AE701" s="153"/>
      <c r="AF701" s="153"/>
      <c r="AG701" s="153"/>
      <c r="AH701" s="153"/>
      <c r="AI701" s="153"/>
      <c r="AJ701" s="153"/>
      <c r="AK701" s="153"/>
      <c r="AL701" s="153"/>
      <c r="AM701" s="153"/>
      <c r="AN701" s="153"/>
      <c r="AO701" s="153"/>
      <c r="AP701" s="153"/>
      <c r="AQ701" s="153"/>
      <c r="AR701" s="153"/>
      <c r="AS701" s="153"/>
      <c r="AT701" s="153"/>
    </row>
    <row r="702" spans="1:46" s="108" customFormat="1" x14ac:dyDescent="0.25">
      <c r="A702" s="109"/>
      <c r="I702" s="152"/>
      <c r="J702" s="153"/>
      <c r="K702" s="153"/>
      <c r="L702" s="153"/>
      <c r="M702" s="153"/>
      <c r="N702" s="153"/>
      <c r="O702" s="153"/>
      <c r="P702" s="153"/>
      <c r="Q702" s="153"/>
      <c r="R702" s="153"/>
      <c r="S702" s="153"/>
      <c r="T702" s="153"/>
      <c r="U702" s="153"/>
      <c r="V702" s="153"/>
      <c r="W702" s="153"/>
      <c r="X702" s="153"/>
      <c r="Y702" s="153"/>
      <c r="Z702" s="153"/>
      <c r="AA702" s="153"/>
      <c r="AB702" s="153"/>
      <c r="AC702" s="153"/>
      <c r="AD702" s="153"/>
      <c r="AE702" s="153"/>
      <c r="AF702" s="153"/>
      <c r="AG702" s="153"/>
      <c r="AH702" s="153"/>
      <c r="AI702" s="153"/>
      <c r="AJ702" s="153"/>
      <c r="AK702" s="153"/>
      <c r="AL702" s="153"/>
      <c r="AM702" s="153"/>
      <c r="AN702" s="153"/>
      <c r="AO702" s="153"/>
      <c r="AP702" s="153"/>
      <c r="AQ702" s="153"/>
      <c r="AR702" s="153"/>
      <c r="AS702" s="153"/>
      <c r="AT702" s="153"/>
    </row>
    <row r="703" spans="1:46" s="108" customFormat="1" x14ac:dyDescent="0.25">
      <c r="A703" s="109"/>
      <c r="I703" s="152"/>
      <c r="J703" s="153"/>
      <c r="K703" s="153"/>
      <c r="L703" s="153"/>
      <c r="M703" s="153"/>
      <c r="N703" s="153"/>
      <c r="O703" s="153"/>
      <c r="P703" s="153"/>
      <c r="Q703" s="153"/>
      <c r="R703" s="153"/>
      <c r="S703" s="153"/>
      <c r="T703" s="153"/>
      <c r="U703" s="153"/>
      <c r="V703" s="153"/>
      <c r="W703" s="153"/>
      <c r="X703" s="153"/>
      <c r="Y703" s="153"/>
      <c r="Z703" s="153"/>
      <c r="AA703" s="153"/>
      <c r="AB703" s="153"/>
      <c r="AC703" s="153"/>
      <c r="AD703" s="153"/>
      <c r="AE703" s="153"/>
      <c r="AF703" s="153"/>
      <c r="AG703" s="153"/>
      <c r="AH703" s="153"/>
      <c r="AI703" s="153"/>
      <c r="AJ703" s="153"/>
      <c r="AK703" s="153"/>
      <c r="AL703" s="153"/>
      <c r="AM703" s="153"/>
      <c r="AN703" s="153"/>
      <c r="AO703" s="153"/>
      <c r="AP703" s="153"/>
      <c r="AQ703" s="153"/>
      <c r="AR703" s="153"/>
      <c r="AS703" s="153"/>
      <c r="AT703" s="153"/>
    </row>
    <row r="704" spans="1:46" s="108" customFormat="1" x14ac:dyDescent="0.25">
      <c r="A704" s="109"/>
      <c r="I704" s="152"/>
      <c r="J704" s="153"/>
      <c r="K704" s="153"/>
      <c r="L704" s="153"/>
      <c r="M704" s="153"/>
      <c r="N704" s="153"/>
      <c r="O704" s="153"/>
      <c r="P704" s="153"/>
      <c r="Q704" s="153"/>
      <c r="R704" s="153"/>
      <c r="S704" s="153"/>
      <c r="T704" s="153"/>
      <c r="U704" s="153"/>
      <c r="V704" s="153"/>
      <c r="W704" s="153"/>
      <c r="X704" s="153"/>
      <c r="Y704" s="153"/>
      <c r="Z704" s="153"/>
      <c r="AA704" s="153"/>
      <c r="AB704" s="153"/>
      <c r="AC704" s="153"/>
      <c r="AD704" s="153"/>
      <c r="AE704" s="153"/>
      <c r="AF704" s="153"/>
      <c r="AG704" s="153"/>
      <c r="AH704" s="153"/>
      <c r="AI704" s="153"/>
      <c r="AJ704" s="153"/>
      <c r="AK704" s="153"/>
      <c r="AL704" s="153"/>
      <c r="AM704" s="153"/>
      <c r="AN704" s="153"/>
      <c r="AO704" s="153"/>
      <c r="AP704" s="153"/>
      <c r="AQ704" s="153"/>
      <c r="AR704" s="153"/>
      <c r="AS704" s="153"/>
      <c r="AT704" s="153"/>
    </row>
    <row r="705" spans="1:46" s="108" customFormat="1" x14ac:dyDescent="0.25">
      <c r="A705" s="109"/>
      <c r="I705" s="152"/>
      <c r="J705" s="153"/>
      <c r="K705" s="153"/>
      <c r="L705" s="153"/>
      <c r="M705" s="153"/>
      <c r="N705" s="153"/>
      <c r="O705" s="153"/>
      <c r="P705" s="153"/>
      <c r="Q705" s="153"/>
      <c r="R705" s="153"/>
      <c r="S705" s="153"/>
      <c r="T705" s="153"/>
      <c r="U705" s="153"/>
      <c r="V705" s="153"/>
      <c r="W705" s="153"/>
      <c r="X705" s="153"/>
      <c r="Y705" s="153"/>
      <c r="Z705" s="153"/>
      <c r="AA705" s="153"/>
      <c r="AB705" s="153"/>
      <c r="AC705" s="153"/>
      <c r="AD705" s="153"/>
      <c r="AE705" s="153"/>
      <c r="AF705" s="153"/>
      <c r="AG705" s="153"/>
      <c r="AH705" s="153"/>
      <c r="AI705" s="153"/>
      <c r="AJ705" s="153"/>
      <c r="AK705" s="153"/>
      <c r="AL705" s="153"/>
      <c r="AM705" s="153"/>
      <c r="AN705" s="153"/>
      <c r="AO705" s="153"/>
      <c r="AP705" s="153"/>
      <c r="AQ705" s="153"/>
      <c r="AR705" s="153"/>
      <c r="AS705" s="153"/>
      <c r="AT705" s="153"/>
    </row>
    <row r="706" spans="1:46" s="108" customFormat="1" x14ac:dyDescent="0.25">
      <c r="A706" s="109"/>
      <c r="I706" s="152"/>
      <c r="J706" s="153"/>
      <c r="K706" s="153"/>
      <c r="L706" s="153"/>
      <c r="M706" s="153"/>
      <c r="N706" s="153"/>
      <c r="O706" s="153"/>
      <c r="P706" s="153"/>
      <c r="Q706" s="153"/>
      <c r="R706" s="153"/>
      <c r="S706" s="153"/>
      <c r="T706" s="153"/>
      <c r="U706" s="153"/>
      <c r="V706" s="153"/>
      <c r="W706" s="153"/>
      <c r="X706" s="153"/>
      <c r="Y706" s="153"/>
      <c r="Z706" s="153"/>
      <c r="AA706" s="153"/>
      <c r="AB706" s="153"/>
      <c r="AC706" s="153"/>
      <c r="AD706" s="153"/>
      <c r="AE706" s="153"/>
      <c r="AF706" s="153"/>
      <c r="AG706" s="153"/>
      <c r="AH706" s="153"/>
      <c r="AI706" s="153"/>
      <c r="AJ706" s="153"/>
      <c r="AK706" s="153"/>
      <c r="AL706" s="153"/>
      <c r="AM706" s="153"/>
      <c r="AN706" s="153"/>
      <c r="AO706" s="153"/>
      <c r="AP706" s="153"/>
      <c r="AQ706" s="153"/>
      <c r="AR706" s="153"/>
      <c r="AS706" s="153"/>
      <c r="AT706" s="153"/>
    </row>
    <row r="707" spans="1:46" s="108" customFormat="1" x14ac:dyDescent="0.25">
      <c r="A707" s="109"/>
      <c r="I707" s="152"/>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c r="AH707" s="153"/>
      <c r="AI707" s="153"/>
      <c r="AJ707" s="153"/>
      <c r="AK707" s="153"/>
      <c r="AL707" s="153"/>
      <c r="AM707" s="153"/>
      <c r="AN707" s="153"/>
      <c r="AO707" s="153"/>
      <c r="AP707" s="153"/>
      <c r="AQ707" s="153"/>
      <c r="AR707" s="153"/>
      <c r="AS707" s="153"/>
      <c r="AT707" s="153"/>
    </row>
    <row r="708" spans="1:46" s="108" customFormat="1" x14ac:dyDescent="0.25">
      <c r="A708" s="109"/>
      <c r="I708" s="152"/>
      <c r="J708" s="153"/>
      <c r="K708" s="153"/>
      <c r="L708" s="153"/>
      <c r="M708" s="153"/>
      <c r="N708" s="153"/>
      <c r="O708" s="153"/>
      <c r="P708" s="153"/>
      <c r="Q708" s="153"/>
      <c r="R708" s="153"/>
      <c r="S708" s="153"/>
      <c r="T708" s="153"/>
      <c r="U708" s="153"/>
      <c r="V708" s="153"/>
      <c r="W708" s="153"/>
      <c r="X708" s="153"/>
      <c r="Y708" s="153"/>
      <c r="Z708" s="153"/>
      <c r="AA708" s="153"/>
      <c r="AB708" s="153"/>
      <c r="AC708" s="153"/>
      <c r="AD708" s="153"/>
      <c r="AE708" s="153"/>
      <c r="AF708" s="153"/>
      <c r="AG708" s="153"/>
      <c r="AH708" s="153"/>
      <c r="AI708" s="153"/>
      <c r="AJ708" s="153"/>
      <c r="AK708" s="153"/>
      <c r="AL708" s="153"/>
      <c r="AM708" s="153"/>
      <c r="AN708" s="153"/>
      <c r="AO708" s="153"/>
      <c r="AP708" s="153"/>
      <c r="AQ708" s="153"/>
      <c r="AR708" s="153"/>
      <c r="AS708" s="153"/>
      <c r="AT708" s="153"/>
    </row>
    <row r="709" spans="1:46" s="108" customFormat="1" x14ac:dyDescent="0.25">
      <c r="A709" s="109"/>
      <c r="I709" s="152"/>
      <c r="J709" s="153"/>
      <c r="K709" s="153"/>
      <c r="L709" s="153"/>
      <c r="M709" s="153"/>
      <c r="N709" s="153"/>
      <c r="O709" s="153"/>
      <c r="P709" s="153"/>
      <c r="Q709" s="153"/>
      <c r="R709" s="153"/>
      <c r="S709" s="153"/>
      <c r="T709" s="153"/>
      <c r="U709" s="153"/>
      <c r="V709" s="153"/>
      <c r="W709" s="153"/>
      <c r="X709" s="153"/>
      <c r="Y709" s="153"/>
      <c r="Z709" s="153"/>
      <c r="AA709" s="153"/>
      <c r="AB709" s="153"/>
      <c r="AC709" s="153"/>
      <c r="AD709" s="153"/>
      <c r="AE709" s="153"/>
      <c r="AF709" s="153"/>
      <c r="AG709" s="153"/>
      <c r="AH709" s="153"/>
      <c r="AI709" s="153"/>
      <c r="AJ709" s="153"/>
      <c r="AK709" s="153"/>
      <c r="AL709" s="153"/>
      <c r="AM709" s="153"/>
      <c r="AN709" s="153"/>
      <c r="AO709" s="153"/>
      <c r="AP709" s="153"/>
      <c r="AQ709" s="153"/>
      <c r="AR709" s="153"/>
      <c r="AS709" s="153"/>
      <c r="AT709" s="153"/>
    </row>
    <row r="710" spans="1:46" s="108" customFormat="1" x14ac:dyDescent="0.25">
      <c r="A710" s="109"/>
      <c r="I710" s="152"/>
      <c r="J710" s="153"/>
      <c r="K710" s="153"/>
      <c r="L710" s="153"/>
      <c r="M710" s="153"/>
      <c r="N710" s="153"/>
      <c r="O710" s="153"/>
      <c r="P710" s="153"/>
      <c r="Q710" s="153"/>
      <c r="R710" s="153"/>
      <c r="S710" s="153"/>
      <c r="T710" s="153"/>
      <c r="U710" s="153"/>
      <c r="V710" s="153"/>
      <c r="W710" s="153"/>
      <c r="X710" s="153"/>
      <c r="Y710" s="153"/>
      <c r="Z710" s="153"/>
      <c r="AA710" s="153"/>
      <c r="AB710" s="153"/>
      <c r="AC710" s="153"/>
      <c r="AD710" s="153"/>
      <c r="AE710" s="153"/>
      <c r="AF710" s="153"/>
      <c r="AG710" s="153"/>
      <c r="AH710" s="153"/>
      <c r="AI710" s="153"/>
      <c r="AJ710" s="153"/>
      <c r="AK710" s="153"/>
      <c r="AL710" s="153"/>
      <c r="AM710" s="153"/>
      <c r="AN710" s="153"/>
      <c r="AO710" s="153"/>
      <c r="AP710" s="153"/>
      <c r="AQ710" s="153"/>
      <c r="AR710" s="153"/>
      <c r="AS710" s="153"/>
      <c r="AT710" s="153"/>
    </row>
    <row r="711" spans="1:46" s="108" customFormat="1" x14ac:dyDescent="0.25">
      <c r="A711" s="109"/>
      <c r="I711" s="152"/>
      <c r="J711" s="153"/>
      <c r="K711" s="153"/>
      <c r="L711" s="153"/>
      <c r="M711" s="153"/>
      <c r="N711" s="153"/>
      <c r="O711" s="153"/>
      <c r="P711" s="153"/>
      <c r="Q711" s="153"/>
      <c r="R711" s="153"/>
      <c r="S711" s="153"/>
      <c r="T711" s="153"/>
      <c r="U711" s="153"/>
      <c r="V711" s="153"/>
      <c r="W711" s="153"/>
      <c r="X711" s="153"/>
      <c r="Y711" s="153"/>
      <c r="Z711" s="153"/>
      <c r="AA711" s="153"/>
      <c r="AB711" s="153"/>
      <c r="AC711" s="153"/>
      <c r="AD711" s="153"/>
      <c r="AE711" s="153"/>
      <c r="AF711" s="153"/>
      <c r="AG711" s="153"/>
      <c r="AH711" s="153"/>
      <c r="AI711" s="153"/>
      <c r="AJ711" s="153"/>
      <c r="AK711" s="153"/>
      <c r="AL711" s="153"/>
      <c r="AM711" s="153"/>
      <c r="AN711" s="153"/>
      <c r="AO711" s="153"/>
      <c r="AP711" s="153"/>
      <c r="AQ711" s="153"/>
      <c r="AR711" s="153"/>
      <c r="AS711" s="153"/>
      <c r="AT711" s="153"/>
    </row>
    <row r="712" spans="1:46" s="108" customFormat="1" x14ac:dyDescent="0.25">
      <c r="A712" s="109"/>
      <c r="I712" s="152"/>
      <c r="J712" s="153"/>
      <c r="K712" s="153"/>
      <c r="L712" s="153"/>
      <c r="M712" s="153"/>
      <c r="N712" s="153"/>
      <c r="O712" s="153"/>
      <c r="P712" s="153"/>
      <c r="Q712" s="153"/>
      <c r="R712" s="153"/>
      <c r="S712" s="153"/>
      <c r="T712" s="153"/>
      <c r="U712" s="153"/>
      <c r="V712" s="153"/>
      <c r="W712" s="153"/>
      <c r="X712" s="153"/>
      <c r="Y712" s="153"/>
      <c r="Z712" s="153"/>
      <c r="AA712" s="153"/>
      <c r="AB712" s="153"/>
      <c r="AC712" s="153"/>
      <c r="AD712" s="153"/>
      <c r="AE712" s="153"/>
      <c r="AF712" s="153"/>
      <c r="AG712" s="153"/>
      <c r="AH712" s="153"/>
      <c r="AI712" s="153"/>
      <c r="AJ712" s="153"/>
      <c r="AK712" s="153"/>
      <c r="AL712" s="153"/>
      <c r="AM712" s="153"/>
      <c r="AN712" s="153"/>
      <c r="AO712" s="153"/>
      <c r="AP712" s="153"/>
      <c r="AQ712" s="153"/>
      <c r="AR712" s="153"/>
      <c r="AS712" s="153"/>
      <c r="AT712" s="153"/>
    </row>
    <row r="713" spans="1:46" s="108" customFormat="1" x14ac:dyDescent="0.25">
      <c r="A713" s="109"/>
      <c r="I713" s="152"/>
      <c r="J713" s="153"/>
      <c r="K713" s="153"/>
      <c r="L713" s="153"/>
      <c r="M713" s="153"/>
      <c r="N713" s="153"/>
      <c r="O713" s="153"/>
      <c r="P713" s="153"/>
      <c r="Q713" s="153"/>
      <c r="R713" s="153"/>
      <c r="S713" s="153"/>
      <c r="T713" s="153"/>
      <c r="U713" s="153"/>
      <c r="V713" s="153"/>
      <c r="W713" s="153"/>
      <c r="X713" s="153"/>
      <c r="Y713" s="153"/>
      <c r="Z713" s="153"/>
      <c r="AA713" s="153"/>
      <c r="AB713" s="153"/>
      <c r="AC713" s="153"/>
      <c r="AD713" s="153"/>
      <c r="AE713" s="153"/>
      <c r="AF713" s="153"/>
      <c r="AG713" s="153"/>
      <c r="AH713" s="153"/>
      <c r="AI713" s="153"/>
      <c r="AJ713" s="153"/>
      <c r="AK713" s="153"/>
      <c r="AL713" s="153"/>
      <c r="AM713" s="153"/>
      <c r="AN713" s="153"/>
      <c r="AO713" s="153"/>
      <c r="AP713" s="153"/>
      <c r="AQ713" s="153"/>
      <c r="AR713" s="153"/>
      <c r="AS713" s="153"/>
      <c r="AT713" s="153"/>
    </row>
    <row r="714" spans="1:46" s="108" customFormat="1" x14ac:dyDescent="0.25">
      <c r="A714" s="109"/>
      <c r="I714" s="152"/>
      <c r="J714" s="153"/>
      <c r="K714" s="153"/>
      <c r="L714" s="153"/>
      <c r="M714" s="153"/>
      <c r="N714" s="153"/>
      <c r="O714" s="153"/>
      <c r="P714" s="153"/>
      <c r="Q714" s="153"/>
      <c r="R714" s="153"/>
      <c r="S714" s="153"/>
      <c r="T714" s="153"/>
      <c r="U714" s="153"/>
      <c r="V714" s="153"/>
      <c r="W714" s="153"/>
      <c r="X714" s="153"/>
      <c r="Y714" s="153"/>
      <c r="Z714" s="153"/>
      <c r="AA714" s="153"/>
      <c r="AB714" s="153"/>
      <c r="AC714" s="153"/>
      <c r="AD714" s="153"/>
      <c r="AE714" s="153"/>
      <c r="AF714" s="153"/>
      <c r="AG714" s="153"/>
      <c r="AH714" s="153"/>
      <c r="AI714" s="153"/>
      <c r="AJ714" s="153"/>
      <c r="AK714" s="153"/>
      <c r="AL714" s="153"/>
      <c r="AM714" s="153"/>
      <c r="AN714" s="153"/>
      <c r="AO714" s="153"/>
      <c r="AP714" s="153"/>
      <c r="AQ714" s="153"/>
      <c r="AR714" s="153"/>
      <c r="AS714" s="153"/>
      <c r="AT714" s="153"/>
    </row>
    <row r="715" spans="1:46" s="108" customFormat="1" x14ac:dyDescent="0.25">
      <c r="A715" s="109"/>
      <c r="I715" s="152"/>
      <c r="J715" s="153"/>
      <c r="K715" s="153"/>
      <c r="L715" s="153"/>
      <c r="M715" s="153"/>
      <c r="N715" s="153"/>
      <c r="O715" s="153"/>
      <c r="P715" s="153"/>
      <c r="Q715" s="153"/>
      <c r="R715" s="153"/>
      <c r="S715" s="153"/>
      <c r="T715" s="153"/>
      <c r="U715" s="153"/>
      <c r="V715" s="153"/>
      <c r="W715" s="153"/>
      <c r="X715" s="153"/>
      <c r="Y715" s="153"/>
      <c r="Z715" s="153"/>
      <c r="AA715" s="153"/>
      <c r="AB715" s="153"/>
      <c r="AC715" s="153"/>
      <c r="AD715" s="153"/>
      <c r="AE715" s="153"/>
      <c r="AF715" s="153"/>
      <c r="AG715" s="153"/>
      <c r="AH715" s="153"/>
      <c r="AI715" s="153"/>
      <c r="AJ715" s="153"/>
      <c r="AK715" s="153"/>
      <c r="AL715" s="153"/>
      <c r="AM715" s="153"/>
      <c r="AN715" s="153"/>
      <c r="AO715" s="153"/>
      <c r="AP715" s="153"/>
      <c r="AQ715" s="153"/>
      <c r="AR715" s="153"/>
      <c r="AS715" s="153"/>
      <c r="AT715" s="153"/>
    </row>
    <row r="716" spans="1:46" s="108" customFormat="1" x14ac:dyDescent="0.25">
      <c r="A716" s="109"/>
      <c r="I716" s="152"/>
      <c r="J716" s="153"/>
      <c r="K716" s="153"/>
      <c r="L716" s="153"/>
      <c r="M716" s="153"/>
      <c r="N716" s="153"/>
      <c r="O716" s="153"/>
      <c r="P716" s="153"/>
      <c r="Q716" s="153"/>
      <c r="R716" s="153"/>
      <c r="S716" s="153"/>
      <c r="T716" s="153"/>
      <c r="U716" s="153"/>
      <c r="V716" s="153"/>
      <c r="W716" s="153"/>
      <c r="X716" s="153"/>
      <c r="Y716" s="153"/>
      <c r="Z716" s="153"/>
      <c r="AA716" s="153"/>
      <c r="AB716" s="153"/>
      <c r="AC716" s="153"/>
      <c r="AD716" s="153"/>
      <c r="AE716" s="153"/>
      <c r="AF716" s="153"/>
      <c r="AG716" s="153"/>
      <c r="AH716" s="153"/>
      <c r="AI716" s="153"/>
      <c r="AJ716" s="153"/>
      <c r="AK716" s="153"/>
      <c r="AL716" s="153"/>
      <c r="AM716" s="153"/>
      <c r="AN716" s="153"/>
      <c r="AO716" s="153"/>
      <c r="AP716" s="153"/>
      <c r="AQ716" s="153"/>
      <c r="AR716" s="153"/>
      <c r="AS716" s="153"/>
      <c r="AT716" s="153"/>
    </row>
    <row r="717" spans="1:46" s="108" customFormat="1" x14ac:dyDescent="0.25">
      <c r="A717" s="109"/>
      <c r="I717" s="152"/>
      <c r="J717" s="153"/>
      <c r="K717" s="153"/>
      <c r="L717" s="153"/>
      <c r="M717" s="153"/>
      <c r="N717" s="153"/>
      <c r="O717" s="153"/>
      <c r="P717" s="153"/>
      <c r="Q717" s="153"/>
      <c r="R717" s="153"/>
      <c r="S717" s="153"/>
      <c r="T717" s="153"/>
      <c r="U717" s="153"/>
      <c r="V717" s="153"/>
      <c r="W717" s="153"/>
      <c r="X717" s="153"/>
      <c r="Y717" s="153"/>
      <c r="Z717" s="153"/>
      <c r="AA717" s="153"/>
      <c r="AB717" s="153"/>
      <c r="AC717" s="153"/>
      <c r="AD717" s="153"/>
      <c r="AE717" s="153"/>
      <c r="AF717" s="153"/>
      <c r="AG717" s="153"/>
      <c r="AH717" s="153"/>
      <c r="AI717" s="153"/>
      <c r="AJ717" s="153"/>
      <c r="AK717" s="153"/>
      <c r="AL717" s="153"/>
      <c r="AM717" s="153"/>
      <c r="AN717" s="153"/>
      <c r="AO717" s="153"/>
      <c r="AP717" s="153"/>
      <c r="AQ717" s="153"/>
      <c r="AR717" s="153"/>
      <c r="AS717" s="153"/>
      <c r="AT717" s="153"/>
    </row>
    <row r="718" spans="1:46" s="108" customFormat="1" x14ac:dyDescent="0.25">
      <c r="A718" s="109"/>
      <c r="I718" s="152"/>
      <c r="J718" s="153"/>
      <c r="K718" s="153"/>
      <c r="L718" s="153"/>
      <c r="M718" s="153"/>
      <c r="N718" s="153"/>
      <c r="O718" s="153"/>
      <c r="P718" s="153"/>
      <c r="Q718" s="153"/>
      <c r="R718" s="153"/>
      <c r="S718" s="153"/>
      <c r="T718" s="153"/>
      <c r="U718" s="153"/>
      <c r="V718" s="153"/>
      <c r="W718" s="153"/>
      <c r="X718" s="153"/>
      <c r="Y718" s="153"/>
      <c r="Z718" s="153"/>
      <c r="AA718" s="153"/>
      <c r="AB718" s="153"/>
      <c r="AC718" s="153"/>
      <c r="AD718" s="153"/>
      <c r="AE718" s="153"/>
      <c r="AF718" s="153"/>
      <c r="AG718" s="153"/>
      <c r="AH718" s="153"/>
      <c r="AI718" s="153"/>
      <c r="AJ718" s="153"/>
      <c r="AK718" s="153"/>
      <c r="AL718" s="153"/>
      <c r="AM718" s="153"/>
      <c r="AN718" s="153"/>
      <c r="AO718" s="153"/>
      <c r="AP718" s="153"/>
      <c r="AQ718" s="153"/>
      <c r="AR718" s="153"/>
      <c r="AS718" s="153"/>
      <c r="AT718" s="153"/>
    </row>
    <row r="719" spans="1:46" s="108" customFormat="1" x14ac:dyDescent="0.25">
      <c r="A719" s="109"/>
      <c r="I719" s="152"/>
      <c r="J719" s="153"/>
      <c r="K719" s="153"/>
      <c r="L719" s="153"/>
      <c r="M719" s="153"/>
      <c r="N719" s="153"/>
      <c r="O719" s="153"/>
      <c r="P719" s="153"/>
      <c r="Q719" s="153"/>
      <c r="R719" s="153"/>
      <c r="S719" s="153"/>
      <c r="T719" s="153"/>
      <c r="U719" s="153"/>
      <c r="V719" s="153"/>
      <c r="W719" s="153"/>
      <c r="X719" s="153"/>
      <c r="Y719" s="153"/>
      <c r="Z719" s="153"/>
      <c r="AA719" s="153"/>
      <c r="AB719" s="153"/>
      <c r="AC719" s="153"/>
      <c r="AD719" s="153"/>
      <c r="AE719" s="153"/>
      <c r="AF719" s="153"/>
      <c r="AG719" s="153"/>
      <c r="AH719" s="153"/>
      <c r="AI719" s="153"/>
      <c r="AJ719" s="153"/>
      <c r="AK719" s="153"/>
      <c r="AL719" s="153"/>
      <c r="AM719" s="153"/>
      <c r="AN719" s="153"/>
      <c r="AO719" s="153"/>
      <c r="AP719" s="153"/>
      <c r="AQ719" s="153"/>
      <c r="AR719" s="153"/>
      <c r="AS719" s="153"/>
      <c r="AT719" s="153"/>
    </row>
    <row r="720" spans="1:46" s="108" customFormat="1" x14ac:dyDescent="0.25">
      <c r="A720" s="109"/>
      <c r="I720" s="152"/>
      <c r="J720" s="153"/>
      <c r="K720" s="153"/>
      <c r="L720" s="153"/>
      <c r="M720" s="153"/>
      <c r="N720" s="153"/>
      <c r="O720" s="153"/>
      <c r="P720" s="153"/>
      <c r="Q720" s="153"/>
      <c r="R720" s="153"/>
      <c r="S720" s="153"/>
      <c r="T720" s="153"/>
      <c r="U720" s="153"/>
      <c r="V720" s="153"/>
      <c r="W720" s="153"/>
      <c r="X720" s="153"/>
      <c r="Y720" s="153"/>
      <c r="Z720" s="153"/>
      <c r="AA720" s="153"/>
      <c r="AB720" s="153"/>
      <c r="AC720" s="153"/>
      <c r="AD720" s="153"/>
      <c r="AE720" s="153"/>
      <c r="AF720" s="153"/>
      <c r="AG720" s="153"/>
      <c r="AH720" s="153"/>
      <c r="AI720" s="153"/>
      <c r="AJ720" s="153"/>
      <c r="AK720" s="153"/>
      <c r="AL720" s="153"/>
      <c r="AM720" s="153"/>
      <c r="AN720" s="153"/>
      <c r="AO720" s="153"/>
      <c r="AP720" s="153"/>
      <c r="AQ720" s="153"/>
      <c r="AR720" s="153"/>
      <c r="AS720" s="153"/>
      <c r="AT720" s="153"/>
    </row>
    <row r="721" spans="1:46" s="108" customFormat="1" x14ac:dyDescent="0.25">
      <c r="A721" s="109"/>
      <c r="I721" s="152"/>
      <c r="J721" s="153"/>
      <c r="K721" s="153"/>
      <c r="L721" s="153"/>
      <c r="M721" s="153"/>
      <c r="N721" s="153"/>
      <c r="O721" s="153"/>
      <c r="P721" s="153"/>
      <c r="Q721" s="153"/>
      <c r="R721" s="153"/>
      <c r="S721" s="153"/>
      <c r="T721" s="153"/>
      <c r="U721" s="153"/>
      <c r="V721" s="153"/>
      <c r="W721" s="153"/>
      <c r="X721" s="153"/>
      <c r="Y721" s="153"/>
      <c r="Z721" s="153"/>
      <c r="AA721" s="153"/>
      <c r="AB721" s="153"/>
      <c r="AC721" s="153"/>
      <c r="AD721" s="153"/>
      <c r="AE721" s="153"/>
      <c r="AF721" s="153"/>
      <c r="AG721" s="153"/>
      <c r="AH721" s="153"/>
      <c r="AI721" s="153"/>
      <c r="AJ721" s="153"/>
      <c r="AK721" s="153"/>
      <c r="AL721" s="153"/>
      <c r="AM721" s="153"/>
      <c r="AN721" s="153"/>
      <c r="AO721" s="153"/>
      <c r="AP721" s="153"/>
      <c r="AQ721" s="153"/>
      <c r="AR721" s="153"/>
      <c r="AS721" s="153"/>
      <c r="AT721" s="153"/>
    </row>
    <row r="722" spans="1:46" s="108" customFormat="1" x14ac:dyDescent="0.25">
      <c r="A722" s="109"/>
      <c r="I722" s="152"/>
      <c r="J722" s="153"/>
      <c r="K722" s="153"/>
      <c r="L722" s="153"/>
      <c r="M722" s="153"/>
      <c r="N722" s="153"/>
      <c r="O722" s="153"/>
      <c r="P722" s="153"/>
      <c r="Q722" s="153"/>
      <c r="R722" s="153"/>
      <c r="S722" s="153"/>
      <c r="T722" s="153"/>
      <c r="U722" s="153"/>
      <c r="V722" s="153"/>
      <c r="W722" s="153"/>
      <c r="X722" s="153"/>
      <c r="Y722" s="153"/>
      <c r="Z722" s="153"/>
      <c r="AA722" s="153"/>
      <c r="AB722" s="153"/>
      <c r="AC722" s="153"/>
      <c r="AD722" s="153"/>
      <c r="AE722" s="153"/>
      <c r="AF722" s="153"/>
      <c r="AG722" s="153"/>
      <c r="AH722" s="153"/>
      <c r="AI722" s="153"/>
      <c r="AJ722" s="153"/>
      <c r="AK722" s="153"/>
      <c r="AL722" s="153"/>
      <c r="AM722" s="153"/>
      <c r="AN722" s="153"/>
      <c r="AO722" s="153"/>
      <c r="AP722" s="153"/>
      <c r="AQ722" s="153"/>
      <c r="AR722" s="153"/>
      <c r="AS722" s="153"/>
      <c r="AT722" s="153"/>
    </row>
    <row r="723" spans="1:46" s="108" customFormat="1" x14ac:dyDescent="0.25">
      <c r="A723" s="109"/>
      <c r="I723" s="152"/>
      <c r="J723" s="153"/>
      <c r="K723" s="153"/>
      <c r="L723" s="153"/>
      <c r="M723" s="153"/>
      <c r="N723" s="153"/>
      <c r="O723" s="153"/>
      <c r="P723" s="153"/>
      <c r="Q723" s="153"/>
      <c r="R723" s="153"/>
      <c r="S723" s="153"/>
      <c r="T723" s="153"/>
      <c r="U723" s="153"/>
      <c r="V723" s="153"/>
      <c r="W723" s="153"/>
      <c r="X723" s="153"/>
      <c r="Y723" s="153"/>
      <c r="Z723" s="153"/>
      <c r="AA723" s="153"/>
      <c r="AB723" s="153"/>
      <c r="AC723" s="153"/>
      <c r="AD723" s="153"/>
      <c r="AE723" s="153"/>
      <c r="AF723" s="153"/>
      <c r="AG723" s="153"/>
      <c r="AH723" s="153"/>
      <c r="AI723" s="153"/>
      <c r="AJ723" s="153"/>
      <c r="AK723" s="153"/>
      <c r="AL723" s="153"/>
      <c r="AM723" s="153"/>
      <c r="AN723" s="153"/>
      <c r="AO723" s="153"/>
      <c r="AP723" s="153"/>
      <c r="AQ723" s="153"/>
      <c r="AR723" s="153"/>
      <c r="AS723" s="153"/>
      <c r="AT723" s="153"/>
    </row>
    <row r="724" spans="1:46" s="108" customFormat="1" x14ac:dyDescent="0.25">
      <c r="A724" s="109"/>
      <c r="I724" s="152"/>
      <c r="J724" s="153"/>
      <c r="K724" s="153"/>
      <c r="L724" s="153"/>
      <c r="M724" s="153"/>
      <c r="N724" s="153"/>
      <c r="O724" s="153"/>
      <c r="P724" s="153"/>
      <c r="Q724" s="153"/>
      <c r="R724" s="153"/>
      <c r="S724" s="153"/>
      <c r="T724" s="153"/>
      <c r="U724" s="153"/>
      <c r="V724" s="153"/>
      <c r="W724" s="153"/>
      <c r="X724" s="153"/>
      <c r="Y724" s="153"/>
      <c r="Z724" s="153"/>
      <c r="AA724" s="153"/>
      <c r="AB724" s="153"/>
      <c r="AC724" s="153"/>
      <c r="AD724" s="153"/>
      <c r="AE724" s="153"/>
      <c r="AF724" s="153"/>
      <c r="AG724" s="153"/>
      <c r="AH724" s="153"/>
      <c r="AI724" s="153"/>
      <c r="AJ724" s="153"/>
      <c r="AK724" s="153"/>
      <c r="AL724" s="153"/>
      <c r="AM724" s="153"/>
      <c r="AN724" s="153"/>
      <c r="AO724" s="153"/>
      <c r="AP724" s="153"/>
      <c r="AQ724" s="153"/>
      <c r="AR724" s="153"/>
      <c r="AS724" s="153"/>
      <c r="AT724" s="153"/>
    </row>
    <row r="725" spans="1:46" s="108" customFormat="1" x14ac:dyDescent="0.25">
      <c r="A725" s="109"/>
      <c r="I725" s="152"/>
      <c r="J725" s="153"/>
      <c r="K725" s="153"/>
      <c r="L725" s="153"/>
      <c r="M725" s="153"/>
      <c r="N725" s="153"/>
      <c r="O725" s="153"/>
      <c r="P725" s="153"/>
      <c r="Q725" s="153"/>
      <c r="R725" s="153"/>
      <c r="S725" s="153"/>
      <c r="T725" s="153"/>
      <c r="U725" s="153"/>
      <c r="V725" s="153"/>
      <c r="W725" s="153"/>
      <c r="X725" s="153"/>
      <c r="Y725" s="153"/>
      <c r="Z725" s="153"/>
      <c r="AA725" s="153"/>
      <c r="AB725" s="153"/>
      <c r="AC725" s="153"/>
      <c r="AD725" s="153"/>
      <c r="AE725" s="153"/>
      <c r="AF725" s="153"/>
      <c r="AG725" s="153"/>
      <c r="AH725" s="153"/>
      <c r="AI725" s="153"/>
      <c r="AJ725" s="153"/>
      <c r="AK725" s="153"/>
      <c r="AL725" s="153"/>
      <c r="AM725" s="153"/>
      <c r="AN725" s="153"/>
      <c r="AO725" s="153"/>
      <c r="AP725" s="153"/>
      <c r="AQ725" s="153"/>
      <c r="AR725" s="153"/>
      <c r="AS725" s="153"/>
      <c r="AT725" s="153"/>
    </row>
    <row r="726" spans="1:46" s="108" customFormat="1" x14ac:dyDescent="0.25">
      <c r="A726" s="109"/>
      <c r="I726" s="152"/>
      <c r="J726" s="153"/>
      <c r="K726" s="153"/>
      <c r="L726" s="153"/>
      <c r="M726" s="153"/>
      <c r="N726" s="153"/>
      <c r="O726" s="153"/>
      <c r="P726" s="153"/>
      <c r="Q726" s="153"/>
      <c r="R726" s="153"/>
      <c r="S726" s="153"/>
      <c r="T726" s="153"/>
      <c r="U726" s="153"/>
      <c r="V726" s="153"/>
      <c r="W726" s="153"/>
      <c r="X726" s="153"/>
      <c r="Y726" s="153"/>
      <c r="Z726" s="153"/>
      <c r="AA726" s="153"/>
      <c r="AB726" s="153"/>
      <c r="AC726" s="153"/>
      <c r="AD726" s="153"/>
      <c r="AE726" s="153"/>
      <c r="AF726" s="153"/>
      <c r="AG726" s="153"/>
      <c r="AH726" s="153"/>
      <c r="AI726" s="153"/>
      <c r="AJ726" s="153"/>
      <c r="AK726" s="153"/>
      <c r="AL726" s="153"/>
      <c r="AM726" s="153"/>
      <c r="AN726" s="153"/>
      <c r="AO726" s="153"/>
      <c r="AP726" s="153"/>
      <c r="AQ726" s="153"/>
      <c r="AR726" s="153"/>
      <c r="AS726" s="153"/>
      <c r="AT726" s="153"/>
    </row>
    <row r="727" spans="1:46" s="108" customFormat="1" x14ac:dyDescent="0.25">
      <c r="A727" s="109"/>
      <c r="I727" s="152"/>
      <c r="J727" s="153"/>
      <c r="K727" s="153"/>
      <c r="L727" s="153"/>
      <c r="M727" s="153"/>
      <c r="N727" s="153"/>
      <c r="O727" s="153"/>
      <c r="P727" s="153"/>
      <c r="Q727" s="153"/>
      <c r="R727" s="153"/>
      <c r="S727" s="153"/>
      <c r="T727" s="153"/>
      <c r="U727" s="153"/>
      <c r="V727" s="153"/>
      <c r="W727" s="153"/>
      <c r="X727" s="153"/>
      <c r="Y727" s="153"/>
      <c r="Z727" s="153"/>
      <c r="AA727" s="153"/>
      <c r="AB727" s="153"/>
      <c r="AC727" s="153"/>
      <c r="AD727" s="153"/>
      <c r="AE727" s="153"/>
      <c r="AF727" s="153"/>
      <c r="AG727" s="153"/>
      <c r="AH727" s="153"/>
      <c r="AI727" s="153"/>
      <c r="AJ727" s="153"/>
      <c r="AK727" s="153"/>
      <c r="AL727" s="153"/>
      <c r="AM727" s="153"/>
      <c r="AN727" s="153"/>
      <c r="AO727" s="153"/>
      <c r="AP727" s="153"/>
      <c r="AQ727" s="153"/>
      <c r="AR727" s="153"/>
      <c r="AS727" s="153"/>
      <c r="AT727" s="153"/>
    </row>
    <row r="728" spans="1:46" s="108" customFormat="1" x14ac:dyDescent="0.25">
      <c r="A728" s="109"/>
      <c r="I728" s="152"/>
      <c r="J728" s="153"/>
      <c r="K728" s="153"/>
      <c r="L728" s="153"/>
      <c r="M728" s="153"/>
      <c r="N728" s="153"/>
      <c r="O728" s="153"/>
      <c r="P728" s="153"/>
      <c r="Q728" s="153"/>
      <c r="R728" s="153"/>
      <c r="S728" s="153"/>
      <c r="T728" s="153"/>
      <c r="U728" s="153"/>
      <c r="V728" s="153"/>
      <c r="W728" s="153"/>
      <c r="X728" s="153"/>
      <c r="Y728" s="153"/>
      <c r="Z728" s="153"/>
      <c r="AA728" s="153"/>
      <c r="AB728" s="153"/>
      <c r="AC728" s="153"/>
      <c r="AD728" s="153"/>
      <c r="AE728" s="153"/>
      <c r="AF728" s="153"/>
      <c r="AG728" s="153"/>
      <c r="AH728" s="153"/>
      <c r="AI728" s="153"/>
      <c r="AJ728" s="153"/>
      <c r="AK728" s="153"/>
      <c r="AL728" s="153"/>
      <c r="AM728" s="153"/>
      <c r="AN728" s="153"/>
      <c r="AO728" s="153"/>
      <c r="AP728" s="153"/>
      <c r="AQ728" s="153"/>
      <c r="AR728" s="153"/>
      <c r="AS728" s="153"/>
      <c r="AT728" s="153"/>
    </row>
    <row r="729" spans="1:46" s="108" customFormat="1" x14ac:dyDescent="0.25">
      <c r="A729" s="109"/>
      <c r="I729" s="152"/>
      <c r="J729" s="153"/>
      <c r="K729" s="153"/>
      <c r="L729" s="153"/>
      <c r="M729" s="153"/>
      <c r="N729" s="153"/>
      <c r="O729" s="153"/>
      <c r="P729" s="153"/>
      <c r="Q729" s="153"/>
      <c r="R729" s="153"/>
      <c r="S729" s="153"/>
      <c r="T729" s="153"/>
      <c r="U729" s="153"/>
      <c r="V729" s="153"/>
      <c r="W729" s="153"/>
      <c r="X729" s="153"/>
      <c r="Y729" s="153"/>
      <c r="Z729" s="153"/>
      <c r="AA729" s="153"/>
      <c r="AB729" s="153"/>
      <c r="AC729" s="153"/>
      <c r="AD729" s="153"/>
      <c r="AE729" s="153"/>
      <c r="AF729" s="153"/>
      <c r="AG729" s="153"/>
      <c r="AH729" s="153"/>
      <c r="AI729" s="153"/>
      <c r="AJ729" s="153"/>
      <c r="AK729" s="153"/>
      <c r="AL729" s="153"/>
      <c r="AM729" s="153"/>
      <c r="AN729" s="153"/>
      <c r="AO729" s="153"/>
      <c r="AP729" s="153"/>
      <c r="AQ729" s="153"/>
      <c r="AR729" s="153"/>
      <c r="AS729" s="153"/>
      <c r="AT729" s="153"/>
    </row>
    <row r="730" spans="1:46" s="108" customFormat="1" x14ac:dyDescent="0.25">
      <c r="A730" s="109"/>
      <c r="I730" s="152"/>
      <c r="J730" s="153"/>
      <c r="K730" s="153"/>
      <c r="L730" s="153"/>
      <c r="M730" s="153"/>
      <c r="N730" s="153"/>
      <c r="O730" s="153"/>
      <c r="P730" s="153"/>
      <c r="Q730" s="153"/>
      <c r="R730" s="153"/>
      <c r="S730" s="153"/>
      <c r="T730" s="153"/>
      <c r="U730" s="153"/>
      <c r="V730" s="153"/>
      <c r="W730" s="153"/>
      <c r="X730" s="153"/>
      <c r="Y730" s="153"/>
      <c r="Z730" s="153"/>
      <c r="AA730" s="153"/>
      <c r="AB730" s="153"/>
      <c r="AC730" s="153"/>
      <c r="AD730" s="153"/>
      <c r="AE730" s="153"/>
      <c r="AF730" s="153"/>
      <c r="AG730" s="153"/>
      <c r="AH730" s="153"/>
      <c r="AI730" s="153"/>
      <c r="AJ730" s="153"/>
      <c r="AK730" s="153"/>
      <c r="AL730" s="153"/>
      <c r="AM730" s="153"/>
      <c r="AN730" s="153"/>
      <c r="AO730" s="153"/>
      <c r="AP730" s="153"/>
      <c r="AQ730" s="153"/>
      <c r="AR730" s="153"/>
      <c r="AS730" s="153"/>
      <c r="AT730" s="153"/>
    </row>
    <row r="731" spans="1:46" s="108" customFormat="1" x14ac:dyDescent="0.25">
      <c r="A731" s="109"/>
      <c r="I731" s="152"/>
      <c r="J731" s="153"/>
      <c r="K731" s="153"/>
      <c r="L731" s="153"/>
      <c r="M731" s="153"/>
      <c r="N731" s="153"/>
      <c r="O731" s="153"/>
      <c r="P731" s="153"/>
      <c r="Q731" s="153"/>
      <c r="R731" s="153"/>
      <c r="S731" s="153"/>
      <c r="T731" s="153"/>
      <c r="U731" s="153"/>
      <c r="V731" s="153"/>
      <c r="W731" s="153"/>
      <c r="X731" s="153"/>
      <c r="Y731" s="153"/>
      <c r="Z731" s="153"/>
      <c r="AA731" s="153"/>
      <c r="AB731" s="153"/>
      <c r="AC731" s="153"/>
      <c r="AD731" s="153"/>
      <c r="AE731" s="153"/>
      <c r="AF731" s="153"/>
      <c r="AG731" s="153"/>
      <c r="AH731" s="153"/>
      <c r="AI731" s="153"/>
      <c r="AJ731" s="153"/>
      <c r="AK731" s="153"/>
      <c r="AL731" s="153"/>
      <c r="AM731" s="153"/>
      <c r="AN731" s="153"/>
      <c r="AO731" s="153"/>
      <c r="AP731" s="153"/>
      <c r="AQ731" s="153"/>
      <c r="AR731" s="153"/>
      <c r="AS731" s="153"/>
      <c r="AT731" s="153"/>
    </row>
    <row r="732" spans="1:46" s="108" customFormat="1" x14ac:dyDescent="0.25">
      <c r="A732" s="109"/>
      <c r="I732" s="152"/>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c r="AF732" s="153"/>
      <c r="AG732" s="153"/>
      <c r="AH732" s="153"/>
      <c r="AI732" s="153"/>
      <c r="AJ732" s="153"/>
      <c r="AK732" s="153"/>
      <c r="AL732" s="153"/>
      <c r="AM732" s="153"/>
      <c r="AN732" s="153"/>
      <c r="AO732" s="153"/>
      <c r="AP732" s="153"/>
      <c r="AQ732" s="153"/>
      <c r="AR732" s="153"/>
      <c r="AS732" s="153"/>
      <c r="AT732" s="153"/>
    </row>
    <row r="733" spans="1:46" s="108" customFormat="1" x14ac:dyDescent="0.25">
      <c r="A733" s="109"/>
      <c r="I733" s="152"/>
      <c r="J733" s="153"/>
      <c r="K733" s="153"/>
      <c r="L733" s="153"/>
      <c r="M733" s="153"/>
      <c r="N733" s="153"/>
      <c r="O733" s="153"/>
      <c r="P733" s="153"/>
      <c r="Q733" s="153"/>
      <c r="R733" s="153"/>
      <c r="S733" s="153"/>
      <c r="T733" s="153"/>
      <c r="U733" s="153"/>
      <c r="V733" s="153"/>
      <c r="W733" s="153"/>
      <c r="X733" s="153"/>
      <c r="Y733" s="153"/>
      <c r="Z733" s="153"/>
      <c r="AA733" s="153"/>
      <c r="AB733" s="153"/>
      <c r="AC733" s="153"/>
      <c r="AD733" s="153"/>
      <c r="AE733" s="153"/>
      <c r="AF733" s="153"/>
      <c r="AG733" s="153"/>
      <c r="AH733" s="153"/>
      <c r="AI733" s="153"/>
      <c r="AJ733" s="153"/>
      <c r="AK733" s="153"/>
      <c r="AL733" s="153"/>
      <c r="AM733" s="153"/>
      <c r="AN733" s="153"/>
      <c r="AO733" s="153"/>
      <c r="AP733" s="153"/>
      <c r="AQ733" s="153"/>
      <c r="AR733" s="153"/>
      <c r="AS733" s="153"/>
      <c r="AT733" s="153"/>
    </row>
    <row r="734" spans="1:46" s="108" customFormat="1" x14ac:dyDescent="0.25">
      <c r="A734" s="109"/>
      <c r="I734" s="152"/>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53"/>
      <c r="AH734" s="153"/>
      <c r="AI734" s="153"/>
      <c r="AJ734" s="153"/>
      <c r="AK734" s="153"/>
      <c r="AL734" s="153"/>
      <c r="AM734" s="153"/>
      <c r="AN734" s="153"/>
      <c r="AO734" s="153"/>
      <c r="AP734" s="153"/>
      <c r="AQ734" s="153"/>
      <c r="AR734" s="153"/>
      <c r="AS734" s="153"/>
      <c r="AT734" s="153"/>
    </row>
    <row r="735" spans="1:46" s="108" customFormat="1" x14ac:dyDescent="0.25">
      <c r="A735" s="109"/>
      <c r="I735" s="152"/>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c r="AF735" s="153"/>
      <c r="AG735" s="153"/>
      <c r="AH735" s="153"/>
      <c r="AI735" s="153"/>
      <c r="AJ735" s="153"/>
      <c r="AK735" s="153"/>
      <c r="AL735" s="153"/>
      <c r="AM735" s="153"/>
      <c r="AN735" s="153"/>
      <c r="AO735" s="153"/>
      <c r="AP735" s="153"/>
      <c r="AQ735" s="153"/>
      <c r="AR735" s="153"/>
      <c r="AS735" s="153"/>
      <c r="AT735" s="153"/>
    </row>
    <row r="736" spans="1:46" s="108" customFormat="1" x14ac:dyDescent="0.25">
      <c r="A736" s="109"/>
      <c r="I736" s="152"/>
      <c r="J736" s="153"/>
      <c r="K736" s="153"/>
      <c r="L736" s="153"/>
      <c r="M736" s="153"/>
      <c r="N736" s="153"/>
      <c r="O736" s="153"/>
      <c r="P736" s="153"/>
      <c r="Q736" s="153"/>
      <c r="R736" s="153"/>
      <c r="S736" s="153"/>
      <c r="T736" s="153"/>
      <c r="U736" s="153"/>
      <c r="V736" s="153"/>
      <c r="W736" s="153"/>
      <c r="X736" s="153"/>
      <c r="Y736" s="153"/>
      <c r="Z736" s="153"/>
      <c r="AA736" s="153"/>
      <c r="AB736" s="153"/>
      <c r="AC736" s="153"/>
      <c r="AD736" s="153"/>
      <c r="AE736" s="153"/>
      <c r="AF736" s="153"/>
      <c r="AG736" s="153"/>
      <c r="AH736" s="153"/>
      <c r="AI736" s="153"/>
      <c r="AJ736" s="153"/>
      <c r="AK736" s="153"/>
      <c r="AL736" s="153"/>
      <c r="AM736" s="153"/>
      <c r="AN736" s="153"/>
      <c r="AO736" s="153"/>
      <c r="AP736" s="153"/>
      <c r="AQ736" s="153"/>
      <c r="AR736" s="153"/>
      <c r="AS736" s="153"/>
      <c r="AT736" s="153"/>
    </row>
    <row r="737" spans="1:46" s="108" customFormat="1" x14ac:dyDescent="0.25">
      <c r="A737" s="109"/>
      <c r="I737" s="152"/>
      <c r="J737" s="153"/>
      <c r="K737" s="153"/>
      <c r="L737" s="153"/>
      <c r="M737" s="153"/>
      <c r="N737" s="153"/>
      <c r="O737" s="153"/>
      <c r="P737" s="153"/>
      <c r="Q737" s="153"/>
      <c r="R737" s="153"/>
      <c r="S737" s="153"/>
      <c r="T737" s="153"/>
      <c r="U737" s="153"/>
      <c r="V737" s="153"/>
      <c r="W737" s="153"/>
      <c r="X737" s="153"/>
      <c r="Y737" s="153"/>
      <c r="Z737" s="153"/>
      <c r="AA737" s="153"/>
      <c r="AB737" s="153"/>
      <c r="AC737" s="153"/>
      <c r="AD737" s="153"/>
      <c r="AE737" s="153"/>
      <c r="AF737" s="153"/>
      <c r="AG737" s="153"/>
      <c r="AH737" s="153"/>
      <c r="AI737" s="153"/>
      <c r="AJ737" s="153"/>
      <c r="AK737" s="153"/>
      <c r="AL737" s="153"/>
      <c r="AM737" s="153"/>
      <c r="AN737" s="153"/>
      <c r="AO737" s="153"/>
      <c r="AP737" s="153"/>
      <c r="AQ737" s="153"/>
      <c r="AR737" s="153"/>
      <c r="AS737" s="153"/>
      <c r="AT737" s="153"/>
    </row>
    <row r="738" spans="1:46" s="108" customFormat="1" x14ac:dyDescent="0.25">
      <c r="A738" s="109"/>
      <c r="I738" s="152"/>
      <c r="J738" s="153"/>
      <c r="K738" s="153"/>
      <c r="L738" s="153"/>
      <c r="M738" s="153"/>
      <c r="N738" s="153"/>
      <c r="O738" s="153"/>
      <c r="P738" s="153"/>
      <c r="Q738" s="153"/>
      <c r="R738" s="153"/>
      <c r="S738" s="153"/>
      <c r="T738" s="153"/>
      <c r="U738" s="153"/>
      <c r="V738" s="153"/>
      <c r="W738" s="153"/>
      <c r="X738" s="153"/>
      <c r="Y738" s="153"/>
      <c r="Z738" s="153"/>
      <c r="AA738" s="153"/>
      <c r="AB738" s="153"/>
      <c r="AC738" s="153"/>
      <c r="AD738" s="153"/>
      <c r="AE738" s="153"/>
      <c r="AF738" s="153"/>
      <c r="AG738" s="153"/>
      <c r="AH738" s="153"/>
      <c r="AI738" s="153"/>
      <c r="AJ738" s="153"/>
      <c r="AK738" s="153"/>
      <c r="AL738" s="153"/>
      <c r="AM738" s="153"/>
      <c r="AN738" s="153"/>
      <c r="AO738" s="153"/>
      <c r="AP738" s="153"/>
      <c r="AQ738" s="153"/>
      <c r="AR738" s="153"/>
      <c r="AS738" s="153"/>
      <c r="AT738" s="153"/>
    </row>
    <row r="739" spans="1:46" s="108" customFormat="1" x14ac:dyDescent="0.25">
      <c r="A739" s="109"/>
      <c r="I739" s="152"/>
      <c r="J739" s="153"/>
      <c r="K739" s="153"/>
      <c r="L739" s="153"/>
      <c r="M739" s="153"/>
      <c r="N739" s="153"/>
      <c r="O739" s="153"/>
      <c r="P739" s="153"/>
      <c r="Q739" s="153"/>
      <c r="R739" s="153"/>
      <c r="S739" s="153"/>
      <c r="T739" s="153"/>
      <c r="U739" s="153"/>
      <c r="V739" s="153"/>
      <c r="W739" s="153"/>
      <c r="X739" s="153"/>
      <c r="Y739" s="153"/>
      <c r="Z739" s="153"/>
      <c r="AA739" s="153"/>
      <c r="AB739" s="153"/>
      <c r="AC739" s="153"/>
      <c r="AD739" s="153"/>
      <c r="AE739" s="153"/>
      <c r="AF739" s="153"/>
      <c r="AG739" s="153"/>
      <c r="AH739" s="153"/>
      <c r="AI739" s="153"/>
      <c r="AJ739" s="153"/>
      <c r="AK739" s="153"/>
      <c r="AL739" s="153"/>
      <c r="AM739" s="153"/>
      <c r="AN739" s="153"/>
      <c r="AO739" s="153"/>
      <c r="AP739" s="153"/>
      <c r="AQ739" s="153"/>
      <c r="AR739" s="153"/>
      <c r="AS739" s="153"/>
      <c r="AT739" s="153"/>
    </row>
    <row r="740" spans="1:46" s="108" customFormat="1" x14ac:dyDescent="0.25">
      <c r="A740" s="109"/>
      <c r="I740" s="152"/>
      <c r="J740" s="153"/>
      <c r="K740" s="153"/>
      <c r="L740" s="153"/>
      <c r="M740" s="153"/>
      <c r="N740" s="153"/>
      <c r="O740" s="153"/>
      <c r="P740" s="153"/>
      <c r="Q740" s="153"/>
      <c r="R740" s="153"/>
      <c r="S740" s="153"/>
      <c r="T740" s="153"/>
      <c r="U740" s="153"/>
      <c r="V740" s="153"/>
      <c r="W740" s="153"/>
      <c r="X740" s="153"/>
      <c r="Y740" s="153"/>
      <c r="Z740" s="153"/>
      <c r="AA740" s="153"/>
      <c r="AB740" s="153"/>
      <c r="AC740" s="153"/>
      <c r="AD740" s="153"/>
      <c r="AE740" s="153"/>
      <c r="AF740" s="153"/>
      <c r="AG740" s="153"/>
      <c r="AH740" s="153"/>
      <c r="AI740" s="153"/>
      <c r="AJ740" s="153"/>
      <c r="AK740" s="153"/>
      <c r="AL740" s="153"/>
      <c r="AM740" s="153"/>
      <c r="AN740" s="153"/>
      <c r="AO740" s="153"/>
      <c r="AP740" s="153"/>
      <c r="AQ740" s="153"/>
      <c r="AR740" s="153"/>
      <c r="AS740" s="153"/>
      <c r="AT740" s="153"/>
    </row>
    <row r="741" spans="1:46" s="108" customFormat="1" x14ac:dyDescent="0.25">
      <c r="A741" s="109"/>
      <c r="I741" s="152"/>
      <c r="J741" s="153"/>
      <c r="K741" s="153"/>
      <c r="L741" s="153"/>
      <c r="M741" s="153"/>
      <c r="N741" s="153"/>
      <c r="O741" s="153"/>
      <c r="P741" s="153"/>
      <c r="Q741" s="153"/>
      <c r="R741" s="153"/>
      <c r="S741" s="153"/>
      <c r="T741" s="153"/>
      <c r="U741" s="153"/>
      <c r="V741" s="153"/>
      <c r="W741" s="153"/>
      <c r="X741" s="153"/>
      <c r="Y741" s="153"/>
      <c r="Z741" s="153"/>
      <c r="AA741" s="153"/>
      <c r="AB741" s="153"/>
      <c r="AC741" s="153"/>
      <c r="AD741" s="153"/>
      <c r="AE741" s="153"/>
      <c r="AF741" s="153"/>
      <c r="AG741" s="153"/>
      <c r="AH741" s="153"/>
      <c r="AI741" s="153"/>
      <c r="AJ741" s="153"/>
      <c r="AK741" s="153"/>
      <c r="AL741" s="153"/>
      <c r="AM741" s="153"/>
      <c r="AN741" s="153"/>
      <c r="AO741" s="153"/>
      <c r="AP741" s="153"/>
      <c r="AQ741" s="153"/>
      <c r="AR741" s="153"/>
      <c r="AS741" s="153"/>
      <c r="AT741" s="153"/>
    </row>
    <row r="742" spans="1:46" s="108" customFormat="1" x14ac:dyDescent="0.25">
      <c r="A742" s="109"/>
      <c r="I742" s="152"/>
      <c r="J742" s="153"/>
      <c r="K742" s="153"/>
      <c r="L742" s="153"/>
      <c r="M742" s="153"/>
      <c r="N742" s="153"/>
      <c r="O742" s="153"/>
      <c r="P742" s="153"/>
      <c r="Q742" s="153"/>
      <c r="R742" s="153"/>
      <c r="S742" s="153"/>
      <c r="T742" s="153"/>
      <c r="U742" s="153"/>
      <c r="V742" s="153"/>
      <c r="W742" s="153"/>
      <c r="X742" s="153"/>
      <c r="Y742" s="153"/>
      <c r="Z742" s="153"/>
      <c r="AA742" s="153"/>
      <c r="AB742" s="153"/>
      <c r="AC742" s="153"/>
      <c r="AD742" s="153"/>
      <c r="AE742" s="153"/>
      <c r="AF742" s="153"/>
      <c r="AG742" s="153"/>
      <c r="AH742" s="153"/>
      <c r="AI742" s="153"/>
      <c r="AJ742" s="153"/>
      <c r="AK742" s="153"/>
      <c r="AL742" s="153"/>
      <c r="AM742" s="153"/>
      <c r="AN742" s="153"/>
      <c r="AO742" s="153"/>
      <c r="AP742" s="153"/>
      <c r="AQ742" s="153"/>
      <c r="AR742" s="153"/>
      <c r="AS742" s="153"/>
      <c r="AT742" s="153"/>
    </row>
    <row r="743" spans="1:46" s="108" customFormat="1" x14ac:dyDescent="0.25">
      <c r="A743" s="109"/>
      <c r="I743" s="152"/>
      <c r="J743" s="153"/>
      <c r="K743" s="153"/>
      <c r="L743" s="153"/>
      <c r="M743" s="153"/>
      <c r="N743" s="153"/>
      <c r="O743" s="153"/>
      <c r="P743" s="153"/>
      <c r="Q743" s="153"/>
      <c r="R743" s="153"/>
      <c r="S743" s="153"/>
      <c r="T743" s="153"/>
      <c r="U743" s="153"/>
      <c r="V743" s="153"/>
      <c r="W743" s="153"/>
      <c r="X743" s="153"/>
      <c r="Y743" s="153"/>
      <c r="Z743" s="153"/>
      <c r="AA743" s="153"/>
      <c r="AB743" s="153"/>
      <c r="AC743" s="153"/>
      <c r="AD743" s="153"/>
      <c r="AE743" s="153"/>
      <c r="AF743" s="153"/>
      <c r="AG743" s="153"/>
      <c r="AH743" s="153"/>
      <c r="AI743" s="153"/>
      <c r="AJ743" s="153"/>
      <c r="AK743" s="153"/>
      <c r="AL743" s="153"/>
      <c r="AM743" s="153"/>
      <c r="AN743" s="153"/>
      <c r="AO743" s="153"/>
      <c r="AP743" s="153"/>
      <c r="AQ743" s="153"/>
      <c r="AR743" s="153"/>
      <c r="AS743" s="153"/>
      <c r="AT743" s="153"/>
    </row>
    <row r="744" spans="1:46" s="108" customFormat="1" x14ac:dyDescent="0.25">
      <c r="A744" s="109"/>
      <c r="I744" s="152"/>
      <c r="J744" s="153"/>
      <c r="K744" s="153"/>
      <c r="L744" s="153"/>
      <c r="M744" s="153"/>
      <c r="N744" s="153"/>
      <c r="O744" s="153"/>
      <c r="P744" s="153"/>
      <c r="Q744" s="153"/>
      <c r="R744" s="153"/>
      <c r="S744" s="153"/>
      <c r="T744" s="153"/>
      <c r="U744" s="153"/>
      <c r="V744" s="153"/>
      <c r="W744" s="153"/>
      <c r="X744" s="153"/>
      <c r="Y744" s="153"/>
      <c r="Z744" s="153"/>
      <c r="AA744" s="153"/>
      <c r="AB744" s="153"/>
      <c r="AC744" s="153"/>
      <c r="AD744" s="153"/>
      <c r="AE744" s="153"/>
      <c r="AF744" s="153"/>
      <c r="AG744" s="153"/>
      <c r="AH744" s="153"/>
      <c r="AI744" s="153"/>
      <c r="AJ744" s="153"/>
      <c r="AK744" s="153"/>
      <c r="AL744" s="153"/>
      <c r="AM744" s="153"/>
      <c r="AN744" s="153"/>
      <c r="AO744" s="153"/>
      <c r="AP744" s="153"/>
      <c r="AQ744" s="153"/>
      <c r="AR744" s="153"/>
      <c r="AS744" s="153"/>
      <c r="AT744" s="153"/>
    </row>
    <row r="745" spans="1:46" s="108" customFormat="1" x14ac:dyDescent="0.25">
      <c r="A745" s="109"/>
      <c r="I745" s="152"/>
      <c r="J745" s="153"/>
      <c r="K745" s="153"/>
      <c r="L745" s="153"/>
      <c r="M745" s="153"/>
      <c r="N745" s="153"/>
      <c r="O745" s="153"/>
      <c r="P745" s="153"/>
      <c r="Q745" s="153"/>
      <c r="R745" s="153"/>
      <c r="S745" s="153"/>
      <c r="T745" s="153"/>
      <c r="U745" s="153"/>
      <c r="V745" s="153"/>
      <c r="W745" s="153"/>
      <c r="X745" s="153"/>
      <c r="Y745" s="153"/>
      <c r="Z745" s="153"/>
      <c r="AA745" s="153"/>
      <c r="AB745" s="153"/>
      <c r="AC745" s="153"/>
      <c r="AD745" s="153"/>
      <c r="AE745" s="153"/>
      <c r="AF745" s="153"/>
      <c r="AG745" s="153"/>
      <c r="AH745" s="153"/>
      <c r="AI745" s="153"/>
      <c r="AJ745" s="153"/>
      <c r="AK745" s="153"/>
      <c r="AL745" s="153"/>
      <c r="AM745" s="153"/>
      <c r="AN745" s="153"/>
      <c r="AO745" s="153"/>
      <c r="AP745" s="153"/>
      <c r="AQ745" s="153"/>
      <c r="AR745" s="153"/>
      <c r="AS745" s="153"/>
      <c r="AT745" s="153"/>
    </row>
    <row r="746" spans="1:46" s="108" customFormat="1" x14ac:dyDescent="0.25">
      <c r="A746" s="109"/>
      <c r="I746" s="152"/>
      <c r="J746" s="153"/>
      <c r="K746" s="153"/>
      <c r="L746" s="153"/>
      <c r="M746" s="153"/>
      <c r="N746" s="153"/>
      <c r="O746" s="153"/>
      <c r="P746" s="153"/>
      <c r="Q746" s="153"/>
      <c r="R746" s="153"/>
      <c r="S746" s="153"/>
      <c r="T746" s="153"/>
      <c r="U746" s="153"/>
      <c r="V746" s="153"/>
      <c r="W746" s="153"/>
      <c r="X746" s="153"/>
      <c r="Y746" s="153"/>
      <c r="Z746" s="153"/>
      <c r="AA746" s="153"/>
      <c r="AB746" s="153"/>
      <c r="AC746" s="153"/>
      <c r="AD746" s="153"/>
      <c r="AE746" s="153"/>
      <c r="AF746" s="153"/>
      <c r="AG746" s="153"/>
      <c r="AH746" s="153"/>
      <c r="AI746" s="153"/>
      <c r="AJ746" s="153"/>
      <c r="AK746" s="153"/>
      <c r="AL746" s="153"/>
      <c r="AM746" s="153"/>
      <c r="AN746" s="153"/>
      <c r="AO746" s="153"/>
      <c r="AP746" s="153"/>
      <c r="AQ746" s="153"/>
      <c r="AR746" s="153"/>
      <c r="AS746" s="153"/>
      <c r="AT746" s="153"/>
    </row>
    <row r="747" spans="1:46" s="108" customFormat="1" x14ac:dyDescent="0.25">
      <c r="A747" s="109"/>
      <c r="I747" s="152"/>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c r="AF747" s="153"/>
      <c r="AG747" s="153"/>
      <c r="AH747" s="153"/>
      <c r="AI747" s="153"/>
      <c r="AJ747" s="153"/>
      <c r="AK747" s="153"/>
      <c r="AL747" s="153"/>
      <c r="AM747" s="153"/>
      <c r="AN747" s="153"/>
      <c r="AO747" s="153"/>
      <c r="AP747" s="153"/>
      <c r="AQ747" s="153"/>
      <c r="AR747" s="153"/>
      <c r="AS747" s="153"/>
      <c r="AT747" s="153"/>
    </row>
    <row r="748" spans="1:46" s="108" customFormat="1" x14ac:dyDescent="0.25">
      <c r="A748" s="109"/>
      <c r="I748" s="152"/>
      <c r="J748" s="153"/>
      <c r="K748" s="153"/>
      <c r="L748" s="153"/>
      <c r="M748" s="153"/>
      <c r="N748" s="153"/>
      <c r="O748" s="153"/>
      <c r="P748" s="153"/>
      <c r="Q748" s="153"/>
      <c r="R748" s="153"/>
      <c r="S748" s="153"/>
      <c r="T748" s="153"/>
      <c r="U748" s="153"/>
      <c r="V748" s="153"/>
      <c r="W748" s="153"/>
      <c r="X748" s="153"/>
      <c r="Y748" s="153"/>
      <c r="Z748" s="153"/>
      <c r="AA748" s="153"/>
      <c r="AB748" s="153"/>
      <c r="AC748" s="153"/>
      <c r="AD748" s="153"/>
      <c r="AE748" s="153"/>
      <c r="AF748" s="153"/>
      <c r="AG748" s="153"/>
      <c r="AH748" s="153"/>
      <c r="AI748" s="153"/>
      <c r="AJ748" s="153"/>
      <c r="AK748" s="153"/>
      <c r="AL748" s="153"/>
      <c r="AM748" s="153"/>
      <c r="AN748" s="153"/>
      <c r="AO748" s="153"/>
      <c r="AP748" s="153"/>
      <c r="AQ748" s="153"/>
      <c r="AR748" s="153"/>
      <c r="AS748" s="153"/>
      <c r="AT748" s="153"/>
    </row>
    <row r="749" spans="1:46" s="108" customFormat="1" x14ac:dyDescent="0.25">
      <c r="A749" s="109"/>
      <c r="I749" s="152"/>
      <c r="J749" s="153"/>
      <c r="K749" s="153"/>
      <c r="L749" s="153"/>
      <c r="M749" s="153"/>
      <c r="N749" s="153"/>
      <c r="O749" s="153"/>
      <c r="P749" s="153"/>
      <c r="Q749" s="153"/>
      <c r="R749" s="153"/>
      <c r="S749" s="153"/>
      <c r="T749" s="153"/>
      <c r="U749" s="153"/>
      <c r="V749" s="153"/>
      <c r="W749" s="153"/>
      <c r="X749" s="153"/>
      <c r="Y749" s="153"/>
      <c r="Z749" s="153"/>
      <c r="AA749" s="153"/>
      <c r="AB749" s="153"/>
      <c r="AC749" s="153"/>
      <c r="AD749" s="153"/>
      <c r="AE749" s="153"/>
      <c r="AF749" s="153"/>
      <c r="AG749" s="153"/>
      <c r="AH749" s="153"/>
      <c r="AI749" s="153"/>
      <c r="AJ749" s="153"/>
      <c r="AK749" s="153"/>
      <c r="AL749" s="153"/>
      <c r="AM749" s="153"/>
      <c r="AN749" s="153"/>
      <c r="AO749" s="153"/>
      <c r="AP749" s="153"/>
      <c r="AQ749" s="153"/>
      <c r="AR749" s="153"/>
      <c r="AS749" s="153"/>
      <c r="AT749" s="153"/>
    </row>
    <row r="750" spans="1:46" s="108" customFormat="1" x14ac:dyDescent="0.25">
      <c r="A750" s="109"/>
      <c r="I750" s="152"/>
      <c r="J750" s="153"/>
      <c r="K750" s="153"/>
      <c r="L750" s="153"/>
      <c r="M750" s="153"/>
      <c r="N750" s="153"/>
      <c r="O750" s="153"/>
      <c r="P750" s="153"/>
      <c r="Q750" s="153"/>
      <c r="R750" s="153"/>
      <c r="S750" s="153"/>
      <c r="T750" s="153"/>
      <c r="U750" s="153"/>
      <c r="V750" s="153"/>
      <c r="W750" s="153"/>
      <c r="X750" s="153"/>
      <c r="Y750" s="153"/>
      <c r="Z750" s="153"/>
      <c r="AA750" s="153"/>
      <c r="AB750" s="153"/>
      <c r="AC750" s="153"/>
      <c r="AD750" s="153"/>
      <c r="AE750" s="153"/>
      <c r="AF750" s="153"/>
      <c r="AG750" s="153"/>
      <c r="AH750" s="153"/>
      <c r="AI750" s="153"/>
      <c r="AJ750" s="153"/>
      <c r="AK750" s="153"/>
      <c r="AL750" s="153"/>
      <c r="AM750" s="153"/>
      <c r="AN750" s="153"/>
      <c r="AO750" s="153"/>
      <c r="AP750" s="153"/>
      <c r="AQ750" s="153"/>
      <c r="AR750" s="153"/>
      <c r="AS750" s="153"/>
      <c r="AT750" s="153"/>
    </row>
    <row r="751" spans="1:46" s="108" customFormat="1" x14ac:dyDescent="0.25">
      <c r="A751" s="109"/>
      <c r="I751" s="152"/>
      <c r="J751" s="153"/>
      <c r="K751" s="153"/>
      <c r="L751" s="153"/>
      <c r="M751" s="153"/>
      <c r="N751" s="153"/>
      <c r="O751" s="153"/>
      <c r="P751" s="153"/>
      <c r="Q751" s="153"/>
      <c r="R751" s="153"/>
      <c r="S751" s="153"/>
      <c r="T751" s="153"/>
      <c r="U751" s="153"/>
      <c r="V751" s="153"/>
      <c r="W751" s="153"/>
      <c r="X751" s="153"/>
      <c r="Y751" s="153"/>
      <c r="Z751" s="153"/>
      <c r="AA751" s="153"/>
      <c r="AB751" s="153"/>
      <c r="AC751" s="153"/>
      <c r="AD751" s="153"/>
      <c r="AE751" s="153"/>
      <c r="AF751" s="153"/>
      <c r="AG751" s="153"/>
      <c r="AH751" s="153"/>
      <c r="AI751" s="153"/>
      <c r="AJ751" s="153"/>
      <c r="AK751" s="153"/>
      <c r="AL751" s="153"/>
      <c r="AM751" s="153"/>
      <c r="AN751" s="153"/>
      <c r="AO751" s="153"/>
      <c r="AP751" s="153"/>
      <c r="AQ751" s="153"/>
      <c r="AR751" s="153"/>
      <c r="AS751" s="153"/>
      <c r="AT751" s="153"/>
    </row>
    <row r="752" spans="1:46" s="108" customFormat="1" x14ac:dyDescent="0.25">
      <c r="A752" s="109"/>
      <c r="I752" s="152"/>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c r="AF752" s="153"/>
      <c r="AG752" s="153"/>
      <c r="AH752" s="153"/>
      <c r="AI752" s="153"/>
      <c r="AJ752" s="153"/>
      <c r="AK752" s="153"/>
      <c r="AL752" s="153"/>
      <c r="AM752" s="153"/>
      <c r="AN752" s="153"/>
      <c r="AO752" s="153"/>
      <c r="AP752" s="153"/>
      <c r="AQ752" s="153"/>
      <c r="AR752" s="153"/>
      <c r="AS752" s="153"/>
      <c r="AT752" s="153"/>
    </row>
    <row r="753" spans="1:46" s="108" customFormat="1" x14ac:dyDescent="0.25">
      <c r="A753" s="109"/>
      <c r="I753" s="152"/>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c r="AF753" s="153"/>
      <c r="AG753" s="153"/>
      <c r="AH753" s="153"/>
      <c r="AI753" s="153"/>
      <c r="AJ753" s="153"/>
      <c r="AK753" s="153"/>
      <c r="AL753" s="153"/>
      <c r="AM753" s="153"/>
      <c r="AN753" s="153"/>
      <c r="AO753" s="153"/>
      <c r="AP753" s="153"/>
      <c r="AQ753" s="153"/>
      <c r="AR753" s="153"/>
      <c r="AS753" s="153"/>
      <c r="AT753" s="153"/>
    </row>
    <row r="754" spans="1:46" s="108" customFormat="1" x14ac:dyDescent="0.25">
      <c r="A754" s="109"/>
      <c r="I754" s="152"/>
      <c r="J754" s="153"/>
      <c r="K754" s="153"/>
      <c r="L754" s="153"/>
      <c r="M754" s="153"/>
      <c r="N754" s="153"/>
      <c r="O754" s="153"/>
      <c r="P754" s="153"/>
      <c r="Q754" s="153"/>
      <c r="R754" s="153"/>
      <c r="S754" s="153"/>
      <c r="T754" s="153"/>
      <c r="U754" s="153"/>
      <c r="V754" s="153"/>
      <c r="W754" s="153"/>
      <c r="X754" s="153"/>
      <c r="Y754" s="153"/>
      <c r="Z754" s="153"/>
      <c r="AA754" s="153"/>
      <c r="AB754" s="153"/>
      <c r="AC754" s="153"/>
      <c r="AD754" s="153"/>
      <c r="AE754" s="153"/>
      <c r="AF754" s="153"/>
      <c r="AG754" s="153"/>
      <c r="AH754" s="153"/>
      <c r="AI754" s="153"/>
      <c r="AJ754" s="153"/>
      <c r="AK754" s="153"/>
      <c r="AL754" s="153"/>
      <c r="AM754" s="153"/>
      <c r="AN754" s="153"/>
      <c r="AO754" s="153"/>
      <c r="AP754" s="153"/>
      <c r="AQ754" s="153"/>
      <c r="AR754" s="153"/>
      <c r="AS754" s="153"/>
      <c r="AT754" s="153"/>
    </row>
    <row r="755" spans="1:46" s="108" customFormat="1" x14ac:dyDescent="0.25">
      <c r="A755" s="109"/>
      <c r="I755" s="152"/>
      <c r="J755" s="153"/>
      <c r="K755" s="153"/>
      <c r="L755" s="153"/>
      <c r="M755" s="153"/>
      <c r="N755" s="153"/>
      <c r="O755" s="153"/>
      <c r="P755" s="153"/>
      <c r="Q755" s="153"/>
      <c r="R755" s="153"/>
      <c r="S755" s="153"/>
      <c r="T755" s="153"/>
      <c r="U755" s="153"/>
      <c r="V755" s="153"/>
      <c r="W755" s="153"/>
      <c r="X755" s="153"/>
      <c r="Y755" s="153"/>
      <c r="Z755" s="153"/>
      <c r="AA755" s="153"/>
      <c r="AB755" s="153"/>
      <c r="AC755" s="153"/>
      <c r="AD755" s="153"/>
      <c r="AE755" s="153"/>
      <c r="AF755" s="153"/>
      <c r="AG755" s="153"/>
      <c r="AH755" s="153"/>
      <c r="AI755" s="153"/>
      <c r="AJ755" s="153"/>
      <c r="AK755" s="153"/>
      <c r="AL755" s="153"/>
      <c r="AM755" s="153"/>
      <c r="AN755" s="153"/>
      <c r="AO755" s="153"/>
      <c r="AP755" s="153"/>
      <c r="AQ755" s="153"/>
      <c r="AR755" s="153"/>
      <c r="AS755" s="153"/>
      <c r="AT755" s="153"/>
    </row>
    <row r="756" spans="1:46" s="108" customFormat="1" x14ac:dyDescent="0.25">
      <c r="A756" s="109"/>
      <c r="I756" s="152"/>
      <c r="J756" s="153"/>
      <c r="K756" s="153"/>
      <c r="L756" s="153"/>
      <c r="M756" s="153"/>
      <c r="N756" s="153"/>
      <c r="O756" s="153"/>
      <c r="P756" s="153"/>
      <c r="Q756" s="153"/>
      <c r="R756" s="153"/>
      <c r="S756" s="153"/>
      <c r="T756" s="153"/>
      <c r="U756" s="153"/>
      <c r="V756" s="153"/>
      <c r="W756" s="153"/>
      <c r="X756" s="153"/>
      <c r="Y756" s="153"/>
      <c r="Z756" s="153"/>
      <c r="AA756" s="153"/>
      <c r="AB756" s="153"/>
      <c r="AC756" s="153"/>
      <c r="AD756" s="153"/>
      <c r="AE756" s="153"/>
      <c r="AF756" s="153"/>
      <c r="AG756" s="153"/>
      <c r="AH756" s="153"/>
      <c r="AI756" s="153"/>
      <c r="AJ756" s="153"/>
      <c r="AK756" s="153"/>
      <c r="AL756" s="153"/>
      <c r="AM756" s="153"/>
      <c r="AN756" s="153"/>
      <c r="AO756" s="153"/>
      <c r="AP756" s="153"/>
      <c r="AQ756" s="153"/>
      <c r="AR756" s="153"/>
      <c r="AS756" s="153"/>
      <c r="AT756" s="153"/>
    </row>
    <row r="757" spans="1:46" s="108" customFormat="1" x14ac:dyDescent="0.25">
      <c r="A757" s="109"/>
      <c r="I757" s="152"/>
      <c r="J757" s="153"/>
      <c r="K757" s="153"/>
      <c r="L757" s="153"/>
      <c r="M757" s="153"/>
      <c r="N757" s="153"/>
      <c r="O757" s="153"/>
      <c r="P757" s="153"/>
      <c r="Q757" s="153"/>
      <c r="R757" s="153"/>
      <c r="S757" s="153"/>
      <c r="T757" s="153"/>
      <c r="U757" s="153"/>
      <c r="V757" s="153"/>
      <c r="W757" s="153"/>
      <c r="X757" s="153"/>
      <c r="Y757" s="153"/>
      <c r="Z757" s="153"/>
      <c r="AA757" s="153"/>
      <c r="AB757" s="153"/>
      <c r="AC757" s="153"/>
      <c r="AD757" s="153"/>
      <c r="AE757" s="153"/>
      <c r="AF757" s="153"/>
      <c r="AG757" s="153"/>
      <c r="AH757" s="153"/>
      <c r="AI757" s="153"/>
      <c r="AJ757" s="153"/>
      <c r="AK757" s="153"/>
      <c r="AL757" s="153"/>
      <c r="AM757" s="153"/>
      <c r="AN757" s="153"/>
      <c r="AO757" s="153"/>
      <c r="AP757" s="153"/>
      <c r="AQ757" s="153"/>
      <c r="AR757" s="153"/>
      <c r="AS757" s="153"/>
      <c r="AT757" s="153"/>
    </row>
    <row r="758" spans="1:46" s="108" customFormat="1" x14ac:dyDescent="0.25">
      <c r="A758" s="109"/>
      <c r="I758" s="152"/>
      <c r="J758" s="153"/>
      <c r="K758" s="153"/>
      <c r="L758" s="153"/>
      <c r="M758" s="153"/>
      <c r="N758" s="153"/>
      <c r="O758" s="153"/>
      <c r="P758" s="153"/>
      <c r="Q758" s="153"/>
      <c r="R758" s="153"/>
      <c r="S758" s="153"/>
      <c r="T758" s="153"/>
      <c r="U758" s="153"/>
      <c r="V758" s="153"/>
      <c r="W758" s="153"/>
      <c r="X758" s="153"/>
      <c r="Y758" s="153"/>
      <c r="Z758" s="153"/>
      <c r="AA758" s="153"/>
      <c r="AB758" s="153"/>
      <c r="AC758" s="153"/>
      <c r="AD758" s="153"/>
      <c r="AE758" s="153"/>
      <c r="AF758" s="153"/>
      <c r="AG758" s="153"/>
      <c r="AH758" s="153"/>
      <c r="AI758" s="153"/>
      <c r="AJ758" s="153"/>
      <c r="AK758" s="153"/>
      <c r="AL758" s="153"/>
      <c r="AM758" s="153"/>
      <c r="AN758" s="153"/>
      <c r="AO758" s="153"/>
      <c r="AP758" s="153"/>
      <c r="AQ758" s="153"/>
      <c r="AR758" s="153"/>
      <c r="AS758" s="153"/>
      <c r="AT758" s="153"/>
    </row>
    <row r="759" spans="1:46" s="108" customFormat="1" x14ac:dyDescent="0.25">
      <c r="A759" s="109"/>
      <c r="I759" s="152"/>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c r="AF759" s="153"/>
      <c r="AG759" s="153"/>
      <c r="AH759" s="153"/>
      <c r="AI759" s="153"/>
      <c r="AJ759" s="153"/>
      <c r="AK759" s="153"/>
      <c r="AL759" s="153"/>
      <c r="AM759" s="153"/>
      <c r="AN759" s="153"/>
      <c r="AO759" s="153"/>
      <c r="AP759" s="153"/>
      <c r="AQ759" s="153"/>
      <c r="AR759" s="153"/>
      <c r="AS759" s="153"/>
      <c r="AT759" s="153"/>
    </row>
    <row r="760" spans="1:46" s="108" customFormat="1" x14ac:dyDescent="0.25">
      <c r="A760" s="109"/>
      <c r="I760" s="152"/>
      <c r="J760" s="153"/>
      <c r="K760" s="153"/>
      <c r="L760" s="153"/>
      <c r="M760" s="153"/>
      <c r="N760" s="153"/>
      <c r="O760" s="153"/>
      <c r="P760" s="153"/>
      <c r="Q760" s="153"/>
      <c r="R760" s="153"/>
      <c r="S760" s="153"/>
      <c r="T760" s="153"/>
      <c r="U760" s="153"/>
      <c r="V760" s="153"/>
      <c r="W760" s="153"/>
      <c r="X760" s="153"/>
      <c r="Y760" s="153"/>
      <c r="Z760" s="153"/>
      <c r="AA760" s="153"/>
      <c r="AB760" s="153"/>
      <c r="AC760" s="153"/>
      <c r="AD760" s="153"/>
      <c r="AE760" s="153"/>
      <c r="AF760" s="153"/>
      <c r="AG760" s="153"/>
      <c r="AH760" s="153"/>
      <c r="AI760" s="153"/>
      <c r="AJ760" s="153"/>
      <c r="AK760" s="153"/>
      <c r="AL760" s="153"/>
      <c r="AM760" s="153"/>
      <c r="AN760" s="153"/>
      <c r="AO760" s="153"/>
      <c r="AP760" s="153"/>
      <c r="AQ760" s="153"/>
      <c r="AR760" s="153"/>
      <c r="AS760" s="153"/>
      <c r="AT760" s="153"/>
    </row>
    <row r="761" spans="1:46" s="108" customFormat="1" x14ac:dyDescent="0.25">
      <c r="A761" s="109"/>
      <c r="I761" s="152"/>
      <c r="J761" s="153"/>
      <c r="K761" s="153"/>
      <c r="L761" s="153"/>
      <c r="M761" s="153"/>
      <c r="N761" s="153"/>
      <c r="O761" s="153"/>
      <c r="P761" s="153"/>
      <c r="Q761" s="153"/>
      <c r="R761" s="153"/>
      <c r="S761" s="153"/>
      <c r="T761" s="153"/>
      <c r="U761" s="153"/>
      <c r="V761" s="153"/>
      <c r="W761" s="153"/>
      <c r="X761" s="153"/>
      <c r="Y761" s="153"/>
      <c r="Z761" s="153"/>
      <c r="AA761" s="153"/>
      <c r="AB761" s="153"/>
      <c r="AC761" s="153"/>
      <c r="AD761" s="153"/>
      <c r="AE761" s="153"/>
      <c r="AF761" s="153"/>
      <c r="AG761" s="153"/>
      <c r="AH761" s="153"/>
      <c r="AI761" s="153"/>
      <c r="AJ761" s="153"/>
      <c r="AK761" s="153"/>
      <c r="AL761" s="153"/>
      <c r="AM761" s="153"/>
      <c r="AN761" s="153"/>
      <c r="AO761" s="153"/>
      <c r="AP761" s="153"/>
      <c r="AQ761" s="153"/>
      <c r="AR761" s="153"/>
      <c r="AS761" s="153"/>
      <c r="AT761" s="153"/>
    </row>
    <row r="762" spans="1:46" s="108" customFormat="1" x14ac:dyDescent="0.25">
      <c r="A762" s="109"/>
      <c r="I762" s="152"/>
      <c r="J762" s="153"/>
      <c r="K762" s="153"/>
      <c r="L762" s="153"/>
      <c r="M762" s="153"/>
      <c r="N762" s="153"/>
      <c r="O762" s="153"/>
      <c r="P762" s="153"/>
      <c r="Q762" s="153"/>
      <c r="R762" s="153"/>
      <c r="S762" s="153"/>
      <c r="T762" s="153"/>
      <c r="U762" s="153"/>
      <c r="V762" s="153"/>
      <c r="W762" s="153"/>
      <c r="X762" s="153"/>
      <c r="Y762" s="153"/>
      <c r="Z762" s="153"/>
      <c r="AA762" s="153"/>
      <c r="AB762" s="153"/>
      <c r="AC762" s="153"/>
      <c r="AD762" s="153"/>
      <c r="AE762" s="153"/>
      <c r="AF762" s="153"/>
      <c r="AG762" s="153"/>
      <c r="AH762" s="153"/>
      <c r="AI762" s="153"/>
      <c r="AJ762" s="153"/>
      <c r="AK762" s="153"/>
      <c r="AL762" s="153"/>
      <c r="AM762" s="153"/>
      <c r="AN762" s="153"/>
      <c r="AO762" s="153"/>
      <c r="AP762" s="153"/>
      <c r="AQ762" s="153"/>
      <c r="AR762" s="153"/>
      <c r="AS762" s="153"/>
      <c r="AT762" s="153"/>
    </row>
    <row r="763" spans="1:46" s="108" customFormat="1" x14ac:dyDescent="0.25">
      <c r="A763" s="109"/>
      <c r="I763" s="152"/>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c r="AF763" s="153"/>
      <c r="AG763" s="153"/>
      <c r="AH763" s="153"/>
      <c r="AI763" s="153"/>
      <c r="AJ763" s="153"/>
      <c r="AK763" s="153"/>
      <c r="AL763" s="153"/>
      <c r="AM763" s="153"/>
      <c r="AN763" s="153"/>
      <c r="AO763" s="153"/>
      <c r="AP763" s="153"/>
      <c r="AQ763" s="153"/>
      <c r="AR763" s="153"/>
      <c r="AS763" s="153"/>
      <c r="AT763" s="153"/>
    </row>
    <row r="764" spans="1:46" s="108" customFormat="1" x14ac:dyDescent="0.25">
      <c r="A764" s="109"/>
      <c r="I764" s="152"/>
      <c r="J764" s="153"/>
      <c r="K764" s="153"/>
      <c r="L764" s="153"/>
      <c r="M764" s="153"/>
      <c r="N764" s="153"/>
      <c r="O764" s="153"/>
      <c r="P764" s="153"/>
      <c r="Q764" s="153"/>
      <c r="R764" s="153"/>
      <c r="S764" s="153"/>
      <c r="T764" s="153"/>
      <c r="U764" s="153"/>
      <c r="V764" s="153"/>
      <c r="W764" s="153"/>
      <c r="X764" s="153"/>
      <c r="Y764" s="153"/>
      <c r="Z764" s="153"/>
      <c r="AA764" s="153"/>
      <c r="AB764" s="153"/>
      <c r="AC764" s="153"/>
      <c r="AD764" s="153"/>
      <c r="AE764" s="153"/>
      <c r="AF764" s="153"/>
      <c r="AG764" s="153"/>
      <c r="AH764" s="153"/>
      <c r="AI764" s="153"/>
      <c r="AJ764" s="153"/>
      <c r="AK764" s="153"/>
      <c r="AL764" s="153"/>
      <c r="AM764" s="153"/>
      <c r="AN764" s="153"/>
      <c r="AO764" s="153"/>
      <c r="AP764" s="153"/>
      <c r="AQ764" s="153"/>
      <c r="AR764" s="153"/>
      <c r="AS764" s="153"/>
      <c r="AT764" s="153"/>
    </row>
    <row r="765" spans="1:46" s="108" customFormat="1" x14ac:dyDescent="0.25">
      <c r="A765" s="109"/>
      <c r="I765" s="152"/>
      <c r="J765" s="153"/>
      <c r="K765" s="153"/>
      <c r="L765" s="153"/>
      <c r="M765" s="153"/>
      <c r="N765" s="153"/>
      <c r="O765" s="153"/>
      <c r="P765" s="153"/>
      <c r="Q765" s="153"/>
      <c r="R765" s="153"/>
      <c r="S765" s="153"/>
      <c r="T765" s="153"/>
      <c r="U765" s="153"/>
      <c r="V765" s="153"/>
      <c r="W765" s="153"/>
      <c r="X765" s="153"/>
      <c r="Y765" s="153"/>
      <c r="Z765" s="153"/>
      <c r="AA765" s="153"/>
      <c r="AB765" s="153"/>
      <c r="AC765" s="153"/>
      <c r="AD765" s="153"/>
      <c r="AE765" s="153"/>
      <c r="AF765" s="153"/>
      <c r="AG765" s="153"/>
      <c r="AH765" s="153"/>
      <c r="AI765" s="153"/>
      <c r="AJ765" s="153"/>
      <c r="AK765" s="153"/>
      <c r="AL765" s="153"/>
      <c r="AM765" s="153"/>
      <c r="AN765" s="153"/>
      <c r="AO765" s="153"/>
      <c r="AP765" s="153"/>
      <c r="AQ765" s="153"/>
      <c r="AR765" s="153"/>
      <c r="AS765" s="153"/>
      <c r="AT765" s="153"/>
    </row>
    <row r="766" spans="1:46" s="108" customFormat="1" x14ac:dyDescent="0.25">
      <c r="A766" s="109"/>
      <c r="I766" s="152"/>
      <c r="J766" s="153"/>
      <c r="K766" s="153"/>
      <c r="L766" s="153"/>
      <c r="M766" s="153"/>
      <c r="N766" s="153"/>
      <c r="O766" s="153"/>
      <c r="P766" s="153"/>
      <c r="Q766" s="153"/>
      <c r="R766" s="153"/>
      <c r="S766" s="153"/>
      <c r="T766" s="153"/>
      <c r="U766" s="153"/>
      <c r="V766" s="153"/>
      <c r="W766" s="153"/>
      <c r="X766" s="153"/>
      <c r="Y766" s="153"/>
      <c r="Z766" s="153"/>
      <c r="AA766" s="153"/>
      <c r="AB766" s="153"/>
      <c r="AC766" s="153"/>
      <c r="AD766" s="153"/>
      <c r="AE766" s="153"/>
      <c r="AF766" s="153"/>
      <c r="AG766" s="153"/>
      <c r="AH766" s="153"/>
      <c r="AI766" s="153"/>
      <c r="AJ766" s="153"/>
      <c r="AK766" s="153"/>
      <c r="AL766" s="153"/>
      <c r="AM766" s="153"/>
      <c r="AN766" s="153"/>
      <c r="AO766" s="153"/>
      <c r="AP766" s="153"/>
      <c r="AQ766" s="153"/>
      <c r="AR766" s="153"/>
      <c r="AS766" s="153"/>
      <c r="AT766" s="153"/>
    </row>
    <row r="767" spans="1:46" s="108" customFormat="1" x14ac:dyDescent="0.25">
      <c r="A767" s="109"/>
      <c r="I767" s="152"/>
      <c r="J767" s="153"/>
      <c r="K767" s="153"/>
      <c r="L767" s="153"/>
      <c r="M767" s="153"/>
      <c r="N767" s="153"/>
      <c r="O767" s="153"/>
      <c r="P767" s="153"/>
      <c r="Q767" s="153"/>
      <c r="R767" s="153"/>
      <c r="S767" s="153"/>
      <c r="T767" s="153"/>
      <c r="U767" s="153"/>
      <c r="V767" s="153"/>
      <c r="W767" s="153"/>
      <c r="X767" s="153"/>
      <c r="Y767" s="153"/>
      <c r="Z767" s="153"/>
      <c r="AA767" s="153"/>
      <c r="AB767" s="153"/>
      <c r="AC767" s="153"/>
      <c r="AD767" s="153"/>
      <c r="AE767" s="153"/>
      <c r="AF767" s="153"/>
      <c r="AG767" s="153"/>
      <c r="AH767" s="153"/>
      <c r="AI767" s="153"/>
      <c r="AJ767" s="153"/>
      <c r="AK767" s="153"/>
      <c r="AL767" s="153"/>
      <c r="AM767" s="153"/>
      <c r="AN767" s="153"/>
      <c r="AO767" s="153"/>
      <c r="AP767" s="153"/>
      <c r="AQ767" s="153"/>
      <c r="AR767" s="153"/>
      <c r="AS767" s="153"/>
      <c r="AT767" s="153"/>
    </row>
    <row r="768" spans="1:46" s="108" customFormat="1" x14ac:dyDescent="0.25">
      <c r="A768" s="109"/>
      <c r="I768" s="152"/>
      <c r="J768" s="153"/>
      <c r="K768" s="153"/>
      <c r="L768" s="153"/>
      <c r="M768" s="153"/>
      <c r="N768" s="153"/>
      <c r="O768" s="153"/>
      <c r="P768" s="153"/>
      <c r="Q768" s="153"/>
      <c r="R768" s="153"/>
      <c r="S768" s="153"/>
      <c r="T768" s="153"/>
      <c r="U768" s="153"/>
      <c r="V768" s="153"/>
      <c r="W768" s="153"/>
      <c r="X768" s="153"/>
      <c r="Y768" s="153"/>
      <c r="Z768" s="153"/>
      <c r="AA768" s="153"/>
      <c r="AB768" s="153"/>
      <c r="AC768" s="153"/>
      <c r="AD768" s="153"/>
      <c r="AE768" s="153"/>
      <c r="AF768" s="153"/>
      <c r="AG768" s="153"/>
      <c r="AH768" s="153"/>
      <c r="AI768" s="153"/>
      <c r="AJ768" s="153"/>
      <c r="AK768" s="153"/>
      <c r="AL768" s="153"/>
      <c r="AM768" s="153"/>
      <c r="AN768" s="153"/>
      <c r="AO768" s="153"/>
      <c r="AP768" s="153"/>
      <c r="AQ768" s="153"/>
      <c r="AR768" s="153"/>
      <c r="AS768" s="153"/>
      <c r="AT768" s="153"/>
    </row>
    <row r="769" spans="1:46" s="108" customFormat="1" x14ac:dyDescent="0.25">
      <c r="A769" s="109"/>
      <c r="I769" s="152"/>
      <c r="J769" s="153"/>
      <c r="K769" s="153"/>
      <c r="L769" s="153"/>
      <c r="M769" s="153"/>
      <c r="N769" s="153"/>
      <c r="O769" s="153"/>
      <c r="P769" s="153"/>
      <c r="Q769" s="153"/>
      <c r="R769" s="153"/>
      <c r="S769" s="153"/>
      <c r="T769" s="153"/>
      <c r="U769" s="153"/>
      <c r="V769" s="153"/>
      <c r="W769" s="153"/>
      <c r="X769" s="153"/>
      <c r="Y769" s="153"/>
      <c r="Z769" s="153"/>
      <c r="AA769" s="153"/>
      <c r="AB769" s="153"/>
      <c r="AC769" s="153"/>
      <c r="AD769" s="153"/>
      <c r="AE769" s="153"/>
      <c r="AF769" s="153"/>
      <c r="AG769" s="153"/>
      <c r="AH769" s="153"/>
      <c r="AI769" s="153"/>
      <c r="AJ769" s="153"/>
      <c r="AK769" s="153"/>
      <c r="AL769" s="153"/>
      <c r="AM769" s="153"/>
      <c r="AN769" s="153"/>
      <c r="AO769" s="153"/>
      <c r="AP769" s="153"/>
      <c r="AQ769" s="153"/>
      <c r="AR769" s="153"/>
      <c r="AS769" s="153"/>
      <c r="AT769" s="153"/>
    </row>
    <row r="770" spans="1:46" s="108" customFormat="1" x14ac:dyDescent="0.25">
      <c r="A770" s="109"/>
      <c r="I770" s="152"/>
      <c r="J770" s="153"/>
      <c r="K770" s="153"/>
      <c r="L770" s="153"/>
      <c r="M770" s="153"/>
      <c r="N770" s="153"/>
      <c r="O770" s="153"/>
      <c r="P770" s="153"/>
      <c r="Q770" s="153"/>
      <c r="R770" s="153"/>
      <c r="S770" s="153"/>
      <c r="T770" s="153"/>
      <c r="U770" s="153"/>
      <c r="V770" s="153"/>
      <c r="W770" s="153"/>
      <c r="X770" s="153"/>
      <c r="Y770" s="153"/>
      <c r="Z770" s="153"/>
      <c r="AA770" s="153"/>
      <c r="AB770" s="153"/>
      <c r="AC770" s="153"/>
      <c r="AD770" s="153"/>
      <c r="AE770" s="153"/>
      <c r="AF770" s="153"/>
      <c r="AG770" s="153"/>
      <c r="AH770" s="153"/>
      <c r="AI770" s="153"/>
      <c r="AJ770" s="153"/>
      <c r="AK770" s="153"/>
      <c r="AL770" s="153"/>
      <c r="AM770" s="153"/>
      <c r="AN770" s="153"/>
      <c r="AO770" s="153"/>
      <c r="AP770" s="153"/>
      <c r="AQ770" s="153"/>
      <c r="AR770" s="153"/>
      <c r="AS770" s="153"/>
      <c r="AT770" s="153"/>
    </row>
    <row r="771" spans="1:46" s="108" customFormat="1" x14ac:dyDescent="0.25">
      <c r="A771" s="109"/>
      <c r="I771" s="152"/>
      <c r="J771" s="153"/>
      <c r="K771" s="153"/>
      <c r="L771" s="153"/>
      <c r="M771" s="153"/>
      <c r="N771" s="153"/>
      <c r="O771" s="153"/>
      <c r="P771" s="153"/>
      <c r="Q771" s="153"/>
      <c r="R771" s="153"/>
      <c r="S771" s="153"/>
      <c r="T771" s="153"/>
      <c r="U771" s="153"/>
      <c r="V771" s="153"/>
      <c r="W771" s="153"/>
      <c r="X771" s="153"/>
      <c r="Y771" s="153"/>
      <c r="Z771" s="153"/>
      <c r="AA771" s="153"/>
      <c r="AB771" s="153"/>
      <c r="AC771" s="153"/>
      <c r="AD771" s="153"/>
      <c r="AE771" s="153"/>
      <c r="AF771" s="153"/>
      <c r="AG771" s="153"/>
      <c r="AH771" s="153"/>
      <c r="AI771" s="153"/>
      <c r="AJ771" s="153"/>
      <c r="AK771" s="153"/>
      <c r="AL771" s="153"/>
      <c r="AM771" s="153"/>
      <c r="AN771" s="153"/>
      <c r="AO771" s="153"/>
      <c r="AP771" s="153"/>
      <c r="AQ771" s="153"/>
      <c r="AR771" s="153"/>
      <c r="AS771" s="153"/>
      <c r="AT771" s="153"/>
    </row>
    <row r="772" spans="1:46" s="108" customFormat="1" x14ac:dyDescent="0.25">
      <c r="A772" s="109"/>
      <c r="I772" s="152"/>
      <c r="J772" s="153"/>
      <c r="K772" s="153"/>
      <c r="L772" s="153"/>
      <c r="M772" s="153"/>
      <c r="N772" s="153"/>
      <c r="O772" s="153"/>
      <c r="P772" s="153"/>
      <c r="Q772" s="153"/>
      <c r="R772" s="153"/>
      <c r="S772" s="153"/>
      <c r="T772" s="153"/>
      <c r="U772" s="153"/>
      <c r="V772" s="153"/>
      <c r="W772" s="153"/>
      <c r="X772" s="153"/>
      <c r="Y772" s="153"/>
      <c r="Z772" s="153"/>
      <c r="AA772" s="153"/>
      <c r="AB772" s="153"/>
      <c r="AC772" s="153"/>
      <c r="AD772" s="153"/>
      <c r="AE772" s="153"/>
      <c r="AF772" s="153"/>
      <c r="AG772" s="153"/>
      <c r="AH772" s="153"/>
      <c r="AI772" s="153"/>
      <c r="AJ772" s="153"/>
      <c r="AK772" s="153"/>
      <c r="AL772" s="153"/>
      <c r="AM772" s="153"/>
      <c r="AN772" s="153"/>
      <c r="AO772" s="153"/>
      <c r="AP772" s="153"/>
      <c r="AQ772" s="153"/>
      <c r="AR772" s="153"/>
      <c r="AS772" s="153"/>
      <c r="AT772" s="153"/>
    </row>
    <row r="773" spans="1:46" s="108" customFormat="1" x14ac:dyDescent="0.25">
      <c r="A773" s="109"/>
      <c r="I773" s="152"/>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c r="AF773" s="153"/>
      <c r="AG773" s="153"/>
      <c r="AH773" s="153"/>
      <c r="AI773" s="153"/>
      <c r="AJ773" s="153"/>
      <c r="AK773" s="153"/>
      <c r="AL773" s="153"/>
      <c r="AM773" s="153"/>
      <c r="AN773" s="153"/>
      <c r="AO773" s="153"/>
      <c r="AP773" s="153"/>
      <c r="AQ773" s="153"/>
      <c r="AR773" s="153"/>
      <c r="AS773" s="153"/>
      <c r="AT773" s="153"/>
    </row>
    <row r="774" spans="1:46" s="108" customFormat="1" x14ac:dyDescent="0.25">
      <c r="A774" s="109"/>
      <c r="I774" s="152"/>
      <c r="J774" s="153"/>
      <c r="K774" s="153"/>
      <c r="L774" s="153"/>
      <c r="M774" s="153"/>
      <c r="N774" s="153"/>
      <c r="O774" s="153"/>
      <c r="P774" s="153"/>
      <c r="Q774" s="153"/>
      <c r="R774" s="153"/>
      <c r="S774" s="153"/>
      <c r="T774" s="153"/>
      <c r="U774" s="153"/>
      <c r="V774" s="153"/>
      <c r="W774" s="153"/>
      <c r="X774" s="153"/>
      <c r="Y774" s="153"/>
      <c r="Z774" s="153"/>
      <c r="AA774" s="153"/>
      <c r="AB774" s="153"/>
      <c r="AC774" s="153"/>
      <c r="AD774" s="153"/>
      <c r="AE774" s="153"/>
      <c r="AF774" s="153"/>
      <c r="AG774" s="153"/>
      <c r="AH774" s="153"/>
      <c r="AI774" s="153"/>
      <c r="AJ774" s="153"/>
      <c r="AK774" s="153"/>
      <c r="AL774" s="153"/>
      <c r="AM774" s="153"/>
      <c r="AN774" s="153"/>
      <c r="AO774" s="153"/>
      <c r="AP774" s="153"/>
      <c r="AQ774" s="153"/>
      <c r="AR774" s="153"/>
      <c r="AS774" s="153"/>
      <c r="AT774" s="153"/>
    </row>
    <row r="775" spans="1:46" s="108" customFormat="1" x14ac:dyDescent="0.25">
      <c r="A775" s="109"/>
      <c r="I775" s="152"/>
      <c r="J775" s="153"/>
      <c r="K775" s="153"/>
      <c r="L775" s="153"/>
      <c r="M775" s="153"/>
      <c r="N775" s="153"/>
      <c r="O775" s="153"/>
      <c r="P775" s="153"/>
      <c r="Q775" s="153"/>
      <c r="R775" s="153"/>
      <c r="S775" s="153"/>
      <c r="T775" s="153"/>
      <c r="U775" s="153"/>
      <c r="V775" s="153"/>
      <c r="W775" s="153"/>
      <c r="X775" s="153"/>
      <c r="Y775" s="153"/>
      <c r="Z775" s="153"/>
      <c r="AA775" s="153"/>
      <c r="AB775" s="153"/>
      <c r="AC775" s="153"/>
      <c r="AD775" s="153"/>
      <c r="AE775" s="153"/>
      <c r="AF775" s="153"/>
      <c r="AG775" s="153"/>
      <c r="AH775" s="153"/>
      <c r="AI775" s="153"/>
      <c r="AJ775" s="153"/>
      <c r="AK775" s="153"/>
      <c r="AL775" s="153"/>
      <c r="AM775" s="153"/>
      <c r="AN775" s="153"/>
      <c r="AO775" s="153"/>
      <c r="AP775" s="153"/>
      <c r="AQ775" s="153"/>
      <c r="AR775" s="153"/>
      <c r="AS775" s="153"/>
      <c r="AT775" s="153"/>
    </row>
    <row r="776" spans="1:46" s="108" customFormat="1" x14ac:dyDescent="0.25">
      <c r="A776" s="109"/>
      <c r="I776" s="152"/>
      <c r="J776" s="153"/>
      <c r="K776" s="153"/>
      <c r="L776" s="153"/>
      <c r="M776" s="153"/>
      <c r="N776" s="153"/>
      <c r="O776" s="153"/>
      <c r="P776" s="153"/>
      <c r="Q776" s="153"/>
      <c r="R776" s="153"/>
      <c r="S776" s="153"/>
      <c r="T776" s="153"/>
      <c r="U776" s="153"/>
      <c r="V776" s="153"/>
      <c r="W776" s="153"/>
      <c r="X776" s="153"/>
      <c r="Y776" s="153"/>
      <c r="Z776" s="153"/>
      <c r="AA776" s="153"/>
      <c r="AB776" s="153"/>
      <c r="AC776" s="153"/>
      <c r="AD776" s="153"/>
      <c r="AE776" s="153"/>
      <c r="AF776" s="153"/>
      <c r="AG776" s="153"/>
      <c r="AH776" s="153"/>
      <c r="AI776" s="153"/>
      <c r="AJ776" s="153"/>
      <c r="AK776" s="153"/>
      <c r="AL776" s="153"/>
      <c r="AM776" s="153"/>
      <c r="AN776" s="153"/>
      <c r="AO776" s="153"/>
      <c r="AP776" s="153"/>
      <c r="AQ776" s="153"/>
      <c r="AR776" s="153"/>
      <c r="AS776" s="153"/>
      <c r="AT776" s="153"/>
    </row>
    <row r="777" spans="1:46" s="108" customFormat="1" x14ac:dyDescent="0.25">
      <c r="A777" s="109"/>
      <c r="I777" s="152"/>
      <c r="J777" s="153"/>
      <c r="K777" s="153"/>
      <c r="L777" s="153"/>
      <c r="M777" s="153"/>
      <c r="N777" s="153"/>
      <c r="O777" s="153"/>
      <c r="P777" s="153"/>
      <c r="Q777" s="153"/>
      <c r="R777" s="153"/>
      <c r="S777" s="153"/>
      <c r="T777" s="153"/>
      <c r="U777" s="153"/>
      <c r="V777" s="153"/>
      <c r="W777" s="153"/>
      <c r="X777" s="153"/>
      <c r="Y777" s="153"/>
      <c r="Z777" s="153"/>
      <c r="AA777" s="153"/>
      <c r="AB777" s="153"/>
      <c r="AC777" s="153"/>
      <c r="AD777" s="153"/>
      <c r="AE777" s="153"/>
      <c r="AF777" s="153"/>
      <c r="AG777" s="153"/>
      <c r="AH777" s="153"/>
      <c r="AI777" s="153"/>
      <c r="AJ777" s="153"/>
      <c r="AK777" s="153"/>
      <c r="AL777" s="153"/>
      <c r="AM777" s="153"/>
      <c r="AN777" s="153"/>
      <c r="AO777" s="153"/>
      <c r="AP777" s="153"/>
      <c r="AQ777" s="153"/>
      <c r="AR777" s="153"/>
      <c r="AS777" s="153"/>
      <c r="AT777" s="153"/>
    </row>
    <row r="778" spans="1:46" s="108" customFormat="1" x14ac:dyDescent="0.25">
      <c r="A778" s="109"/>
      <c r="I778" s="152"/>
      <c r="J778" s="153"/>
      <c r="K778" s="153"/>
      <c r="L778" s="153"/>
      <c r="M778" s="153"/>
      <c r="N778" s="153"/>
      <c r="O778" s="153"/>
      <c r="P778" s="153"/>
      <c r="Q778" s="153"/>
      <c r="R778" s="153"/>
      <c r="S778" s="153"/>
      <c r="T778" s="153"/>
      <c r="U778" s="153"/>
      <c r="V778" s="153"/>
      <c r="W778" s="153"/>
      <c r="X778" s="153"/>
      <c r="Y778" s="153"/>
      <c r="Z778" s="153"/>
      <c r="AA778" s="153"/>
      <c r="AB778" s="153"/>
      <c r="AC778" s="153"/>
      <c r="AD778" s="153"/>
      <c r="AE778" s="153"/>
      <c r="AF778" s="153"/>
      <c r="AG778" s="153"/>
      <c r="AH778" s="153"/>
      <c r="AI778" s="153"/>
      <c r="AJ778" s="153"/>
      <c r="AK778" s="153"/>
      <c r="AL778" s="153"/>
      <c r="AM778" s="153"/>
      <c r="AN778" s="153"/>
      <c r="AO778" s="153"/>
      <c r="AP778" s="153"/>
      <c r="AQ778" s="153"/>
      <c r="AR778" s="153"/>
      <c r="AS778" s="153"/>
      <c r="AT778" s="153"/>
    </row>
    <row r="779" spans="1:46" s="108" customFormat="1" x14ac:dyDescent="0.25">
      <c r="A779" s="109"/>
      <c r="I779" s="152"/>
      <c r="J779" s="153"/>
      <c r="K779" s="153"/>
      <c r="L779" s="153"/>
      <c r="M779" s="153"/>
      <c r="N779" s="153"/>
      <c r="O779" s="153"/>
      <c r="P779" s="153"/>
      <c r="Q779" s="153"/>
      <c r="R779" s="153"/>
      <c r="S779" s="153"/>
      <c r="T779" s="153"/>
      <c r="U779" s="153"/>
      <c r="V779" s="153"/>
      <c r="W779" s="153"/>
      <c r="X779" s="153"/>
      <c r="Y779" s="153"/>
      <c r="Z779" s="153"/>
      <c r="AA779" s="153"/>
      <c r="AB779" s="153"/>
      <c r="AC779" s="153"/>
      <c r="AD779" s="153"/>
      <c r="AE779" s="153"/>
      <c r="AF779" s="153"/>
      <c r="AG779" s="153"/>
      <c r="AH779" s="153"/>
      <c r="AI779" s="153"/>
      <c r="AJ779" s="153"/>
      <c r="AK779" s="153"/>
      <c r="AL779" s="153"/>
      <c r="AM779" s="153"/>
      <c r="AN779" s="153"/>
      <c r="AO779" s="153"/>
      <c r="AP779" s="153"/>
      <c r="AQ779" s="153"/>
      <c r="AR779" s="153"/>
      <c r="AS779" s="153"/>
      <c r="AT779" s="153"/>
    </row>
    <row r="780" spans="1:46" s="108" customFormat="1" x14ac:dyDescent="0.25">
      <c r="A780" s="109"/>
      <c r="I780" s="152"/>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153"/>
      <c r="AG780" s="153"/>
      <c r="AH780" s="153"/>
      <c r="AI780" s="153"/>
      <c r="AJ780" s="153"/>
      <c r="AK780" s="153"/>
      <c r="AL780" s="153"/>
      <c r="AM780" s="153"/>
      <c r="AN780" s="153"/>
      <c r="AO780" s="153"/>
      <c r="AP780" s="153"/>
      <c r="AQ780" s="153"/>
      <c r="AR780" s="153"/>
      <c r="AS780" s="153"/>
      <c r="AT780" s="153"/>
    </row>
    <row r="781" spans="1:46" s="108" customFormat="1" x14ac:dyDescent="0.25">
      <c r="A781" s="109"/>
      <c r="I781" s="152"/>
      <c r="J781" s="153"/>
      <c r="K781" s="153"/>
      <c r="L781" s="153"/>
      <c r="M781" s="153"/>
      <c r="N781" s="153"/>
      <c r="O781" s="153"/>
      <c r="P781" s="153"/>
      <c r="Q781" s="153"/>
      <c r="R781" s="153"/>
      <c r="S781" s="153"/>
      <c r="T781" s="153"/>
      <c r="U781" s="153"/>
      <c r="V781" s="153"/>
      <c r="W781" s="153"/>
      <c r="X781" s="153"/>
      <c r="Y781" s="153"/>
      <c r="Z781" s="153"/>
      <c r="AA781" s="153"/>
      <c r="AB781" s="153"/>
      <c r="AC781" s="153"/>
      <c r="AD781" s="153"/>
      <c r="AE781" s="153"/>
      <c r="AF781" s="153"/>
      <c r="AG781" s="153"/>
      <c r="AH781" s="153"/>
      <c r="AI781" s="153"/>
      <c r="AJ781" s="153"/>
      <c r="AK781" s="153"/>
      <c r="AL781" s="153"/>
      <c r="AM781" s="153"/>
      <c r="AN781" s="153"/>
      <c r="AO781" s="153"/>
      <c r="AP781" s="153"/>
      <c r="AQ781" s="153"/>
      <c r="AR781" s="153"/>
      <c r="AS781" s="153"/>
      <c r="AT781" s="153"/>
    </row>
    <row r="782" spans="1:46" s="108" customFormat="1" x14ac:dyDescent="0.25">
      <c r="A782" s="109"/>
      <c r="I782" s="152"/>
      <c r="J782" s="153"/>
      <c r="K782" s="153"/>
      <c r="L782" s="153"/>
      <c r="M782" s="153"/>
      <c r="N782" s="153"/>
      <c r="O782" s="153"/>
      <c r="P782" s="153"/>
      <c r="Q782" s="153"/>
      <c r="R782" s="153"/>
      <c r="S782" s="153"/>
      <c r="T782" s="153"/>
      <c r="U782" s="153"/>
      <c r="V782" s="153"/>
      <c r="W782" s="153"/>
      <c r="X782" s="153"/>
      <c r="Y782" s="153"/>
      <c r="Z782" s="153"/>
      <c r="AA782" s="153"/>
      <c r="AB782" s="153"/>
      <c r="AC782" s="153"/>
      <c r="AD782" s="153"/>
      <c r="AE782" s="153"/>
      <c r="AF782" s="153"/>
      <c r="AG782" s="153"/>
      <c r="AH782" s="153"/>
      <c r="AI782" s="153"/>
      <c r="AJ782" s="153"/>
      <c r="AK782" s="153"/>
      <c r="AL782" s="153"/>
      <c r="AM782" s="153"/>
      <c r="AN782" s="153"/>
      <c r="AO782" s="153"/>
      <c r="AP782" s="153"/>
      <c r="AQ782" s="153"/>
      <c r="AR782" s="153"/>
      <c r="AS782" s="153"/>
      <c r="AT782" s="153"/>
    </row>
    <row r="783" spans="1:46" s="108" customFormat="1" x14ac:dyDescent="0.25">
      <c r="A783" s="109"/>
      <c r="I783" s="152"/>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c r="AF783" s="153"/>
      <c r="AG783" s="153"/>
      <c r="AH783" s="153"/>
      <c r="AI783" s="153"/>
      <c r="AJ783" s="153"/>
      <c r="AK783" s="153"/>
      <c r="AL783" s="153"/>
      <c r="AM783" s="153"/>
      <c r="AN783" s="153"/>
      <c r="AO783" s="153"/>
      <c r="AP783" s="153"/>
      <c r="AQ783" s="153"/>
      <c r="AR783" s="153"/>
      <c r="AS783" s="153"/>
      <c r="AT783" s="153"/>
    </row>
    <row r="784" spans="1:46" s="108" customFormat="1" x14ac:dyDescent="0.25">
      <c r="A784" s="109"/>
      <c r="I784" s="152"/>
      <c r="J784" s="153"/>
      <c r="K784" s="153"/>
      <c r="L784" s="153"/>
      <c r="M784" s="153"/>
      <c r="N784" s="153"/>
      <c r="O784" s="153"/>
      <c r="P784" s="153"/>
      <c r="Q784" s="153"/>
      <c r="R784" s="153"/>
      <c r="S784" s="153"/>
      <c r="T784" s="153"/>
      <c r="U784" s="153"/>
      <c r="V784" s="153"/>
      <c r="W784" s="153"/>
      <c r="X784" s="153"/>
      <c r="Y784" s="153"/>
      <c r="Z784" s="153"/>
      <c r="AA784" s="153"/>
      <c r="AB784" s="153"/>
      <c r="AC784" s="153"/>
      <c r="AD784" s="153"/>
      <c r="AE784" s="153"/>
      <c r="AF784" s="153"/>
      <c r="AG784" s="153"/>
      <c r="AH784" s="153"/>
      <c r="AI784" s="153"/>
      <c r="AJ784" s="153"/>
      <c r="AK784" s="153"/>
      <c r="AL784" s="153"/>
      <c r="AM784" s="153"/>
      <c r="AN784" s="153"/>
      <c r="AO784" s="153"/>
      <c r="AP784" s="153"/>
      <c r="AQ784" s="153"/>
      <c r="AR784" s="153"/>
      <c r="AS784" s="153"/>
      <c r="AT784" s="153"/>
    </row>
    <row r="785" spans="1:46" s="108" customFormat="1" x14ac:dyDescent="0.25">
      <c r="A785" s="109"/>
      <c r="I785" s="152"/>
      <c r="J785" s="153"/>
      <c r="K785" s="153"/>
      <c r="L785" s="153"/>
      <c r="M785" s="153"/>
      <c r="N785" s="153"/>
      <c r="O785" s="153"/>
      <c r="P785" s="153"/>
      <c r="Q785" s="153"/>
      <c r="R785" s="153"/>
      <c r="S785" s="153"/>
      <c r="T785" s="153"/>
      <c r="U785" s="153"/>
      <c r="V785" s="153"/>
      <c r="W785" s="153"/>
      <c r="X785" s="153"/>
      <c r="Y785" s="153"/>
      <c r="Z785" s="153"/>
      <c r="AA785" s="153"/>
      <c r="AB785" s="153"/>
      <c r="AC785" s="153"/>
      <c r="AD785" s="153"/>
      <c r="AE785" s="153"/>
      <c r="AF785" s="153"/>
      <c r="AG785" s="153"/>
      <c r="AH785" s="153"/>
      <c r="AI785" s="153"/>
      <c r="AJ785" s="153"/>
      <c r="AK785" s="153"/>
      <c r="AL785" s="153"/>
      <c r="AM785" s="153"/>
      <c r="AN785" s="153"/>
      <c r="AO785" s="153"/>
      <c r="AP785" s="153"/>
      <c r="AQ785" s="153"/>
      <c r="AR785" s="153"/>
      <c r="AS785" s="153"/>
      <c r="AT785" s="153"/>
    </row>
    <row r="786" spans="1:46" s="108" customFormat="1" x14ac:dyDescent="0.25">
      <c r="A786" s="109"/>
      <c r="I786" s="152"/>
      <c r="J786" s="153"/>
      <c r="K786" s="153"/>
      <c r="L786" s="153"/>
      <c r="M786" s="153"/>
      <c r="N786" s="153"/>
      <c r="O786" s="153"/>
      <c r="P786" s="153"/>
      <c r="Q786" s="153"/>
      <c r="R786" s="153"/>
      <c r="S786" s="153"/>
      <c r="T786" s="153"/>
      <c r="U786" s="153"/>
      <c r="V786" s="153"/>
      <c r="W786" s="153"/>
      <c r="X786" s="153"/>
      <c r="Y786" s="153"/>
      <c r="Z786" s="153"/>
      <c r="AA786" s="153"/>
      <c r="AB786" s="153"/>
      <c r="AC786" s="153"/>
      <c r="AD786" s="153"/>
      <c r="AE786" s="153"/>
      <c r="AF786" s="153"/>
      <c r="AG786" s="153"/>
      <c r="AH786" s="153"/>
      <c r="AI786" s="153"/>
      <c r="AJ786" s="153"/>
      <c r="AK786" s="153"/>
      <c r="AL786" s="153"/>
      <c r="AM786" s="153"/>
      <c r="AN786" s="153"/>
      <c r="AO786" s="153"/>
      <c r="AP786" s="153"/>
      <c r="AQ786" s="153"/>
      <c r="AR786" s="153"/>
      <c r="AS786" s="153"/>
      <c r="AT786" s="153"/>
    </row>
    <row r="787" spans="1:46" s="108" customFormat="1" x14ac:dyDescent="0.25">
      <c r="A787" s="109"/>
      <c r="I787" s="152"/>
      <c r="J787" s="153"/>
      <c r="K787" s="153"/>
      <c r="L787" s="153"/>
      <c r="M787" s="153"/>
      <c r="N787" s="153"/>
      <c r="O787" s="153"/>
      <c r="P787" s="153"/>
      <c r="Q787" s="153"/>
      <c r="R787" s="153"/>
      <c r="S787" s="153"/>
      <c r="T787" s="153"/>
      <c r="U787" s="153"/>
      <c r="V787" s="153"/>
      <c r="W787" s="153"/>
      <c r="X787" s="153"/>
      <c r="Y787" s="153"/>
      <c r="Z787" s="153"/>
      <c r="AA787" s="153"/>
      <c r="AB787" s="153"/>
      <c r="AC787" s="153"/>
      <c r="AD787" s="153"/>
      <c r="AE787" s="153"/>
      <c r="AF787" s="153"/>
      <c r="AG787" s="153"/>
      <c r="AH787" s="153"/>
      <c r="AI787" s="153"/>
      <c r="AJ787" s="153"/>
      <c r="AK787" s="153"/>
      <c r="AL787" s="153"/>
      <c r="AM787" s="153"/>
      <c r="AN787" s="153"/>
      <c r="AO787" s="153"/>
      <c r="AP787" s="153"/>
      <c r="AQ787" s="153"/>
      <c r="AR787" s="153"/>
      <c r="AS787" s="153"/>
      <c r="AT787" s="153"/>
    </row>
    <row r="788" spans="1:46" s="108" customFormat="1" x14ac:dyDescent="0.25">
      <c r="A788" s="109"/>
      <c r="I788" s="152"/>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3"/>
      <c r="AL788" s="153"/>
      <c r="AM788" s="153"/>
      <c r="AN788" s="153"/>
      <c r="AO788" s="153"/>
      <c r="AP788" s="153"/>
      <c r="AQ788" s="153"/>
      <c r="AR788" s="153"/>
      <c r="AS788" s="153"/>
      <c r="AT788" s="153"/>
    </row>
    <row r="789" spans="1:46" s="108" customFormat="1" x14ac:dyDescent="0.25">
      <c r="A789" s="109"/>
      <c r="I789" s="152"/>
      <c r="J789" s="153"/>
      <c r="K789" s="153"/>
      <c r="L789" s="153"/>
      <c r="M789" s="153"/>
      <c r="N789" s="153"/>
      <c r="O789" s="153"/>
      <c r="P789" s="153"/>
      <c r="Q789" s="153"/>
      <c r="R789" s="153"/>
      <c r="S789" s="153"/>
      <c r="T789" s="153"/>
      <c r="U789" s="153"/>
      <c r="V789" s="153"/>
      <c r="W789" s="153"/>
      <c r="X789" s="153"/>
      <c r="Y789" s="153"/>
      <c r="Z789" s="153"/>
      <c r="AA789" s="153"/>
      <c r="AB789" s="153"/>
      <c r="AC789" s="153"/>
      <c r="AD789" s="153"/>
      <c r="AE789" s="153"/>
      <c r="AF789" s="153"/>
      <c r="AG789" s="153"/>
      <c r="AH789" s="153"/>
      <c r="AI789" s="153"/>
      <c r="AJ789" s="153"/>
      <c r="AK789" s="153"/>
      <c r="AL789" s="153"/>
      <c r="AM789" s="153"/>
      <c r="AN789" s="153"/>
      <c r="AO789" s="153"/>
      <c r="AP789" s="153"/>
      <c r="AQ789" s="153"/>
      <c r="AR789" s="153"/>
      <c r="AS789" s="153"/>
      <c r="AT789" s="153"/>
    </row>
    <row r="790" spans="1:46" s="108" customFormat="1" x14ac:dyDescent="0.25">
      <c r="A790" s="109"/>
      <c r="I790" s="152"/>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c r="AF790" s="153"/>
      <c r="AG790" s="153"/>
      <c r="AH790" s="153"/>
      <c r="AI790" s="153"/>
      <c r="AJ790" s="153"/>
      <c r="AK790" s="153"/>
      <c r="AL790" s="153"/>
      <c r="AM790" s="153"/>
      <c r="AN790" s="153"/>
      <c r="AO790" s="153"/>
      <c r="AP790" s="153"/>
      <c r="AQ790" s="153"/>
      <c r="AR790" s="153"/>
      <c r="AS790" s="153"/>
      <c r="AT790" s="153"/>
    </row>
    <row r="791" spans="1:46" s="108" customFormat="1" x14ac:dyDescent="0.25">
      <c r="A791" s="109"/>
      <c r="I791" s="152"/>
      <c r="J791" s="153"/>
      <c r="K791" s="153"/>
      <c r="L791" s="153"/>
      <c r="M791" s="153"/>
      <c r="N791" s="153"/>
      <c r="O791" s="153"/>
      <c r="P791" s="153"/>
      <c r="Q791" s="153"/>
      <c r="R791" s="153"/>
      <c r="S791" s="153"/>
      <c r="T791" s="153"/>
      <c r="U791" s="153"/>
      <c r="V791" s="153"/>
      <c r="W791" s="153"/>
      <c r="X791" s="153"/>
      <c r="Y791" s="153"/>
      <c r="Z791" s="153"/>
      <c r="AA791" s="153"/>
      <c r="AB791" s="153"/>
      <c r="AC791" s="153"/>
      <c r="AD791" s="153"/>
      <c r="AE791" s="153"/>
      <c r="AF791" s="153"/>
      <c r="AG791" s="153"/>
      <c r="AH791" s="153"/>
      <c r="AI791" s="153"/>
      <c r="AJ791" s="153"/>
      <c r="AK791" s="153"/>
      <c r="AL791" s="153"/>
      <c r="AM791" s="153"/>
      <c r="AN791" s="153"/>
      <c r="AO791" s="153"/>
      <c r="AP791" s="153"/>
      <c r="AQ791" s="153"/>
      <c r="AR791" s="153"/>
      <c r="AS791" s="153"/>
      <c r="AT791" s="153"/>
    </row>
    <row r="792" spans="1:46" s="108" customFormat="1" x14ac:dyDescent="0.25">
      <c r="A792" s="109"/>
      <c r="I792" s="152"/>
      <c r="J792" s="153"/>
      <c r="K792" s="153"/>
      <c r="L792" s="153"/>
      <c r="M792" s="153"/>
      <c r="N792" s="153"/>
      <c r="O792" s="153"/>
      <c r="P792" s="153"/>
      <c r="Q792" s="153"/>
      <c r="R792" s="153"/>
      <c r="S792" s="153"/>
      <c r="T792" s="153"/>
      <c r="U792" s="153"/>
      <c r="V792" s="153"/>
      <c r="W792" s="153"/>
      <c r="X792" s="153"/>
      <c r="Y792" s="153"/>
      <c r="Z792" s="153"/>
      <c r="AA792" s="153"/>
      <c r="AB792" s="153"/>
      <c r="AC792" s="153"/>
      <c r="AD792" s="153"/>
      <c r="AE792" s="153"/>
      <c r="AF792" s="153"/>
      <c r="AG792" s="153"/>
      <c r="AH792" s="153"/>
      <c r="AI792" s="153"/>
      <c r="AJ792" s="153"/>
      <c r="AK792" s="153"/>
      <c r="AL792" s="153"/>
      <c r="AM792" s="153"/>
      <c r="AN792" s="153"/>
      <c r="AO792" s="153"/>
      <c r="AP792" s="153"/>
      <c r="AQ792" s="153"/>
      <c r="AR792" s="153"/>
      <c r="AS792" s="153"/>
      <c r="AT792" s="153"/>
    </row>
    <row r="793" spans="1:46" s="108" customFormat="1" x14ac:dyDescent="0.25">
      <c r="A793" s="109"/>
      <c r="I793" s="152"/>
      <c r="J793" s="153"/>
      <c r="K793" s="153"/>
      <c r="L793" s="153"/>
      <c r="M793" s="153"/>
      <c r="N793" s="153"/>
      <c r="O793" s="153"/>
      <c r="P793" s="153"/>
      <c r="Q793" s="153"/>
      <c r="R793" s="153"/>
      <c r="S793" s="153"/>
      <c r="T793" s="153"/>
      <c r="U793" s="153"/>
      <c r="V793" s="153"/>
      <c r="W793" s="153"/>
      <c r="X793" s="153"/>
      <c r="Y793" s="153"/>
      <c r="Z793" s="153"/>
      <c r="AA793" s="153"/>
      <c r="AB793" s="153"/>
      <c r="AC793" s="153"/>
      <c r="AD793" s="153"/>
      <c r="AE793" s="153"/>
      <c r="AF793" s="153"/>
      <c r="AG793" s="153"/>
      <c r="AH793" s="153"/>
      <c r="AI793" s="153"/>
      <c r="AJ793" s="153"/>
      <c r="AK793" s="153"/>
      <c r="AL793" s="153"/>
      <c r="AM793" s="153"/>
      <c r="AN793" s="153"/>
      <c r="AO793" s="153"/>
      <c r="AP793" s="153"/>
      <c r="AQ793" s="153"/>
      <c r="AR793" s="153"/>
      <c r="AS793" s="153"/>
      <c r="AT793" s="153"/>
    </row>
    <row r="794" spans="1:46" s="108" customFormat="1" x14ac:dyDescent="0.25">
      <c r="A794" s="109"/>
      <c r="I794" s="152"/>
      <c r="J794" s="153"/>
      <c r="K794" s="153"/>
      <c r="L794" s="153"/>
      <c r="M794" s="153"/>
      <c r="N794" s="153"/>
      <c r="O794" s="153"/>
      <c r="P794" s="153"/>
      <c r="Q794" s="153"/>
      <c r="R794" s="153"/>
      <c r="S794" s="153"/>
      <c r="T794" s="153"/>
      <c r="U794" s="153"/>
      <c r="V794" s="153"/>
      <c r="W794" s="153"/>
      <c r="X794" s="153"/>
      <c r="Y794" s="153"/>
      <c r="Z794" s="153"/>
      <c r="AA794" s="153"/>
      <c r="AB794" s="153"/>
      <c r="AC794" s="153"/>
      <c r="AD794" s="153"/>
      <c r="AE794" s="153"/>
      <c r="AF794" s="153"/>
      <c r="AG794" s="153"/>
      <c r="AH794" s="153"/>
      <c r="AI794" s="153"/>
      <c r="AJ794" s="153"/>
      <c r="AK794" s="153"/>
      <c r="AL794" s="153"/>
      <c r="AM794" s="153"/>
      <c r="AN794" s="153"/>
      <c r="AO794" s="153"/>
      <c r="AP794" s="153"/>
      <c r="AQ794" s="153"/>
      <c r="AR794" s="153"/>
      <c r="AS794" s="153"/>
      <c r="AT794" s="153"/>
    </row>
    <row r="795" spans="1:46" s="108" customFormat="1" x14ac:dyDescent="0.25">
      <c r="A795" s="109"/>
      <c r="I795" s="152"/>
      <c r="J795" s="153"/>
      <c r="K795" s="153"/>
      <c r="L795" s="153"/>
      <c r="M795" s="153"/>
      <c r="N795" s="153"/>
      <c r="O795" s="153"/>
      <c r="P795" s="153"/>
      <c r="Q795" s="153"/>
      <c r="R795" s="153"/>
      <c r="S795" s="153"/>
      <c r="T795" s="153"/>
      <c r="U795" s="153"/>
      <c r="V795" s="153"/>
      <c r="W795" s="153"/>
      <c r="X795" s="153"/>
      <c r="Y795" s="153"/>
      <c r="Z795" s="153"/>
      <c r="AA795" s="153"/>
      <c r="AB795" s="153"/>
      <c r="AC795" s="153"/>
      <c r="AD795" s="153"/>
      <c r="AE795" s="153"/>
      <c r="AF795" s="153"/>
      <c r="AG795" s="153"/>
      <c r="AH795" s="153"/>
      <c r="AI795" s="153"/>
      <c r="AJ795" s="153"/>
      <c r="AK795" s="153"/>
      <c r="AL795" s="153"/>
      <c r="AM795" s="153"/>
      <c r="AN795" s="153"/>
      <c r="AO795" s="153"/>
      <c r="AP795" s="153"/>
      <c r="AQ795" s="153"/>
      <c r="AR795" s="153"/>
      <c r="AS795" s="153"/>
      <c r="AT795" s="153"/>
    </row>
    <row r="796" spans="1:46" s="108" customFormat="1" x14ac:dyDescent="0.25">
      <c r="A796" s="109"/>
      <c r="I796" s="152"/>
      <c r="J796" s="153"/>
      <c r="K796" s="153"/>
      <c r="L796" s="153"/>
      <c r="M796" s="153"/>
      <c r="N796" s="153"/>
      <c r="O796" s="153"/>
      <c r="P796" s="153"/>
      <c r="Q796" s="153"/>
      <c r="R796" s="153"/>
      <c r="S796" s="153"/>
      <c r="T796" s="153"/>
      <c r="U796" s="153"/>
      <c r="V796" s="153"/>
      <c r="W796" s="153"/>
      <c r="X796" s="153"/>
      <c r="Y796" s="153"/>
      <c r="Z796" s="153"/>
      <c r="AA796" s="153"/>
      <c r="AB796" s="153"/>
      <c r="AC796" s="153"/>
      <c r="AD796" s="153"/>
      <c r="AE796" s="153"/>
      <c r="AF796" s="153"/>
      <c r="AG796" s="153"/>
      <c r="AH796" s="153"/>
      <c r="AI796" s="153"/>
      <c r="AJ796" s="153"/>
      <c r="AK796" s="153"/>
      <c r="AL796" s="153"/>
      <c r="AM796" s="153"/>
      <c r="AN796" s="153"/>
      <c r="AO796" s="153"/>
      <c r="AP796" s="153"/>
      <c r="AQ796" s="153"/>
      <c r="AR796" s="153"/>
      <c r="AS796" s="153"/>
      <c r="AT796" s="153"/>
    </row>
    <row r="797" spans="1:46" s="108" customFormat="1" x14ac:dyDescent="0.25">
      <c r="A797" s="109"/>
      <c r="I797" s="152"/>
      <c r="J797" s="153"/>
      <c r="K797" s="153"/>
      <c r="L797" s="153"/>
      <c r="M797" s="153"/>
      <c r="N797" s="153"/>
      <c r="O797" s="153"/>
      <c r="P797" s="153"/>
      <c r="Q797" s="153"/>
      <c r="R797" s="153"/>
      <c r="S797" s="153"/>
      <c r="T797" s="153"/>
      <c r="U797" s="153"/>
      <c r="V797" s="153"/>
      <c r="W797" s="153"/>
      <c r="X797" s="153"/>
      <c r="Y797" s="153"/>
      <c r="Z797" s="153"/>
      <c r="AA797" s="153"/>
      <c r="AB797" s="153"/>
      <c r="AC797" s="153"/>
      <c r="AD797" s="153"/>
      <c r="AE797" s="153"/>
      <c r="AF797" s="153"/>
      <c r="AG797" s="153"/>
      <c r="AH797" s="153"/>
      <c r="AI797" s="153"/>
      <c r="AJ797" s="153"/>
      <c r="AK797" s="153"/>
      <c r="AL797" s="153"/>
      <c r="AM797" s="153"/>
      <c r="AN797" s="153"/>
      <c r="AO797" s="153"/>
      <c r="AP797" s="153"/>
      <c r="AQ797" s="153"/>
      <c r="AR797" s="153"/>
      <c r="AS797" s="153"/>
      <c r="AT797" s="153"/>
    </row>
    <row r="798" spans="1:46" s="108" customFormat="1" x14ac:dyDescent="0.25">
      <c r="A798" s="109"/>
      <c r="I798" s="152"/>
      <c r="J798" s="153"/>
      <c r="K798" s="153"/>
      <c r="L798" s="153"/>
      <c r="M798" s="153"/>
      <c r="N798" s="153"/>
      <c r="O798" s="153"/>
      <c r="P798" s="153"/>
      <c r="Q798" s="153"/>
      <c r="R798" s="153"/>
      <c r="S798" s="153"/>
      <c r="T798" s="153"/>
      <c r="U798" s="153"/>
      <c r="V798" s="153"/>
      <c r="W798" s="153"/>
      <c r="X798" s="153"/>
      <c r="Y798" s="153"/>
      <c r="Z798" s="153"/>
      <c r="AA798" s="153"/>
      <c r="AB798" s="153"/>
      <c r="AC798" s="153"/>
      <c r="AD798" s="153"/>
      <c r="AE798" s="153"/>
      <c r="AF798" s="153"/>
      <c r="AG798" s="153"/>
      <c r="AH798" s="153"/>
      <c r="AI798" s="153"/>
      <c r="AJ798" s="153"/>
      <c r="AK798" s="153"/>
      <c r="AL798" s="153"/>
      <c r="AM798" s="153"/>
      <c r="AN798" s="153"/>
      <c r="AO798" s="153"/>
      <c r="AP798" s="153"/>
      <c r="AQ798" s="153"/>
      <c r="AR798" s="153"/>
      <c r="AS798" s="153"/>
      <c r="AT798" s="153"/>
    </row>
    <row r="799" spans="1:46" s="108" customFormat="1" x14ac:dyDescent="0.25">
      <c r="A799" s="109"/>
      <c r="I799" s="152"/>
      <c r="J799" s="153"/>
      <c r="K799" s="153"/>
      <c r="L799" s="153"/>
      <c r="M799" s="153"/>
      <c r="N799" s="153"/>
      <c r="O799" s="153"/>
      <c r="P799" s="153"/>
      <c r="Q799" s="153"/>
      <c r="R799" s="153"/>
      <c r="S799" s="153"/>
      <c r="T799" s="153"/>
      <c r="U799" s="153"/>
      <c r="V799" s="153"/>
      <c r="W799" s="153"/>
      <c r="X799" s="153"/>
      <c r="Y799" s="153"/>
      <c r="Z799" s="153"/>
      <c r="AA799" s="153"/>
      <c r="AB799" s="153"/>
      <c r="AC799" s="153"/>
      <c r="AD799" s="153"/>
      <c r="AE799" s="153"/>
      <c r="AF799" s="153"/>
      <c r="AG799" s="153"/>
      <c r="AH799" s="153"/>
      <c r="AI799" s="153"/>
      <c r="AJ799" s="153"/>
      <c r="AK799" s="153"/>
      <c r="AL799" s="153"/>
      <c r="AM799" s="153"/>
      <c r="AN799" s="153"/>
      <c r="AO799" s="153"/>
      <c r="AP799" s="153"/>
      <c r="AQ799" s="153"/>
      <c r="AR799" s="153"/>
      <c r="AS799" s="153"/>
      <c r="AT799" s="153"/>
    </row>
    <row r="800" spans="1:46" s="108" customFormat="1" x14ac:dyDescent="0.25">
      <c r="A800" s="109"/>
      <c r="I800" s="152"/>
      <c r="J800" s="153"/>
      <c r="K800" s="153"/>
      <c r="L800" s="153"/>
      <c r="M800" s="153"/>
      <c r="N800" s="153"/>
      <c r="O800" s="153"/>
      <c r="P800" s="153"/>
      <c r="Q800" s="153"/>
      <c r="R800" s="153"/>
      <c r="S800" s="153"/>
      <c r="T800" s="153"/>
      <c r="U800" s="153"/>
      <c r="V800" s="153"/>
      <c r="W800" s="153"/>
      <c r="X800" s="153"/>
      <c r="Y800" s="153"/>
      <c r="Z800" s="153"/>
      <c r="AA800" s="153"/>
      <c r="AB800" s="153"/>
      <c r="AC800" s="153"/>
      <c r="AD800" s="153"/>
      <c r="AE800" s="153"/>
      <c r="AF800" s="153"/>
      <c r="AG800" s="153"/>
      <c r="AH800" s="153"/>
      <c r="AI800" s="153"/>
      <c r="AJ800" s="153"/>
      <c r="AK800" s="153"/>
      <c r="AL800" s="153"/>
      <c r="AM800" s="153"/>
      <c r="AN800" s="153"/>
      <c r="AO800" s="153"/>
      <c r="AP800" s="153"/>
      <c r="AQ800" s="153"/>
      <c r="AR800" s="153"/>
      <c r="AS800" s="153"/>
      <c r="AT800" s="153"/>
    </row>
    <row r="801" spans="1:46" s="108" customFormat="1" x14ac:dyDescent="0.25">
      <c r="A801" s="109"/>
      <c r="I801" s="152"/>
      <c r="J801" s="153"/>
      <c r="K801" s="153"/>
      <c r="L801" s="153"/>
      <c r="M801" s="153"/>
      <c r="N801" s="153"/>
      <c r="O801" s="153"/>
      <c r="P801" s="153"/>
      <c r="Q801" s="153"/>
      <c r="R801" s="153"/>
      <c r="S801" s="153"/>
      <c r="T801" s="153"/>
      <c r="U801" s="153"/>
      <c r="V801" s="153"/>
      <c r="W801" s="153"/>
      <c r="X801" s="153"/>
      <c r="Y801" s="153"/>
      <c r="Z801" s="153"/>
      <c r="AA801" s="153"/>
      <c r="AB801" s="153"/>
      <c r="AC801" s="153"/>
      <c r="AD801" s="153"/>
      <c r="AE801" s="153"/>
      <c r="AF801" s="153"/>
      <c r="AG801" s="153"/>
      <c r="AH801" s="153"/>
      <c r="AI801" s="153"/>
      <c r="AJ801" s="153"/>
      <c r="AK801" s="153"/>
      <c r="AL801" s="153"/>
      <c r="AM801" s="153"/>
      <c r="AN801" s="153"/>
      <c r="AO801" s="153"/>
      <c r="AP801" s="153"/>
      <c r="AQ801" s="153"/>
      <c r="AR801" s="153"/>
      <c r="AS801" s="153"/>
      <c r="AT801" s="153"/>
    </row>
    <row r="802" spans="1:46" s="108" customFormat="1" x14ac:dyDescent="0.25">
      <c r="A802" s="109"/>
      <c r="I802" s="152"/>
      <c r="J802" s="153"/>
      <c r="K802" s="153"/>
      <c r="L802" s="153"/>
      <c r="M802" s="153"/>
      <c r="N802" s="153"/>
      <c r="O802" s="153"/>
      <c r="P802" s="153"/>
      <c r="Q802" s="153"/>
      <c r="R802" s="153"/>
      <c r="S802" s="153"/>
      <c r="T802" s="153"/>
      <c r="U802" s="153"/>
      <c r="V802" s="153"/>
      <c r="W802" s="153"/>
      <c r="X802" s="153"/>
      <c r="Y802" s="153"/>
      <c r="Z802" s="153"/>
      <c r="AA802" s="153"/>
      <c r="AB802" s="153"/>
      <c r="AC802" s="153"/>
      <c r="AD802" s="153"/>
      <c r="AE802" s="153"/>
      <c r="AF802" s="153"/>
      <c r="AG802" s="153"/>
      <c r="AH802" s="153"/>
      <c r="AI802" s="153"/>
      <c r="AJ802" s="153"/>
      <c r="AK802" s="153"/>
      <c r="AL802" s="153"/>
      <c r="AM802" s="153"/>
      <c r="AN802" s="153"/>
      <c r="AO802" s="153"/>
      <c r="AP802" s="153"/>
      <c r="AQ802" s="153"/>
      <c r="AR802" s="153"/>
      <c r="AS802" s="153"/>
      <c r="AT802" s="153"/>
    </row>
    <row r="803" spans="1:46" s="108" customFormat="1" x14ac:dyDescent="0.25">
      <c r="A803" s="109"/>
      <c r="I803" s="152"/>
      <c r="J803" s="153"/>
      <c r="K803" s="153"/>
      <c r="L803" s="153"/>
      <c r="M803" s="153"/>
      <c r="N803" s="153"/>
      <c r="O803" s="153"/>
      <c r="P803" s="153"/>
      <c r="Q803" s="153"/>
      <c r="R803" s="153"/>
      <c r="S803" s="153"/>
      <c r="T803" s="153"/>
      <c r="U803" s="153"/>
      <c r="V803" s="153"/>
      <c r="W803" s="153"/>
      <c r="X803" s="153"/>
      <c r="Y803" s="153"/>
      <c r="Z803" s="153"/>
      <c r="AA803" s="153"/>
      <c r="AB803" s="153"/>
      <c r="AC803" s="153"/>
      <c r="AD803" s="153"/>
      <c r="AE803" s="153"/>
      <c r="AF803" s="153"/>
      <c r="AG803" s="153"/>
      <c r="AH803" s="153"/>
      <c r="AI803" s="153"/>
      <c r="AJ803" s="153"/>
      <c r="AK803" s="153"/>
      <c r="AL803" s="153"/>
      <c r="AM803" s="153"/>
      <c r="AN803" s="153"/>
      <c r="AO803" s="153"/>
      <c r="AP803" s="153"/>
      <c r="AQ803" s="153"/>
      <c r="AR803" s="153"/>
      <c r="AS803" s="153"/>
      <c r="AT803" s="153"/>
    </row>
    <row r="804" spans="1:46" s="108" customFormat="1" x14ac:dyDescent="0.25">
      <c r="A804" s="109"/>
      <c r="I804" s="152"/>
      <c r="J804" s="153"/>
      <c r="K804" s="153"/>
      <c r="L804" s="153"/>
      <c r="M804" s="153"/>
      <c r="N804" s="153"/>
      <c r="O804" s="153"/>
      <c r="P804" s="153"/>
      <c r="Q804" s="153"/>
      <c r="R804" s="153"/>
      <c r="S804" s="153"/>
      <c r="T804" s="153"/>
      <c r="U804" s="153"/>
      <c r="V804" s="153"/>
      <c r="W804" s="153"/>
      <c r="X804" s="153"/>
      <c r="Y804" s="153"/>
      <c r="Z804" s="153"/>
      <c r="AA804" s="153"/>
      <c r="AB804" s="153"/>
      <c r="AC804" s="153"/>
      <c r="AD804" s="153"/>
      <c r="AE804" s="153"/>
      <c r="AF804" s="153"/>
      <c r="AG804" s="153"/>
      <c r="AH804" s="153"/>
      <c r="AI804" s="153"/>
      <c r="AJ804" s="153"/>
      <c r="AK804" s="153"/>
      <c r="AL804" s="153"/>
      <c r="AM804" s="153"/>
      <c r="AN804" s="153"/>
      <c r="AO804" s="153"/>
      <c r="AP804" s="153"/>
      <c r="AQ804" s="153"/>
      <c r="AR804" s="153"/>
      <c r="AS804" s="153"/>
      <c r="AT804" s="153"/>
    </row>
    <row r="805" spans="1:46" s="108" customFormat="1" x14ac:dyDescent="0.25">
      <c r="A805" s="109"/>
      <c r="I805" s="152"/>
      <c r="J805" s="153"/>
      <c r="K805" s="153"/>
      <c r="L805" s="153"/>
      <c r="M805" s="153"/>
      <c r="N805" s="153"/>
      <c r="O805" s="153"/>
      <c r="P805" s="153"/>
      <c r="Q805" s="153"/>
      <c r="R805" s="153"/>
      <c r="S805" s="153"/>
      <c r="T805" s="153"/>
      <c r="U805" s="153"/>
      <c r="V805" s="153"/>
      <c r="W805" s="153"/>
      <c r="X805" s="153"/>
      <c r="Y805" s="153"/>
      <c r="Z805" s="153"/>
      <c r="AA805" s="153"/>
      <c r="AB805" s="153"/>
      <c r="AC805" s="153"/>
      <c r="AD805" s="153"/>
      <c r="AE805" s="153"/>
      <c r="AF805" s="153"/>
      <c r="AG805" s="153"/>
      <c r="AH805" s="153"/>
      <c r="AI805" s="153"/>
      <c r="AJ805" s="153"/>
      <c r="AK805" s="153"/>
      <c r="AL805" s="153"/>
      <c r="AM805" s="153"/>
      <c r="AN805" s="153"/>
      <c r="AO805" s="153"/>
      <c r="AP805" s="153"/>
      <c r="AQ805" s="153"/>
      <c r="AR805" s="153"/>
      <c r="AS805" s="153"/>
      <c r="AT805" s="153"/>
    </row>
    <row r="806" spans="1:46" s="108" customFormat="1" x14ac:dyDescent="0.25">
      <c r="A806" s="109"/>
      <c r="I806" s="152"/>
      <c r="J806" s="153"/>
      <c r="K806" s="153"/>
      <c r="L806" s="153"/>
      <c r="M806" s="153"/>
      <c r="N806" s="153"/>
      <c r="O806" s="153"/>
      <c r="P806" s="153"/>
      <c r="Q806" s="153"/>
      <c r="R806" s="153"/>
      <c r="S806" s="153"/>
      <c r="T806" s="153"/>
      <c r="U806" s="153"/>
      <c r="V806" s="153"/>
      <c r="W806" s="153"/>
      <c r="X806" s="153"/>
      <c r="Y806" s="153"/>
      <c r="Z806" s="153"/>
      <c r="AA806" s="153"/>
      <c r="AB806" s="153"/>
      <c r="AC806" s="153"/>
      <c r="AD806" s="153"/>
      <c r="AE806" s="153"/>
      <c r="AF806" s="153"/>
      <c r="AG806" s="153"/>
      <c r="AH806" s="153"/>
      <c r="AI806" s="153"/>
      <c r="AJ806" s="153"/>
      <c r="AK806" s="153"/>
      <c r="AL806" s="153"/>
      <c r="AM806" s="153"/>
      <c r="AN806" s="153"/>
      <c r="AO806" s="153"/>
      <c r="AP806" s="153"/>
      <c r="AQ806" s="153"/>
      <c r="AR806" s="153"/>
      <c r="AS806" s="153"/>
      <c r="AT806" s="153"/>
    </row>
    <row r="807" spans="1:46" s="108" customFormat="1" x14ac:dyDescent="0.25">
      <c r="A807" s="109"/>
      <c r="I807" s="152"/>
      <c r="J807" s="153"/>
      <c r="K807" s="153"/>
      <c r="L807" s="153"/>
      <c r="M807" s="153"/>
      <c r="N807" s="153"/>
      <c r="O807" s="153"/>
      <c r="P807" s="153"/>
      <c r="Q807" s="153"/>
      <c r="R807" s="153"/>
      <c r="S807" s="153"/>
      <c r="T807" s="153"/>
      <c r="U807" s="153"/>
      <c r="V807" s="153"/>
      <c r="W807" s="153"/>
      <c r="X807" s="153"/>
      <c r="Y807" s="153"/>
      <c r="Z807" s="153"/>
      <c r="AA807" s="153"/>
      <c r="AB807" s="153"/>
      <c r="AC807" s="153"/>
      <c r="AD807" s="153"/>
      <c r="AE807" s="153"/>
      <c r="AF807" s="153"/>
      <c r="AG807" s="153"/>
      <c r="AH807" s="153"/>
      <c r="AI807" s="153"/>
      <c r="AJ807" s="153"/>
      <c r="AK807" s="153"/>
      <c r="AL807" s="153"/>
      <c r="AM807" s="153"/>
      <c r="AN807" s="153"/>
      <c r="AO807" s="153"/>
      <c r="AP807" s="153"/>
      <c r="AQ807" s="153"/>
      <c r="AR807" s="153"/>
      <c r="AS807" s="153"/>
      <c r="AT807" s="153"/>
    </row>
    <row r="808" spans="1:46" s="108" customFormat="1" x14ac:dyDescent="0.25">
      <c r="A808" s="109"/>
      <c r="I808" s="152"/>
      <c r="J808" s="153"/>
      <c r="K808" s="153"/>
      <c r="L808" s="153"/>
      <c r="M808" s="153"/>
      <c r="N808" s="153"/>
      <c r="O808" s="153"/>
      <c r="P808" s="153"/>
      <c r="Q808" s="153"/>
      <c r="R808" s="153"/>
      <c r="S808" s="153"/>
      <c r="T808" s="153"/>
      <c r="U808" s="153"/>
      <c r="V808" s="153"/>
      <c r="W808" s="153"/>
      <c r="X808" s="153"/>
      <c r="Y808" s="153"/>
      <c r="Z808" s="153"/>
      <c r="AA808" s="153"/>
      <c r="AB808" s="153"/>
      <c r="AC808" s="153"/>
      <c r="AD808" s="153"/>
      <c r="AE808" s="153"/>
      <c r="AF808" s="153"/>
      <c r="AG808" s="153"/>
      <c r="AH808" s="153"/>
      <c r="AI808" s="153"/>
      <c r="AJ808" s="153"/>
      <c r="AK808" s="153"/>
      <c r="AL808" s="153"/>
      <c r="AM808" s="153"/>
      <c r="AN808" s="153"/>
      <c r="AO808" s="153"/>
      <c r="AP808" s="153"/>
      <c r="AQ808" s="153"/>
      <c r="AR808" s="153"/>
      <c r="AS808" s="153"/>
      <c r="AT808" s="153"/>
    </row>
    <row r="809" spans="1:46" s="108" customFormat="1" x14ac:dyDescent="0.25">
      <c r="A809" s="109"/>
      <c r="I809" s="152"/>
      <c r="J809" s="153"/>
      <c r="K809" s="153"/>
      <c r="L809" s="153"/>
      <c r="M809" s="153"/>
      <c r="N809" s="153"/>
      <c r="O809" s="153"/>
      <c r="P809" s="153"/>
      <c r="Q809" s="153"/>
      <c r="R809" s="153"/>
      <c r="S809" s="153"/>
      <c r="T809" s="153"/>
      <c r="U809" s="153"/>
      <c r="V809" s="153"/>
      <c r="W809" s="153"/>
      <c r="X809" s="153"/>
      <c r="Y809" s="153"/>
      <c r="Z809" s="153"/>
      <c r="AA809" s="153"/>
      <c r="AB809" s="153"/>
      <c r="AC809" s="153"/>
      <c r="AD809" s="153"/>
      <c r="AE809" s="153"/>
      <c r="AF809" s="153"/>
      <c r="AG809" s="153"/>
      <c r="AH809" s="153"/>
      <c r="AI809" s="153"/>
      <c r="AJ809" s="153"/>
      <c r="AK809" s="153"/>
      <c r="AL809" s="153"/>
      <c r="AM809" s="153"/>
      <c r="AN809" s="153"/>
      <c r="AO809" s="153"/>
      <c r="AP809" s="153"/>
      <c r="AQ809" s="153"/>
      <c r="AR809" s="153"/>
      <c r="AS809" s="153"/>
      <c r="AT809" s="153"/>
    </row>
    <row r="810" spans="1:46" s="108" customFormat="1" x14ac:dyDescent="0.25">
      <c r="A810" s="109"/>
      <c r="I810" s="152"/>
      <c r="J810" s="153"/>
      <c r="K810" s="153"/>
      <c r="L810" s="153"/>
      <c r="M810" s="153"/>
      <c r="N810" s="153"/>
      <c r="O810" s="153"/>
      <c r="P810" s="153"/>
      <c r="Q810" s="153"/>
      <c r="R810" s="153"/>
      <c r="S810" s="153"/>
      <c r="T810" s="153"/>
      <c r="U810" s="153"/>
      <c r="V810" s="153"/>
      <c r="W810" s="153"/>
      <c r="X810" s="153"/>
      <c r="Y810" s="153"/>
      <c r="Z810" s="153"/>
      <c r="AA810" s="153"/>
      <c r="AB810" s="153"/>
      <c r="AC810" s="153"/>
      <c r="AD810" s="153"/>
      <c r="AE810" s="153"/>
      <c r="AF810" s="153"/>
      <c r="AG810" s="153"/>
      <c r="AH810" s="153"/>
      <c r="AI810" s="153"/>
      <c r="AJ810" s="153"/>
      <c r="AK810" s="153"/>
      <c r="AL810" s="153"/>
      <c r="AM810" s="153"/>
      <c r="AN810" s="153"/>
      <c r="AO810" s="153"/>
      <c r="AP810" s="153"/>
      <c r="AQ810" s="153"/>
      <c r="AR810" s="153"/>
      <c r="AS810" s="153"/>
      <c r="AT810" s="153"/>
    </row>
    <row r="811" spans="1:46" s="108" customFormat="1" x14ac:dyDescent="0.25">
      <c r="A811" s="109"/>
      <c r="I811" s="152"/>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c r="AK811" s="153"/>
      <c r="AL811" s="153"/>
      <c r="AM811" s="153"/>
      <c r="AN811" s="153"/>
      <c r="AO811" s="153"/>
      <c r="AP811" s="153"/>
      <c r="AQ811" s="153"/>
      <c r="AR811" s="153"/>
      <c r="AS811" s="153"/>
      <c r="AT811" s="153"/>
    </row>
    <row r="812" spans="1:46" s="108" customFormat="1" x14ac:dyDescent="0.25">
      <c r="A812" s="109"/>
      <c r="I812" s="152"/>
      <c r="J812" s="153"/>
      <c r="K812" s="153"/>
      <c r="L812" s="153"/>
      <c r="M812" s="153"/>
      <c r="N812" s="153"/>
      <c r="O812" s="153"/>
      <c r="P812" s="153"/>
      <c r="Q812" s="153"/>
      <c r="R812" s="153"/>
      <c r="S812" s="153"/>
      <c r="T812" s="153"/>
      <c r="U812" s="153"/>
      <c r="V812" s="153"/>
      <c r="W812" s="153"/>
      <c r="X812" s="153"/>
      <c r="Y812" s="153"/>
      <c r="Z812" s="153"/>
      <c r="AA812" s="153"/>
      <c r="AB812" s="153"/>
      <c r="AC812" s="153"/>
      <c r="AD812" s="153"/>
      <c r="AE812" s="153"/>
      <c r="AF812" s="153"/>
      <c r="AG812" s="153"/>
      <c r="AH812" s="153"/>
      <c r="AI812" s="153"/>
      <c r="AJ812" s="153"/>
      <c r="AK812" s="153"/>
      <c r="AL812" s="153"/>
      <c r="AM812" s="153"/>
      <c r="AN812" s="153"/>
      <c r="AO812" s="153"/>
      <c r="AP812" s="153"/>
      <c r="AQ812" s="153"/>
      <c r="AR812" s="153"/>
      <c r="AS812" s="153"/>
      <c r="AT812" s="153"/>
    </row>
    <row r="813" spans="1:46" s="108" customFormat="1" x14ac:dyDescent="0.25">
      <c r="A813" s="109"/>
      <c r="I813" s="152"/>
      <c r="J813" s="153"/>
      <c r="K813" s="153"/>
      <c r="L813" s="153"/>
      <c r="M813" s="153"/>
      <c r="N813" s="153"/>
      <c r="O813" s="153"/>
      <c r="P813" s="153"/>
      <c r="Q813" s="153"/>
      <c r="R813" s="153"/>
      <c r="S813" s="153"/>
      <c r="T813" s="153"/>
      <c r="U813" s="153"/>
      <c r="V813" s="153"/>
      <c r="W813" s="153"/>
      <c r="X813" s="153"/>
      <c r="Y813" s="153"/>
      <c r="Z813" s="153"/>
      <c r="AA813" s="153"/>
      <c r="AB813" s="153"/>
      <c r="AC813" s="153"/>
      <c r="AD813" s="153"/>
      <c r="AE813" s="153"/>
      <c r="AF813" s="153"/>
      <c r="AG813" s="153"/>
      <c r="AH813" s="153"/>
      <c r="AI813" s="153"/>
      <c r="AJ813" s="153"/>
      <c r="AK813" s="153"/>
      <c r="AL813" s="153"/>
      <c r="AM813" s="153"/>
      <c r="AN813" s="153"/>
      <c r="AO813" s="153"/>
      <c r="AP813" s="153"/>
      <c r="AQ813" s="153"/>
      <c r="AR813" s="153"/>
      <c r="AS813" s="153"/>
      <c r="AT813" s="153"/>
    </row>
    <row r="814" spans="1:46" s="108" customFormat="1" x14ac:dyDescent="0.25">
      <c r="A814" s="109"/>
      <c r="I814" s="152"/>
      <c r="J814" s="153"/>
      <c r="K814" s="153"/>
      <c r="L814" s="153"/>
      <c r="M814" s="153"/>
      <c r="N814" s="153"/>
      <c r="O814" s="153"/>
      <c r="P814" s="153"/>
      <c r="Q814" s="153"/>
      <c r="R814" s="153"/>
      <c r="S814" s="153"/>
      <c r="T814" s="153"/>
      <c r="U814" s="153"/>
      <c r="V814" s="153"/>
      <c r="W814" s="153"/>
      <c r="X814" s="153"/>
      <c r="Y814" s="153"/>
      <c r="Z814" s="153"/>
      <c r="AA814" s="153"/>
      <c r="AB814" s="153"/>
      <c r="AC814" s="153"/>
      <c r="AD814" s="153"/>
      <c r="AE814" s="153"/>
      <c r="AF814" s="153"/>
      <c r="AG814" s="153"/>
      <c r="AH814" s="153"/>
      <c r="AI814" s="153"/>
      <c r="AJ814" s="153"/>
      <c r="AK814" s="153"/>
      <c r="AL814" s="153"/>
      <c r="AM814" s="153"/>
      <c r="AN814" s="153"/>
      <c r="AO814" s="153"/>
      <c r="AP814" s="153"/>
      <c r="AQ814" s="153"/>
      <c r="AR814" s="153"/>
      <c r="AS814" s="153"/>
      <c r="AT814" s="153"/>
    </row>
    <row r="815" spans="1:46" s="108" customFormat="1" x14ac:dyDescent="0.25">
      <c r="A815" s="109"/>
      <c r="I815" s="152"/>
      <c r="J815" s="153"/>
      <c r="K815" s="153"/>
      <c r="L815" s="153"/>
      <c r="M815" s="153"/>
      <c r="N815" s="153"/>
      <c r="O815" s="153"/>
      <c r="P815" s="153"/>
      <c r="Q815" s="153"/>
      <c r="R815" s="153"/>
      <c r="S815" s="153"/>
      <c r="T815" s="153"/>
      <c r="U815" s="153"/>
      <c r="V815" s="153"/>
      <c r="W815" s="153"/>
      <c r="X815" s="153"/>
      <c r="Y815" s="153"/>
      <c r="Z815" s="153"/>
      <c r="AA815" s="153"/>
      <c r="AB815" s="153"/>
      <c r="AC815" s="153"/>
      <c r="AD815" s="153"/>
      <c r="AE815" s="153"/>
      <c r="AF815" s="153"/>
      <c r="AG815" s="153"/>
      <c r="AH815" s="153"/>
      <c r="AI815" s="153"/>
      <c r="AJ815" s="153"/>
      <c r="AK815" s="153"/>
      <c r="AL815" s="153"/>
      <c r="AM815" s="153"/>
      <c r="AN815" s="153"/>
      <c r="AO815" s="153"/>
      <c r="AP815" s="153"/>
      <c r="AQ815" s="153"/>
      <c r="AR815" s="153"/>
      <c r="AS815" s="153"/>
      <c r="AT815" s="153"/>
    </row>
    <row r="816" spans="1:46" s="108" customFormat="1" x14ac:dyDescent="0.25">
      <c r="A816" s="109"/>
      <c r="I816" s="152"/>
      <c r="J816" s="153"/>
      <c r="K816" s="153"/>
      <c r="L816" s="153"/>
      <c r="M816" s="153"/>
      <c r="N816" s="153"/>
      <c r="O816" s="153"/>
      <c r="P816" s="153"/>
      <c r="Q816" s="153"/>
      <c r="R816" s="153"/>
      <c r="S816" s="153"/>
      <c r="T816" s="153"/>
      <c r="U816" s="153"/>
      <c r="V816" s="153"/>
      <c r="W816" s="153"/>
      <c r="X816" s="153"/>
      <c r="Y816" s="153"/>
      <c r="Z816" s="153"/>
      <c r="AA816" s="153"/>
      <c r="AB816" s="153"/>
      <c r="AC816" s="153"/>
      <c r="AD816" s="153"/>
      <c r="AE816" s="153"/>
      <c r="AF816" s="153"/>
      <c r="AG816" s="153"/>
      <c r="AH816" s="153"/>
      <c r="AI816" s="153"/>
      <c r="AJ816" s="153"/>
      <c r="AK816" s="153"/>
      <c r="AL816" s="153"/>
      <c r="AM816" s="153"/>
      <c r="AN816" s="153"/>
      <c r="AO816" s="153"/>
      <c r="AP816" s="153"/>
      <c r="AQ816" s="153"/>
      <c r="AR816" s="153"/>
      <c r="AS816" s="153"/>
      <c r="AT816" s="153"/>
    </row>
    <row r="817" spans="1:46" s="108" customFormat="1" x14ac:dyDescent="0.25">
      <c r="A817" s="109"/>
      <c r="I817" s="152"/>
      <c r="J817" s="153"/>
      <c r="K817" s="153"/>
      <c r="L817" s="153"/>
      <c r="M817" s="153"/>
      <c r="N817" s="153"/>
      <c r="O817" s="153"/>
      <c r="P817" s="153"/>
      <c r="Q817" s="153"/>
      <c r="R817" s="153"/>
      <c r="S817" s="153"/>
      <c r="T817" s="153"/>
      <c r="U817" s="153"/>
      <c r="V817" s="153"/>
      <c r="W817" s="153"/>
      <c r="X817" s="153"/>
      <c r="Y817" s="153"/>
      <c r="Z817" s="153"/>
      <c r="AA817" s="153"/>
      <c r="AB817" s="153"/>
      <c r="AC817" s="153"/>
      <c r="AD817" s="153"/>
      <c r="AE817" s="153"/>
      <c r="AF817" s="153"/>
      <c r="AG817" s="153"/>
      <c r="AH817" s="153"/>
      <c r="AI817" s="153"/>
      <c r="AJ817" s="153"/>
      <c r="AK817" s="153"/>
      <c r="AL817" s="153"/>
      <c r="AM817" s="153"/>
      <c r="AN817" s="153"/>
      <c r="AO817" s="153"/>
      <c r="AP817" s="153"/>
      <c r="AQ817" s="153"/>
      <c r="AR817" s="153"/>
      <c r="AS817" s="153"/>
      <c r="AT817" s="153"/>
    </row>
    <row r="818" spans="1:46" s="108" customFormat="1" x14ac:dyDescent="0.25">
      <c r="A818" s="109"/>
      <c r="I818" s="152"/>
      <c r="J818" s="153"/>
      <c r="K818" s="153"/>
      <c r="L818" s="153"/>
      <c r="M818" s="153"/>
      <c r="N818" s="153"/>
      <c r="O818" s="153"/>
      <c r="P818" s="153"/>
      <c r="Q818" s="153"/>
      <c r="R818" s="153"/>
      <c r="S818" s="153"/>
      <c r="T818" s="153"/>
      <c r="U818" s="153"/>
      <c r="V818" s="153"/>
      <c r="W818" s="153"/>
      <c r="X818" s="153"/>
      <c r="Y818" s="153"/>
      <c r="Z818" s="153"/>
      <c r="AA818" s="153"/>
      <c r="AB818" s="153"/>
      <c r="AC818" s="153"/>
      <c r="AD818" s="153"/>
      <c r="AE818" s="153"/>
      <c r="AF818" s="153"/>
      <c r="AG818" s="153"/>
      <c r="AH818" s="153"/>
      <c r="AI818" s="153"/>
      <c r="AJ818" s="153"/>
      <c r="AK818" s="153"/>
      <c r="AL818" s="153"/>
      <c r="AM818" s="153"/>
      <c r="AN818" s="153"/>
      <c r="AO818" s="153"/>
      <c r="AP818" s="153"/>
      <c r="AQ818" s="153"/>
      <c r="AR818" s="153"/>
      <c r="AS818" s="153"/>
      <c r="AT818" s="153"/>
    </row>
    <row r="819" spans="1:46" s="108" customFormat="1" x14ac:dyDescent="0.25">
      <c r="A819" s="109"/>
      <c r="I819" s="152"/>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3"/>
      <c r="AK819" s="153"/>
      <c r="AL819" s="153"/>
      <c r="AM819" s="153"/>
      <c r="AN819" s="153"/>
      <c r="AO819" s="153"/>
      <c r="AP819" s="153"/>
      <c r="AQ819" s="153"/>
      <c r="AR819" s="153"/>
      <c r="AS819" s="153"/>
      <c r="AT819" s="153"/>
    </row>
    <row r="820" spans="1:46" s="108" customFormat="1" x14ac:dyDescent="0.25">
      <c r="A820" s="109"/>
      <c r="I820" s="152"/>
      <c r="J820" s="153"/>
      <c r="K820" s="153"/>
      <c r="L820" s="153"/>
      <c r="M820" s="153"/>
      <c r="N820" s="153"/>
      <c r="O820" s="153"/>
      <c r="P820" s="153"/>
      <c r="Q820" s="153"/>
      <c r="R820" s="153"/>
      <c r="S820" s="153"/>
      <c r="T820" s="153"/>
      <c r="U820" s="153"/>
      <c r="V820" s="153"/>
      <c r="W820" s="153"/>
      <c r="X820" s="153"/>
      <c r="Y820" s="153"/>
      <c r="Z820" s="153"/>
      <c r="AA820" s="153"/>
      <c r="AB820" s="153"/>
      <c r="AC820" s="153"/>
      <c r="AD820" s="153"/>
      <c r="AE820" s="153"/>
      <c r="AF820" s="153"/>
      <c r="AG820" s="153"/>
      <c r="AH820" s="153"/>
      <c r="AI820" s="153"/>
      <c r="AJ820" s="153"/>
      <c r="AK820" s="153"/>
      <c r="AL820" s="153"/>
      <c r="AM820" s="153"/>
      <c r="AN820" s="153"/>
      <c r="AO820" s="153"/>
      <c r="AP820" s="153"/>
      <c r="AQ820" s="153"/>
      <c r="AR820" s="153"/>
      <c r="AS820" s="153"/>
      <c r="AT820" s="153"/>
    </row>
    <row r="821" spans="1:46" s="108" customFormat="1" x14ac:dyDescent="0.25">
      <c r="A821" s="109"/>
      <c r="I821" s="152"/>
      <c r="J821" s="153"/>
      <c r="K821" s="153"/>
      <c r="L821" s="153"/>
      <c r="M821" s="153"/>
      <c r="N821" s="153"/>
      <c r="O821" s="153"/>
      <c r="P821" s="153"/>
      <c r="Q821" s="153"/>
      <c r="R821" s="153"/>
      <c r="S821" s="153"/>
      <c r="T821" s="153"/>
      <c r="U821" s="153"/>
      <c r="V821" s="153"/>
      <c r="W821" s="153"/>
      <c r="X821" s="153"/>
      <c r="Y821" s="153"/>
      <c r="Z821" s="153"/>
      <c r="AA821" s="153"/>
      <c r="AB821" s="153"/>
      <c r="AC821" s="153"/>
      <c r="AD821" s="153"/>
      <c r="AE821" s="153"/>
      <c r="AF821" s="153"/>
      <c r="AG821" s="153"/>
      <c r="AH821" s="153"/>
      <c r="AI821" s="153"/>
      <c r="AJ821" s="153"/>
      <c r="AK821" s="153"/>
      <c r="AL821" s="153"/>
      <c r="AM821" s="153"/>
      <c r="AN821" s="153"/>
      <c r="AO821" s="153"/>
      <c r="AP821" s="153"/>
      <c r="AQ821" s="153"/>
      <c r="AR821" s="153"/>
      <c r="AS821" s="153"/>
      <c r="AT821" s="153"/>
    </row>
    <row r="822" spans="1:46" s="108" customFormat="1" x14ac:dyDescent="0.25">
      <c r="A822" s="109"/>
      <c r="I822" s="152"/>
      <c r="J822" s="153"/>
      <c r="K822" s="153"/>
      <c r="L822" s="153"/>
      <c r="M822" s="153"/>
      <c r="N822" s="153"/>
      <c r="O822" s="153"/>
      <c r="P822" s="153"/>
      <c r="Q822" s="153"/>
      <c r="R822" s="153"/>
      <c r="S822" s="153"/>
      <c r="T822" s="153"/>
      <c r="U822" s="153"/>
      <c r="V822" s="153"/>
      <c r="W822" s="153"/>
      <c r="X822" s="153"/>
      <c r="Y822" s="153"/>
      <c r="Z822" s="153"/>
      <c r="AA822" s="153"/>
      <c r="AB822" s="153"/>
      <c r="AC822" s="153"/>
      <c r="AD822" s="153"/>
      <c r="AE822" s="153"/>
      <c r="AF822" s="153"/>
      <c r="AG822" s="153"/>
      <c r="AH822" s="153"/>
      <c r="AI822" s="153"/>
      <c r="AJ822" s="153"/>
      <c r="AK822" s="153"/>
      <c r="AL822" s="153"/>
      <c r="AM822" s="153"/>
      <c r="AN822" s="153"/>
      <c r="AO822" s="153"/>
      <c r="AP822" s="153"/>
      <c r="AQ822" s="153"/>
      <c r="AR822" s="153"/>
      <c r="AS822" s="153"/>
      <c r="AT822" s="153"/>
    </row>
    <row r="823" spans="1:46" s="108" customFormat="1" x14ac:dyDescent="0.25">
      <c r="A823" s="109"/>
      <c r="I823" s="152"/>
      <c r="J823" s="153"/>
      <c r="K823" s="153"/>
      <c r="L823" s="153"/>
      <c r="M823" s="153"/>
      <c r="N823" s="153"/>
      <c r="O823" s="153"/>
      <c r="P823" s="153"/>
      <c r="Q823" s="153"/>
      <c r="R823" s="153"/>
      <c r="S823" s="153"/>
      <c r="T823" s="153"/>
      <c r="U823" s="153"/>
      <c r="V823" s="153"/>
      <c r="W823" s="153"/>
      <c r="X823" s="153"/>
      <c r="Y823" s="153"/>
      <c r="Z823" s="153"/>
      <c r="AA823" s="153"/>
      <c r="AB823" s="153"/>
      <c r="AC823" s="153"/>
      <c r="AD823" s="153"/>
      <c r="AE823" s="153"/>
      <c r="AF823" s="153"/>
      <c r="AG823" s="153"/>
      <c r="AH823" s="153"/>
      <c r="AI823" s="153"/>
      <c r="AJ823" s="153"/>
      <c r="AK823" s="153"/>
      <c r="AL823" s="153"/>
      <c r="AM823" s="153"/>
      <c r="AN823" s="153"/>
      <c r="AO823" s="153"/>
      <c r="AP823" s="153"/>
      <c r="AQ823" s="153"/>
      <c r="AR823" s="153"/>
      <c r="AS823" s="153"/>
      <c r="AT823" s="153"/>
    </row>
    <row r="824" spans="1:46" s="108" customFormat="1" x14ac:dyDescent="0.25">
      <c r="A824" s="109"/>
      <c r="I824" s="152"/>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c r="AF824" s="153"/>
      <c r="AG824" s="153"/>
      <c r="AH824" s="153"/>
      <c r="AI824" s="153"/>
      <c r="AJ824" s="153"/>
      <c r="AK824" s="153"/>
      <c r="AL824" s="153"/>
      <c r="AM824" s="153"/>
      <c r="AN824" s="153"/>
      <c r="AO824" s="153"/>
      <c r="AP824" s="153"/>
      <c r="AQ824" s="153"/>
      <c r="AR824" s="153"/>
      <c r="AS824" s="153"/>
      <c r="AT824" s="153"/>
    </row>
    <row r="825" spans="1:46" s="108" customFormat="1" x14ac:dyDescent="0.25">
      <c r="A825" s="109"/>
      <c r="I825" s="152"/>
      <c r="J825" s="153"/>
      <c r="K825" s="153"/>
      <c r="L825" s="153"/>
      <c r="M825" s="153"/>
      <c r="N825" s="153"/>
      <c r="O825" s="153"/>
      <c r="P825" s="153"/>
      <c r="Q825" s="153"/>
      <c r="R825" s="153"/>
      <c r="S825" s="153"/>
      <c r="T825" s="153"/>
      <c r="U825" s="153"/>
      <c r="V825" s="153"/>
      <c r="W825" s="153"/>
      <c r="X825" s="153"/>
      <c r="Y825" s="153"/>
      <c r="Z825" s="153"/>
      <c r="AA825" s="153"/>
      <c r="AB825" s="153"/>
      <c r="AC825" s="153"/>
      <c r="AD825" s="153"/>
      <c r="AE825" s="153"/>
      <c r="AF825" s="153"/>
      <c r="AG825" s="153"/>
      <c r="AH825" s="153"/>
      <c r="AI825" s="153"/>
      <c r="AJ825" s="153"/>
      <c r="AK825" s="153"/>
      <c r="AL825" s="153"/>
      <c r="AM825" s="153"/>
      <c r="AN825" s="153"/>
      <c r="AO825" s="153"/>
      <c r="AP825" s="153"/>
      <c r="AQ825" s="153"/>
      <c r="AR825" s="153"/>
      <c r="AS825" s="153"/>
      <c r="AT825" s="153"/>
    </row>
    <row r="826" spans="1:46" s="108" customFormat="1" x14ac:dyDescent="0.25">
      <c r="A826" s="109"/>
      <c r="I826" s="152"/>
      <c r="J826" s="153"/>
      <c r="K826" s="153"/>
      <c r="L826" s="153"/>
      <c r="M826" s="153"/>
      <c r="N826" s="153"/>
      <c r="O826" s="153"/>
      <c r="P826" s="153"/>
      <c r="Q826" s="153"/>
      <c r="R826" s="153"/>
      <c r="S826" s="153"/>
      <c r="T826" s="153"/>
      <c r="U826" s="153"/>
      <c r="V826" s="153"/>
      <c r="W826" s="153"/>
      <c r="X826" s="153"/>
      <c r="Y826" s="153"/>
      <c r="Z826" s="153"/>
      <c r="AA826" s="153"/>
      <c r="AB826" s="153"/>
      <c r="AC826" s="153"/>
      <c r="AD826" s="153"/>
      <c r="AE826" s="153"/>
      <c r="AF826" s="153"/>
      <c r="AG826" s="153"/>
      <c r="AH826" s="153"/>
      <c r="AI826" s="153"/>
      <c r="AJ826" s="153"/>
      <c r="AK826" s="153"/>
      <c r="AL826" s="153"/>
      <c r="AM826" s="153"/>
      <c r="AN826" s="153"/>
      <c r="AO826" s="153"/>
      <c r="AP826" s="153"/>
      <c r="AQ826" s="153"/>
      <c r="AR826" s="153"/>
      <c r="AS826" s="153"/>
      <c r="AT826" s="153"/>
    </row>
    <row r="827" spans="1:46" s="108" customFormat="1" x14ac:dyDescent="0.25">
      <c r="A827" s="109"/>
      <c r="I827" s="152"/>
      <c r="J827" s="153"/>
      <c r="K827" s="153"/>
      <c r="L827" s="153"/>
      <c r="M827" s="153"/>
      <c r="N827" s="153"/>
      <c r="O827" s="153"/>
      <c r="P827" s="153"/>
      <c r="Q827" s="153"/>
      <c r="R827" s="153"/>
      <c r="S827" s="153"/>
      <c r="T827" s="153"/>
      <c r="U827" s="153"/>
      <c r="V827" s="153"/>
      <c r="W827" s="153"/>
      <c r="X827" s="153"/>
      <c r="Y827" s="153"/>
      <c r="Z827" s="153"/>
      <c r="AA827" s="153"/>
      <c r="AB827" s="153"/>
      <c r="AC827" s="153"/>
      <c r="AD827" s="153"/>
      <c r="AE827" s="153"/>
      <c r="AF827" s="153"/>
      <c r="AG827" s="153"/>
      <c r="AH827" s="153"/>
      <c r="AI827" s="153"/>
      <c r="AJ827" s="153"/>
      <c r="AK827" s="153"/>
      <c r="AL827" s="153"/>
      <c r="AM827" s="153"/>
      <c r="AN827" s="153"/>
      <c r="AO827" s="153"/>
      <c r="AP827" s="153"/>
      <c r="AQ827" s="153"/>
      <c r="AR827" s="153"/>
      <c r="AS827" s="153"/>
      <c r="AT827" s="153"/>
    </row>
    <row r="828" spans="1:46" s="108" customFormat="1" x14ac:dyDescent="0.25">
      <c r="A828" s="109"/>
      <c r="I828" s="152"/>
      <c r="J828" s="153"/>
      <c r="K828" s="153"/>
      <c r="L828" s="153"/>
      <c r="M828" s="153"/>
      <c r="N828" s="153"/>
      <c r="O828" s="153"/>
      <c r="P828" s="153"/>
      <c r="Q828" s="153"/>
      <c r="R828" s="153"/>
      <c r="S828" s="153"/>
      <c r="T828" s="153"/>
      <c r="U828" s="153"/>
      <c r="V828" s="153"/>
      <c r="W828" s="153"/>
      <c r="X828" s="153"/>
      <c r="Y828" s="153"/>
      <c r="Z828" s="153"/>
      <c r="AA828" s="153"/>
      <c r="AB828" s="153"/>
      <c r="AC828" s="153"/>
      <c r="AD828" s="153"/>
      <c r="AE828" s="153"/>
      <c r="AF828" s="153"/>
      <c r="AG828" s="153"/>
      <c r="AH828" s="153"/>
      <c r="AI828" s="153"/>
      <c r="AJ828" s="153"/>
      <c r="AK828" s="153"/>
      <c r="AL828" s="153"/>
      <c r="AM828" s="153"/>
      <c r="AN828" s="153"/>
      <c r="AO828" s="153"/>
      <c r="AP828" s="153"/>
      <c r="AQ828" s="153"/>
      <c r="AR828" s="153"/>
      <c r="AS828" s="153"/>
      <c r="AT828" s="153"/>
    </row>
    <row r="829" spans="1:46" s="108" customFormat="1" x14ac:dyDescent="0.25">
      <c r="A829" s="109"/>
      <c r="I829" s="152"/>
      <c r="J829" s="153"/>
      <c r="K829" s="153"/>
      <c r="L829" s="153"/>
      <c r="M829" s="153"/>
      <c r="N829" s="153"/>
      <c r="O829" s="153"/>
      <c r="P829" s="153"/>
      <c r="Q829" s="153"/>
      <c r="R829" s="153"/>
      <c r="S829" s="153"/>
      <c r="T829" s="153"/>
      <c r="U829" s="153"/>
      <c r="V829" s="153"/>
      <c r="W829" s="153"/>
      <c r="X829" s="153"/>
      <c r="Y829" s="153"/>
      <c r="Z829" s="153"/>
      <c r="AA829" s="153"/>
      <c r="AB829" s="153"/>
      <c r="AC829" s="153"/>
      <c r="AD829" s="153"/>
      <c r="AE829" s="153"/>
      <c r="AF829" s="153"/>
      <c r="AG829" s="153"/>
      <c r="AH829" s="153"/>
      <c r="AI829" s="153"/>
      <c r="AJ829" s="153"/>
      <c r="AK829" s="153"/>
      <c r="AL829" s="153"/>
      <c r="AM829" s="153"/>
      <c r="AN829" s="153"/>
      <c r="AO829" s="153"/>
      <c r="AP829" s="153"/>
      <c r="AQ829" s="153"/>
      <c r="AR829" s="153"/>
      <c r="AS829" s="153"/>
      <c r="AT829" s="153"/>
    </row>
    <row r="830" spans="1:46" s="108" customFormat="1" x14ac:dyDescent="0.25">
      <c r="A830" s="109"/>
      <c r="I830" s="152"/>
      <c r="J830" s="153"/>
      <c r="K830" s="153"/>
      <c r="L830" s="153"/>
      <c r="M830" s="153"/>
      <c r="N830" s="153"/>
      <c r="O830" s="153"/>
      <c r="P830" s="153"/>
      <c r="Q830" s="153"/>
      <c r="R830" s="153"/>
      <c r="S830" s="153"/>
      <c r="T830" s="153"/>
      <c r="U830" s="153"/>
      <c r="V830" s="153"/>
      <c r="W830" s="153"/>
      <c r="X830" s="153"/>
      <c r="Y830" s="153"/>
      <c r="Z830" s="153"/>
      <c r="AA830" s="153"/>
      <c r="AB830" s="153"/>
      <c r="AC830" s="153"/>
      <c r="AD830" s="153"/>
      <c r="AE830" s="153"/>
      <c r="AF830" s="153"/>
      <c r="AG830" s="153"/>
      <c r="AH830" s="153"/>
      <c r="AI830" s="153"/>
      <c r="AJ830" s="153"/>
      <c r="AK830" s="153"/>
      <c r="AL830" s="153"/>
      <c r="AM830" s="153"/>
      <c r="AN830" s="153"/>
      <c r="AO830" s="153"/>
      <c r="AP830" s="153"/>
      <c r="AQ830" s="153"/>
      <c r="AR830" s="153"/>
      <c r="AS830" s="153"/>
      <c r="AT830" s="153"/>
    </row>
    <row r="831" spans="1:46" s="108" customFormat="1" x14ac:dyDescent="0.25">
      <c r="A831" s="109"/>
      <c r="I831" s="152"/>
      <c r="J831" s="153"/>
      <c r="K831" s="153"/>
      <c r="L831" s="153"/>
      <c r="M831" s="153"/>
      <c r="N831" s="153"/>
      <c r="O831" s="153"/>
      <c r="P831" s="153"/>
      <c r="Q831" s="153"/>
      <c r="R831" s="153"/>
      <c r="S831" s="153"/>
      <c r="T831" s="153"/>
      <c r="U831" s="153"/>
      <c r="V831" s="153"/>
      <c r="W831" s="153"/>
      <c r="X831" s="153"/>
      <c r="Y831" s="153"/>
      <c r="Z831" s="153"/>
      <c r="AA831" s="153"/>
      <c r="AB831" s="153"/>
      <c r="AC831" s="153"/>
      <c r="AD831" s="153"/>
      <c r="AE831" s="153"/>
      <c r="AF831" s="153"/>
      <c r="AG831" s="153"/>
      <c r="AH831" s="153"/>
      <c r="AI831" s="153"/>
      <c r="AJ831" s="153"/>
      <c r="AK831" s="153"/>
      <c r="AL831" s="153"/>
      <c r="AM831" s="153"/>
      <c r="AN831" s="153"/>
      <c r="AO831" s="153"/>
      <c r="AP831" s="153"/>
      <c r="AQ831" s="153"/>
      <c r="AR831" s="153"/>
      <c r="AS831" s="153"/>
      <c r="AT831" s="153"/>
    </row>
    <row r="832" spans="1:46" s="108" customFormat="1" x14ac:dyDescent="0.25">
      <c r="A832" s="109"/>
      <c r="I832" s="152"/>
      <c r="J832" s="153"/>
      <c r="K832" s="153"/>
      <c r="L832" s="153"/>
      <c r="M832" s="153"/>
      <c r="N832" s="153"/>
      <c r="O832" s="153"/>
      <c r="P832" s="153"/>
      <c r="Q832" s="153"/>
      <c r="R832" s="153"/>
      <c r="S832" s="153"/>
      <c r="T832" s="153"/>
      <c r="U832" s="153"/>
      <c r="V832" s="153"/>
      <c r="W832" s="153"/>
      <c r="X832" s="153"/>
      <c r="Y832" s="153"/>
      <c r="Z832" s="153"/>
      <c r="AA832" s="153"/>
      <c r="AB832" s="153"/>
      <c r="AC832" s="153"/>
      <c r="AD832" s="153"/>
      <c r="AE832" s="153"/>
      <c r="AF832" s="153"/>
      <c r="AG832" s="153"/>
      <c r="AH832" s="153"/>
      <c r="AI832" s="153"/>
      <c r="AJ832" s="153"/>
      <c r="AK832" s="153"/>
      <c r="AL832" s="153"/>
      <c r="AM832" s="153"/>
      <c r="AN832" s="153"/>
      <c r="AO832" s="153"/>
      <c r="AP832" s="153"/>
      <c r="AQ832" s="153"/>
      <c r="AR832" s="153"/>
      <c r="AS832" s="153"/>
      <c r="AT832" s="153"/>
    </row>
    <row r="833" spans="1:46" s="108" customFormat="1" x14ac:dyDescent="0.25">
      <c r="A833" s="109"/>
      <c r="I833" s="152"/>
      <c r="J833" s="153"/>
      <c r="K833" s="153"/>
      <c r="L833" s="153"/>
      <c r="M833" s="153"/>
      <c r="N833" s="153"/>
      <c r="O833" s="153"/>
      <c r="P833" s="153"/>
      <c r="Q833" s="153"/>
      <c r="R833" s="153"/>
      <c r="S833" s="153"/>
      <c r="T833" s="153"/>
      <c r="U833" s="153"/>
      <c r="V833" s="153"/>
      <c r="W833" s="153"/>
      <c r="X833" s="153"/>
      <c r="Y833" s="153"/>
      <c r="Z833" s="153"/>
      <c r="AA833" s="153"/>
      <c r="AB833" s="153"/>
      <c r="AC833" s="153"/>
      <c r="AD833" s="153"/>
      <c r="AE833" s="153"/>
      <c r="AF833" s="153"/>
      <c r="AG833" s="153"/>
      <c r="AH833" s="153"/>
      <c r="AI833" s="153"/>
      <c r="AJ833" s="153"/>
      <c r="AK833" s="153"/>
      <c r="AL833" s="153"/>
      <c r="AM833" s="153"/>
      <c r="AN833" s="153"/>
      <c r="AO833" s="153"/>
      <c r="AP833" s="153"/>
      <c r="AQ833" s="153"/>
      <c r="AR833" s="153"/>
      <c r="AS833" s="153"/>
      <c r="AT833" s="153"/>
    </row>
    <row r="834" spans="1:46" s="108" customFormat="1" x14ac:dyDescent="0.25">
      <c r="A834" s="109"/>
      <c r="I834" s="152"/>
      <c r="J834" s="153"/>
      <c r="K834" s="153"/>
      <c r="L834" s="153"/>
      <c r="M834" s="153"/>
      <c r="N834" s="153"/>
      <c r="O834" s="153"/>
      <c r="P834" s="153"/>
      <c r="Q834" s="153"/>
      <c r="R834" s="153"/>
      <c r="S834" s="153"/>
      <c r="T834" s="153"/>
      <c r="U834" s="153"/>
      <c r="V834" s="153"/>
      <c r="W834" s="153"/>
      <c r="X834" s="153"/>
      <c r="Y834" s="153"/>
      <c r="Z834" s="153"/>
      <c r="AA834" s="153"/>
      <c r="AB834" s="153"/>
      <c r="AC834" s="153"/>
      <c r="AD834" s="153"/>
      <c r="AE834" s="153"/>
      <c r="AF834" s="153"/>
      <c r="AG834" s="153"/>
      <c r="AH834" s="153"/>
      <c r="AI834" s="153"/>
      <c r="AJ834" s="153"/>
      <c r="AK834" s="153"/>
      <c r="AL834" s="153"/>
      <c r="AM834" s="153"/>
      <c r="AN834" s="153"/>
      <c r="AO834" s="153"/>
      <c r="AP834" s="153"/>
      <c r="AQ834" s="153"/>
      <c r="AR834" s="153"/>
      <c r="AS834" s="153"/>
      <c r="AT834" s="153"/>
    </row>
    <row r="835" spans="1:46" s="108" customFormat="1" x14ac:dyDescent="0.25">
      <c r="A835" s="109"/>
      <c r="I835" s="152"/>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3"/>
      <c r="AL835" s="153"/>
      <c r="AM835" s="153"/>
      <c r="AN835" s="153"/>
      <c r="AO835" s="153"/>
      <c r="AP835" s="153"/>
      <c r="AQ835" s="153"/>
      <c r="AR835" s="153"/>
      <c r="AS835" s="153"/>
      <c r="AT835" s="153"/>
    </row>
    <row r="836" spans="1:46" s="108" customFormat="1" x14ac:dyDescent="0.25">
      <c r="A836" s="109"/>
      <c r="I836" s="152"/>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3"/>
      <c r="AL836" s="153"/>
      <c r="AM836" s="153"/>
      <c r="AN836" s="153"/>
      <c r="AO836" s="153"/>
      <c r="AP836" s="153"/>
      <c r="AQ836" s="153"/>
      <c r="AR836" s="153"/>
      <c r="AS836" s="153"/>
      <c r="AT836" s="153"/>
    </row>
    <row r="837" spans="1:46" s="108" customFormat="1" x14ac:dyDescent="0.25">
      <c r="A837" s="109"/>
      <c r="I837" s="152"/>
      <c r="J837" s="153"/>
      <c r="K837" s="153"/>
      <c r="L837" s="153"/>
      <c r="M837" s="153"/>
      <c r="N837" s="153"/>
      <c r="O837" s="153"/>
      <c r="P837" s="153"/>
      <c r="Q837" s="153"/>
      <c r="R837" s="153"/>
      <c r="S837" s="153"/>
      <c r="T837" s="153"/>
      <c r="U837" s="153"/>
      <c r="V837" s="153"/>
      <c r="W837" s="153"/>
      <c r="X837" s="153"/>
      <c r="Y837" s="153"/>
      <c r="Z837" s="153"/>
      <c r="AA837" s="153"/>
      <c r="AB837" s="153"/>
      <c r="AC837" s="153"/>
      <c r="AD837" s="153"/>
      <c r="AE837" s="153"/>
      <c r="AF837" s="153"/>
      <c r="AG837" s="153"/>
      <c r="AH837" s="153"/>
      <c r="AI837" s="153"/>
      <c r="AJ837" s="153"/>
      <c r="AK837" s="153"/>
      <c r="AL837" s="153"/>
      <c r="AM837" s="153"/>
      <c r="AN837" s="153"/>
      <c r="AO837" s="153"/>
      <c r="AP837" s="153"/>
      <c r="AQ837" s="153"/>
      <c r="AR837" s="153"/>
      <c r="AS837" s="153"/>
      <c r="AT837" s="153"/>
    </row>
    <row r="838" spans="1:46" s="108" customFormat="1" x14ac:dyDescent="0.25">
      <c r="A838" s="109"/>
      <c r="I838" s="152"/>
      <c r="J838" s="153"/>
      <c r="K838" s="153"/>
      <c r="L838" s="153"/>
      <c r="M838" s="153"/>
      <c r="N838" s="153"/>
      <c r="O838" s="153"/>
      <c r="P838" s="153"/>
      <c r="Q838" s="153"/>
      <c r="R838" s="153"/>
      <c r="S838" s="153"/>
      <c r="T838" s="153"/>
      <c r="U838" s="153"/>
      <c r="V838" s="153"/>
      <c r="W838" s="153"/>
      <c r="X838" s="153"/>
      <c r="Y838" s="153"/>
      <c r="Z838" s="153"/>
      <c r="AA838" s="153"/>
      <c r="AB838" s="153"/>
      <c r="AC838" s="153"/>
      <c r="AD838" s="153"/>
      <c r="AE838" s="153"/>
      <c r="AF838" s="153"/>
      <c r="AG838" s="153"/>
      <c r="AH838" s="153"/>
      <c r="AI838" s="153"/>
      <c r="AJ838" s="153"/>
      <c r="AK838" s="153"/>
      <c r="AL838" s="153"/>
      <c r="AM838" s="153"/>
      <c r="AN838" s="153"/>
      <c r="AO838" s="153"/>
      <c r="AP838" s="153"/>
      <c r="AQ838" s="153"/>
      <c r="AR838" s="153"/>
      <c r="AS838" s="153"/>
      <c r="AT838" s="153"/>
    </row>
    <row r="839" spans="1:46" s="108" customFormat="1" x14ac:dyDescent="0.25">
      <c r="A839" s="109"/>
      <c r="I839" s="152"/>
      <c r="J839" s="153"/>
      <c r="K839" s="153"/>
      <c r="L839" s="153"/>
      <c r="M839" s="153"/>
      <c r="N839" s="153"/>
      <c r="O839" s="153"/>
      <c r="P839" s="153"/>
      <c r="Q839" s="153"/>
      <c r="R839" s="153"/>
      <c r="S839" s="153"/>
      <c r="T839" s="153"/>
      <c r="U839" s="153"/>
      <c r="V839" s="153"/>
      <c r="W839" s="153"/>
      <c r="X839" s="153"/>
      <c r="Y839" s="153"/>
      <c r="Z839" s="153"/>
      <c r="AA839" s="153"/>
      <c r="AB839" s="153"/>
      <c r="AC839" s="153"/>
      <c r="AD839" s="153"/>
      <c r="AE839" s="153"/>
      <c r="AF839" s="153"/>
      <c r="AG839" s="153"/>
      <c r="AH839" s="153"/>
      <c r="AI839" s="153"/>
      <c r="AJ839" s="153"/>
      <c r="AK839" s="153"/>
      <c r="AL839" s="153"/>
      <c r="AM839" s="153"/>
      <c r="AN839" s="153"/>
      <c r="AO839" s="153"/>
      <c r="AP839" s="153"/>
      <c r="AQ839" s="153"/>
      <c r="AR839" s="153"/>
      <c r="AS839" s="153"/>
      <c r="AT839" s="153"/>
    </row>
    <row r="840" spans="1:46" s="108" customFormat="1" x14ac:dyDescent="0.25">
      <c r="A840" s="109"/>
      <c r="I840" s="152"/>
      <c r="J840" s="153"/>
      <c r="K840" s="153"/>
      <c r="L840" s="153"/>
      <c r="M840" s="153"/>
      <c r="N840" s="153"/>
      <c r="O840" s="153"/>
      <c r="P840" s="153"/>
      <c r="Q840" s="153"/>
      <c r="R840" s="153"/>
      <c r="S840" s="153"/>
      <c r="T840" s="153"/>
      <c r="U840" s="153"/>
      <c r="V840" s="153"/>
      <c r="W840" s="153"/>
      <c r="X840" s="153"/>
      <c r="Y840" s="153"/>
      <c r="Z840" s="153"/>
      <c r="AA840" s="153"/>
      <c r="AB840" s="153"/>
      <c r="AC840" s="153"/>
      <c r="AD840" s="153"/>
      <c r="AE840" s="153"/>
      <c r="AF840" s="153"/>
      <c r="AG840" s="153"/>
      <c r="AH840" s="153"/>
      <c r="AI840" s="153"/>
      <c r="AJ840" s="153"/>
      <c r="AK840" s="153"/>
      <c r="AL840" s="153"/>
      <c r="AM840" s="153"/>
      <c r="AN840" s="153"/>
      <c r="AO840" s="153"/>
      <c r="AP840" s="153"/>
      <c r="AQ840" s="153"/>
      <c r="AR840" s="153"/>
      <c r="AS840" s="153"/>
      <c r="AT840" s="153"/>
    </row>
    <row r="841" spans="1:46" s="108" customFormat="1" x14ac:dyDescent="0.25">
      <c r="A841" s="109"/>
      <c r="I841" s="152"/>
      <c r="J841" s="153"/>
      <c r="K841" s="153"/>
      <c r="L841" s="153"/>
      <c r="M841" s="153"/>
      <c r="N841" s="153"/>
      <c r="O841" s="153"/>
      <c r="P841" s="153"/>
      <c r="Q841" s="153"/>
      <c r="R841" s="153"/>
      <c r="S841" s="153"/>
      <c r="T841" s="153"/>
      <c r="U841" s="153"/>
      <c r="V841" s="153"/>
      <c r="W841" s="153"/>
      <c r="X841" s="153"/>
      <c r="Y841" s="153"/>
      <c r="Z841" s="153"/>
      <c r="AA841" s="153"/>
      <c r="AB841" s="153"/>
      <c r="AC841" s="153"/>
      <c r="AD841" s="153"/>
      <c r="AE841" s="153"/>
      <c r="AF841" s="153"/>
      <c r="AG841" s="153"/>
      <c r="AH841" s="153"/>
      <c r="AI841" s="153"/>
      <c r="AJ841" s="153"/>
      <c r="AK841" s="153"/>
      <c r="AL841" s="153"/>
      <c r="AM841" s="153"/>
      <c r="AN841" s="153"/>
      <c r="AO841" s="153"/>
      <c r="AP841" s="153"/>
      <c r="AQ841" s="153"/>
      <c r="AR841" s="153"/>
      <c r="AS841" s="153"/>
      <c r="AT841" s="153"/>
    </row>
    <row r="842" spans="1:46" s="108" customFormat="1" x14ac:dyDescent="0.25">
      <c r="A842" s="109"/>
      <c r="I842" s="152"/>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c r="AF842" s="153"/>
      <c r="AG842" s="153"/>
      <c r="AH842" s="153"/>
      <c r="AI842" s="153"/>
      <c r="AJ842" s="153"/>
      <c r="AK842" s="153"/>
      <c r="AL842" s="153"/>
      <c r="AM842" s="153"/>
      <c r="AN842" s="153"/>
      <c r="AO842" s="153"/>
      <c r="AP842" s="153"/>
      <c r="AQ842" s="153"/>
      <c r="AR842" s="153"/>
      <c r="AS842" s="153"/>
      <c r="AT842" s="153"/>
    </row>
    <row r="843" spans="1:46" s="108" customFormat="1" x14ac:dyDescent="0.25">
      <c r="A843" s="109"/>
      <c r="I843" s="152"/>
      <c r="J843" s="153"/>
      <c r="K843" s="153"/>
      <c r="L843" s="153"/>
      <c r="M843" s="153"/>
      <c r="N843" s="153"/>
      <c r="O843" s="153"/>
      <c r="P843" s="153"/>
      <c r="Q843" s="153"/>
      <c r="R843" s="153"/>
      <c r="S843" s="153"/>
      <c r="T843" s="153"/>
      <c r="U843" s="153"/>
      <c r="V843" s="153"/>
      <c r="W843" s="153"/>
      <c r="X843" s="153"/>
      <c r="Y843" s="153"/>
      <c r="Z843" s="153"/>
      <c r="AA843" s="153"/>
      <c r="AB843" s="153"/>
      <c r="AC843" s="153"/>
      <c r="AD843" s="153"/>
      <c r="AE843" s="153"/>
      <c r="AF843" s="153"/>
      <c r="AG843" s="153"/>
      <c r="AH843" s="153"/>
      <c r="AI843" s="153"/>
      <c r="AJ843" s="153"/>
      <c r="AK843" s="153"/>
      <c r="AL843" s="153"/>
      <c r="AM843" s="153"/>
      <c r="AN843" s="153"/>
      <c r="AO843" s="153"/>
      <c r="AP843" s="153"/>
      <c r="AQ843" s="153"/>
      <c r="AR843" s="153"/>
      <c r="AS843" s="153"/>
      <c r="AT843" s="153"/>
    </row>
    <row r="844" spans="1:46" s="108" customFormat="1" x14ac:dyDescent="0.25">
      <c r="A844" s="109"/>
      <c r="I844" s="152"/>
      <c r="J844" s="153"/>
      <c r="K844" s="153"/>
      <c r="L844" s="153"/>
      <c r="M844" s="153"/>
      <c r="N844" s="153"/>
      <c r="O844" s="153"/>
      <c r="P844" s="153"/>
      <c r="Q844" s="153"/>
      <c r="R844" s="153"/>
      <c r="S844" s="153"/>
      <c r="T844" s="153"/>
      <c r="U844" s="153"/>
      <c r="V844" s="153"/>
      <c r="W844" s="153"/>
      <c r="X844" s="153"/>
      <c r="Y844" s="153"/>
      <c r="Z844" s="153"/>
      <c r="AA844" s="153"/>
      <c r="AB844" s="153"/>
      <c r="AC844" s="153"/>
      <c r="AD844" s="153"/>
      <c r="AE844" s="153"/>
      <c r="AF844" s="153"/>
      <c r="AG844" s="153"/>
      <c r="AH844" s="153"/>
      <c r="AI844" s="153"/>
      <c r="AJ844" s="153"/>
      <c r="AK844" s="153"/>
      <c r="AL844" s="153"/>
      <c r="AM844" s="153"/>
      <c r="AN844" s="153"/>
      <c r="AO844" s="153"/>
      <c r="AP844" s="153"/>
      <c r="AQ844" s="153"/>
      <c r="AR844" s="153"/>
      <c r="AS844" s="153"/>
      <c r="AT844" s="153"/>
    </row>
    <row r="845" spans="1:46" s="108" customFormat="1" x14ac:dyDescent="0.25">
      <c r="A845" s="109"/>
      <c r="I845" s="152"/>
      <c r="J845" s="153"/>
      <c r="K845" s="153"/>
      <c r="L845" s="153"/>
      <c r="M845" s="153"/>
      <c r="N845" s="153"/>
      <c r="O845" s="153"/>
      <c r="P845" s="153"/>
      <c r="Q845" s="153"/>
      <c r="R845" s="153"/>
      <c r="S845" s="153"/>
      <c r="T845" s="153"/>
      <c r="U845" s="153"/>
      <c r="V845" s="153"/>
      <c r="W845" s="153"/>
      <c r="X845" s="153"/>
      <c r="Y845" s="153"/>
      <c r="Z845" s="153"/>
      <c r="AA845" s="153"/>
      <c r="AB845" s="153"/>
      <c r="AC845" s="153"/>
      <c r="AD845" s="153"/>
      <c r="AE845" s="153"/>
      <c r="AF845" s="153"/>
      <c r="AG845" s="153"/>
      <c r="AH845" s="153"/>
      <c r="AI845" s="153"/>
      <c r="AJ845" s="153"/>
      <c r="AK845" s="153"/>
      <c r="AL845" s="153"/>
      <c r="AM845" s="153"/>
      <c r="AN845" s="153"/>
      <c r="AO845" s="153"/>
      <c r="AP845" s="153"/>
      <c r="AQ845" s="153"/>
      <c r="AR845" s="153"/>
      <c r="AS845" s="153"/>
      <c r="AT845" s="153"/>
    </row>
    <row r="846" spans="1:46" s="108" customFormat="1" x14ac:dyDescent="0.25">
      <c r="A846" s="109"/>
      <c r="I846" s="152"/>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53"/>
      <c r="AL846" s="153"/>
      <c r="AM846" s="153"/>
      <c r="AN846" s="153"/>
      <c r="AO846" s="153"/>
      <c r="AP846" s="153"/>
      <c r="AQ846" s="153"/>
      <c r="AR846" s="153"/>
      <c r="AS846" s="153"/>
      <c r="AT846" s="153"/>
    </row>
    <row r="847" spans="1:46" s="108" customFormat="1" x14ac:dyDescent="0.25">
      <c r="A847" s="109"/>
      <c r="I847" s="152"/>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c r="AF847" s="153"/>
      <c r="AG847" s="153"/>
      <c r="AH847" s="153"/>
      <c r="AI847" s="153"/>
      <c r="AJ847" s="153"/>
      <c r="AK847" s="153"/>
      <c r="AL847" s="153"/>
      <c r="AM847" s="153"/>
      <c r="AN847" s="153"/>
      <c r="AO847" s="153"/>
      <c r="AP847" s="153"/>
      <c r="AQ847" s="153"/>
      <c r="AR847" s="153"/>
      <c r="AS847" s="153"/>
      <c r="AT847" s="153"/>
    </row>
    <row r="848" spans="1:46" s="108" customFormat="1" x14ac:dyDescent="0.25">
      <c r="A848" s="109"/>
      <c r="I848" s="152"/>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c r="AF848" s="153"/>
      <c r="AG848" s="153"/>
      <c r="AH848" s="153"/>
      <c r="AI848" s="153"/>
      <c r="AJ848" s="153"/>
      <c r="AK848" s="153"/>
      <c r="AL848" s="153"/>
      <c r="AM848" s="153"/>
      <c r="AN848" s="153"/>
      <c r="AO848" s="153"/>
      <c r="AP848" s="153"/>
      <c r="AQ848" s="153"/>
      <c r="AR848" s="153"/>
      <c r="AS848" s="153"/>
      <c r="AT848" s="153"/>
    </row>
    <row r="849" spans="1:46" s="108" customFormat="1" x14ac:dyDescent="0.25">
      <c r="A849" s="109"/>
      <c r="I849" s="152"/>
      <c r="J849" s="153"/>
      <c r="K849" s="153"/>
      <c r="L849" s="153"/>
      <c r="M849" s="153"/>
      <c r="N849" s="153"/>
      <c r="O849" s="153"/>
      <c r="P849" s="153"/>
      <c r="Q849" s="153"/>
      <c r="R849" s="153"/>
      <c r="S849" s="153"/>
      <c r="T849" s="153"/>
      <c r="U849" s="153"/>
      <c r="V849" s="153"/>
      <c r="W849" s="153"/>
      <c r="X849" s="153"/>
      <c r="Y849" s="153"/>
      <c r="Z849" s="153"/>
      <c r="AA849" s="153"/>
      <c r="AB849" s="153"/>
      <c r="AC849" s="153"/>
      <c r="AD849" s="153"/>
      <c r="AE849" s="153"/>
      <c r="AF849" s="153"/>
      <c r="AG849" s="153"/>
      <c r="AH849" s="153"/>
      <c r="AI849" s="153"/>
      <c r="AJ849" s="153"/>
      <c r="AK849" s="153"/>
      <c r="AL849" s="153"/>
      <c r="AM849" s="153"/>
      <c r="AN849" s="153"/>
      <c r="AO849" s="153"/>
      <c r="AP849" s="153"/>
      <c r="AQ849" s="153"/>
      <c r="AR849" s="153"/>
      <c r="AS849" s="153"/>
      <c r="AT849" s="153"/>
    </row>
    <row r="850" spans="1:46" s="108" customFormat="1" x14ac:dyDescent="0.25">
      <c r="A850" s="109"/>
      <c r="I850" s="152"/>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c r="AF850" s="153"/>
      <c r="AG850" s="153"/>
      <c r="AH850" s="153"/>
      <c r="AI850" s="153"/>
      <c r="AJ850" s="153"/>
      <c r="AK850" s="153"/>
      <c r="AL850" s="153"/>
      <c r="AM850" s="153"/>
      <c r="AN850" s="153"/>
      <c r="AO850" s="153"/>
      <c r="AP850" s="153"/>
      <c r="AQ850" s="153"/>
      <c r="AR850" s="153"/>
      <c r="AS850" s="153"/>
      <c r="AT850" s="153"/>
    </row>
    <row r="851" spans="1:46" s="108" customFormat="1" x14ac:dyDescent="0.25">
      <c r="A851" s="109"/>
      <c r="I851" s="152"/>
      <c r="J851" s="153"/>
      <c r="K851" s="153"/>
      <c r="L851" s="153"/>
      <c r="M851" s="153"/>
      <c r="N851" s="153"/>
      <c r="O851" s="153"/>
      <c r="P851" s="153"/>
      <c r="Q851" s="153"/>
      <c r="R851" s="153"/>
      <c r="S851" s="153"/>
      <c r="T851" s="153"/>
      <c r="U851" s="153"/>
      <c r="V851" s="153"/>
      <c r="W851" s="153"/>
      <c r="X851" s="153"/>
      <c r="Y851" s="153"/>
      <c r="Z851" s="153"/>
      <c r="AA851" s="153"/>
      <c r="AB851" s="153"/>
      <c r="AC851" s="153"/>
      <c r="AD851" s="153"/>
      <c r="AE851" s="153"/>
      <c r="AF851" s="153"/>
      <c r="AG851" s="153"/>
      <c r="AH851" s="153"/>
      <c r="AI851" s="153"/>
      <c r="AJ851" s="153"/>
      <c r="AK851" s="153"/>
      <c r="AL851" s="153"/>
      <c r="AM851" s="153"/>
      <c r="AN851" s="153"/>
      <c r="AO851" s="153"/>
      <c r="AP851" s="153"/>
      <c r="AQ851" s="153"/>
      <c r="AR851" s="153"/>
      <c r="AS851" s="153"/>
      <c r="AT851" s="153"/>
    </row>
    <row r="852" spans="1:46" s="108" customFormat="1" x14ac:dyDescent="0.25">
      <c r="A852" s="109"/>
      <c r="I852" s="152"/>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c r="AF852" s="153"/>
      <c r="AG852" s="153"/>
      <c r="AH852" s="153"/>
      <c r="AI852" s="153"/>
      <c r="AJ852" s="153"/>
      <c r="AK852" s="153"/>
      <c r="AL852" s="153"/>
      <c r="AM852" s="153"/>
      <c r="AN852" s="153"/>
      <c r="AO852" s="153"/>
      <c r="AP852" s="153"/>
      <c r="AQ852" s="153"/>
      <c r="AR852" s="153"/>
      <c r="AS852" s="153"/>
      <c r="AT852" s="153"/>
    </row>
    <row r="853" spans="1:46" s="108" customFormat="1" x14ac:dyDescent="0.25">
      <c r="A853" s="109"/>
      <c r="I853" s="152"/>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c r="AF853" s="153"/>
      <c r="AG853" s="153"/>
      <c r="AH853" s="153"/>
      <c r="AI853" s="153"/>
      <c r="AJ853" s="153"/>
      <c r="AK853" s="153"/>
      <c r="AL853" s="153"/>
      <c r="AM853" s="153"/>
      <c r="AN853" s="153"/>
      <c r="AO853" s="153"/>
      <c r="AP853" s="153"/>
      <c r="AQ853" s="153"/>
      <c r="AR853" s="153"/>
      <c r="AS853" s="153"/>
      <c r="AT853" s="153"/>
    </row>
    <row r="854" spans="1:46" s="108" customFormat="1" x14ac:dyDescent="0.25">
      <c r="A854" s="109"/>
      <c r="I854" s="152"/>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c r="AF854" s="153"/>
      <c r="AG854" s="153"/>
      <c r="AH854" s="153"/>
      <c r="AI854" s="153"/>
      <c r="AJ854" s="153"/>
      <c r="AK854" s="153"/>
      <c r="AL854" s="153"/>
      <c r="AM854" s="153"/>
      <c r="AN854" s="153"/>
      <c r="AO854" s="153"/>
      <c r="AP854" s="153"/>
      <c r="AQ854" s="153"/>
      <c r="AR854" s="153"/>
      <c r="AS854" s="153"/>
      <c r="AT854" s="153"/>
    </row>
    <row r="855" spans="1:46" s="108" customFormat="1" x14ac:dyDescent="0.25">
      <c r="A855" s="109"/>
      <c r="I855" s="152"/>
      <c r="J855" s="153"/>
      <c r="K855" s="153"/>
      <c r="L855" s="153"/>
      <c r="M855" s="153"/>
      <c r="N855" s="153"/>
      <c r="O855" s="153"/>
      <c r="P855" s="153"/>
      <c r="Q855" s="153"/>
      <c r="R855" s="153"/>
      <c r="S855" s="153"/>
      <c r="T855" s="153"/>
      <c r="U855" s="153"/>
      <c r="V855" s="153"/>
      <c r="W855" s="153"/>
      <c r="X855" s="153"/>
      <c r="Y855" s="153"/>
      <c r="Z855" s="153"/>
      <c r="AA855" s="153"/>
      <c r="AB855" s="153"/>
      <c r="AC855" s="153"/>
      <c r="AD855" s="153"/>
      <c r="AE855" s="153"/>
      <c r="AF855" s="153"/>
      <c r="AG855" s="153"/>
      <c r="AH855" s="153"/>
      <c r="AI855" s="153"/>
      <c r="AJ855" s="153"/>
      <c r="AK855" s="153"/>
      <c r="AL855" s="153"/>
      <c r="AM855" s="153"/>
      <c r="AN855" s="153"/>
      <c r="AO855" s="153"/>
      <c r="AP855" s="153"/>
      <c r="AQ855" s="153"/>
      <c r="AR855" s="153"/>
      <c r="AS855" s="153"/>
      <c r="AT855" s="153"/>
    </row>
    <row r="856" spans="1:46" s="108" customFormat="1" x14ac:dyDescent="0.25">
      <c r="A856" s="109"/>
      <c r="I856" s="152"/>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3"/>
      <c r="AL856" s="153"/>
      <c r="AM856" s="153"/>
      <c r="AN856" s="153"/>
      <c r="AO856" s="153"/>
      <c r="AP856" s="153"/>
      <c r="AQ856" s="153"/>
      <c r="AR856" s="153"/>
      <c r="AS856" s="153"/>
      <c r="AT856" s="153"/>
    </row>
    <row r="857" spans="1:46" s="108" customFormat="1" x14ac:dyDescent="0.25">
      <c r="A857" s="109"/>
      <c r="I857" s="152"/>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c r="AF857" s="153"/>
      <c r="AG857" s="153"/>
      <c r="AH857" s="153"/>
      <c r="AI857" s="153"/>
      <c r="AJ857" s="153"/>
      <c r="AK857" s="153"/>
      <c r="AL857" s="153"/>
      <c r="AM857" s="153"/>
      <c r="AN857" s="153"/>
      <c r="AO857" s="153"/>
      <c r="AP857" s="153"/>
      <c r="AQ857" s="153"/>
      <c r="AR857" s="153"/>
      <c r="AS857" s="153"/>
      <c r="AT857" s="153"/>
    </row>
    <row r="858" spans="1:46" s="108" customFormat="1" x14ac:dyDescent="0.25">
      <c r="A858" s="109"/>
      <c r="I858" s="152"/>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c r="AF858" s="153"/>
      <c r="AG858" s="153"/>
      <c r="AH858" s="153"/>
      <c r="AI858" s="153"/>
      <c r="AJ858" s="153"/>
      <c r="AK858" s="153"/>
      <c r="AL858" s="153"/>
      <c r="AM858" s="153"/>
      <c r="AN858" s="153"/>
      <c r="AO858" s="153"/>
      <c r="AP858" s="153"/>
      <c r="AQ858" s="153"/>
      <c r="AR858" s="153"/>
      <c r="AS858" s="153"/>
      <c r="AT858" s="153"/>
    </row>
    <row r="859" spans="1:46" s="108" customFormat="1" x14ac:dyDescent="0.25">
      <c r="A859" s="109"/>
      <c r="I859" s="152"/>
      <c r="J859" s="153"/>
      <c r="K859" s="153"/>
      <c r="L859" s="153"/>
      <c r="M859" s="153"/>
      <c r="N859" s="153"/>
      <c r="O859" s="153"/>
      <c r="P859" s="153"/>
      <c r="Q859" s="153"/>
      <c r="R859" s="153"/>
      <c r="S859" s="153"/>
      <c r="T859" s="153"/>
      <c r="U859" s="153"/>
      <c r="V859" s="153"/>
      <c r="W859" s="153"/>
      <c r="X859" s="153"/>
      <c r="Y859" s="153"/>
      <c r="Z859" s="153"/>
      <c r="AA859" s="153"/>
      <c r="AB859" s="153"/>
      <c r="AC859" s="153"/>
      <c r="AD859" s="153"/>
      <c r="AE859" s="153"/>
      <c r="AF859" s="153"/>
      <c r="AG859" s="153"/>
      <c r="AH859" s="153"/>
      <c r="AI859" s="153"/>
      <c r="AJ859" s="153"/>
      <c r="AK859" s="153"/>
      <c r="AL859" s="153"/>
      <c r="AM859" s="153"/>
      <c r="AN859" s="153"/>
      <c r="AO859" s="153"/>
      <c r="AP859" s="153"/>
      <c r="AQ859" s="153"/>
      <c r="AR859" s="153"/>
      <c r="AS859" s="153"/>
      <c r="AT859" s="153"/>
    </row>
    <row r="860" spans="1:46" s="108" customFormat="1" x14ac:dyDescent="0.25">
      <c r="A860" s="109"/>
      <c r="I860" s="152"/>
      <c r="J860" s="153"/>
      <c r="K860" s="153"/>
      <c r="L860" s="153"/>
      <c r="M860" s="153"/>
      <c r="N860" s="153"/>
      <c r="O860" s="153"/>
      <c r="P860" s="153"/>
      <c r="Q860" s="153"/>
      <c r="R860" s="153"/>
      <c r="S860" s="153"/>
      <c r="T860" s="153"/>
      <c r="U860" s="153"/>
      <c r="V860" s="153"/>
      <c r="W860" s="153"/>
      <c r="X860" s="153"/>
      <c r="Y860" s="153"/>
      <c r="Z860" s="153"/>
      <c r="AA860" s="153"/>
      <c r="AB860" s="153"/>
      <c r="AC860" s="153"/>
      <c r="AD860" s="153"/>
      <c r="AE860" s="153"/>
      <c r="AF860" s="153"/>
      <c r="AG860" s="153"/>
      <c r="AH860" s="153"/>
      <c r="AI860" s="153"/>
      <c r="AJ860" s="153"/>
      <c r="AK860" s="153"/>
      <c r="AL860" s="153"/>
      <c r="AM860" s="153"/>
      <c r="AN860" s="153"/>
      <c r="AO860" s="153"/>
      <c r="AP860" s="153"/>
      <c r="AQ860" s="153"/>
      <c r="AR860" s="153"/>
      <c r="AS860" s="153"/>
      <c r="AT860" s="153"/>
    </row>
    <row r="861" spans="1:46" s="108" customFormat="1" x14ac:dyDescent="0.25">
      <c r="A861" s="109"/>
      <c r="I861" s="152"/>
      <c r="J861" s="153"/>
      <c r="K861" s="153"/>
      <c r="L861" s="153"/>
      <c r="M861" s="153"/>
      <c r="N861" s="153"/>
      <c r="O861" s="153"/>
      <c r="P861" s="153"/>
      <c r="Q861" s="153"/>
      <c r="R861" s="153"/>
      <c r="S861" s="153"/>
      <c r="T861" s="153"/>
      <c r="U861" s="153"/>
      <c r="V861" s="153"/>
      <c r="W861" s="153"/>
      <c r="X861" s="153"/>
      <c r="Y861" s="153"/>
      <c r="Z861" s="153"/>
      <c r="AA861" s="153"/>
      <c r="AB861" s="153"/>
      <c r="AC861" s="153"/>
      <c r="AD861" s="153"/>
      <c r="AE861" s="153"/>
      <c r="AF861" s="153"/>
      <c r="AG861" s="153"/>
      <c r="AH861" s="153"/>
      <c r="AI861" s="153"/>
      <c r="AJ861" s="153"/>
      <c r="AK861" s="153"/>
      <c r="AL861" s="153"/>
      <c r="AM861" s="153"/>
      <c r="AN861" s="153"/>
      <c r="AO861" s="153"/>
      <c r="AP861" s="153"/>
      <c r="AQ861" s="153"/>
      <c r="AR861" s="153"/>
      <c r="AS861" s="153"/>
      <c r="AT861" s="153"/>
    </row>
    <row r="862" spans="1:46" s="108" customFormat="1" x14ac:dyDescent="0.25">
      <c r="A862" s="109"/>
      <c r="I862" s="152"/>
      <c r="J862" s="153"/>
      <c r="K862" s="153"/>
      <c r="L862" s="153"/>
      <c r="M862" s="153"/>
      <c r="N862" s="153"/>
      <c r="O862" s="153"/>
      <c r="P862" s="153"/>
      <c r="Q862" s="153"/>
      <c r="R862" s="153"/>
      <c r="S862" s="153"/>
      <c r="T862" s="153"/>
      <c r="U862" s="153"/>
      <c r="V862" s="153"/>
      <c r="W862" s="153"/>
      <c r="X862" s="153"/>
      <c r="Y862" s="153"/>
      <c r="Z862" s="153"/>
      <c r="AA862" s="153"/>
      <c r="AB862" s="153"/>
      <c r="AC862" s="153"/>
      <c r="AD862" s="153"/>
      <c r="AE862" s="153"/>
      <c r="AF862" s="153"/>
      <c r="AG862" s="153"/>
      <c r="AH862" s="153"/>
      <c r="AI862" s="153"/>
      <c r="AJ862" s="153"/>
      <c r="AK862" s="153"/>
      <c r="AL862" s="153"/>
      <c r="AM862" s="153"/>
      <c r="AN862" s="153"/>
      <c r="AO862" s="153"/>
      <c r="AP862" s="153"/>
      <c r="AQ862" s="153"/>
      <c r="AR862" s="153"/>
      <c r="AS862" s="153"/>
      <c r="AT862" s="153"/>
    </row>
    <row r="863" spans="1:46" s="108" customFormat="1" x14ac:dyDescent="0.25">
      <c r="A863" s="109"/>
      <c r="I863" s="152"/>
      <c r="J863" s="153"/>
      <c r="K863" s="153"/>
      <c r="L863" s="153"/>
      <c r="M863" s="153"/>
      <c r="N863" s="153"/>
      <c r="O863" s="153"/>
      <c r="P863" s="153"/>
      <c r="Q863" s="153"/>
      <c r="R863" s="153"/>
      <c r="S863" s="153"/>
      <c r="T863" s="153"/>
      <c r="U863" s="153"/>
      <c r="V863" s="153"/>
      <c r="W863" s="153"/>
      <c r="X863" s="153"/>
      <c r="Y863" s="153"/>
      <c r="Z863" s="153"/>
      <c r="AA863" s="153"/>
      <c r="AB863" s="153"/>
      <c r="AC863" s="153"/>
      <c r="AD863" s="153"/>
      <c r="AE863" s="153"/>
      <c r="AF863" s="153"/>
      <c r="AG863" s="153"/>
      <c r="AH863" s="153"/>
      <c r="AI863" s="153"/>
      <c r="AJ863" s="153"/>
      <c r="AK863" s="153"/>
      <c r="AL863" s="153"/>
      <c r="AM863" s="153"/>
      <c r="AN863" s="153"/>
      <c r="AO863" s="153"/>
      <c r="AP863" s="153"/>
      <c r="AQ863" s="153"/>
      <c r="AR863" s="153"/>
      <c r="AS863" s="153"/>
      <c r="AT863" s="153"/>
    </row>
    <row r="864" spans="1:46" s="108" customFormat="1" x14ac:dyDescent="0.25">
      <c r="A864" s="109"/>
      <c r="I864" s="152"/>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c r="AF864" s="153"/>
      <c r="AG864" s="153"/>
      <c r="AH864" s="153"/>
      <c r="AI864" s="153"/>
      <c r="AJ864" s="153"/>
      <c r="AK864" s="153"/>
      <c r="AL864" s="153"/>
      <c r="AM864" s="153"/>
      <c r="AN864" s="153"/>
      <c r="AO864" s="153"/>
      <c r="AP864" s="153"/>
      <c r="AQ864" s="153"/>
      <c r="AR864" s="153"/>
      <c r="AS864" s="153"/>
      <c r="AT864" s="153"/>
    </row>
    <row r="865" spans="1:46" s="108" customFormat="1" x14ac:dyDescent="0.25">
      <c r="A865" s="109"/>
      <c r="I865" s="152"/>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c r="AG865" s="153"/>
      <c r="AH865" s="153"/>
      <c r="AI865" s="153"/>
      <c r="AJ865" s="153"/>
      <c r="AK865" s="153"/>
      <c r="AL865" s="153"/>
      <c r="AM865" s="153"/>
      <c r="AN865" s="153"/>
      <c r="AO865" s="153"/>
      <c r="AP865" s="153"/>
      <c r="AQ865" s="153"/>
      <c r="AR865" s="153"/>
      <c r="AS865" s="153"/>
      <c r="AT865" s="153"/>
    </row>
    <row r="866" spans="1:46" s="108" customFormat="1" x14ac:dyDescent="0.25">
      <c r="A866" s="109"/>
      <c r="I866" s="152"/>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3"/>
      <c r="AK866" s="153"/>
      <c r="AL866" s="153"/>
      <c r="AM866" s="153"/>
      <c r="AN866" s="153"/>
      <c r="AO866" s="153"/>
      <c r="AP866" s="153"/>
      <c r="AQ866" s="153"/>
      <c r="AR866" s="153"/>
      <c r="AS866" s="153"/>
      <c r="AT866" s="153"/>
    </row>
    <row r="867" spans="1:46" s="108" customFormat="1" x14ac:dyDescent="0.25">
      <c r="A867" s="109"/>
      <c r="I867" s="152"/>
      <c r="J867" s="153"/>
      <c r="K867" s="153"/>
      <c r="L867" s="153"/>
      <c r="M867" s="153"/>
      <c r="N867" s="153"/>
      <c r="O867" s="153"/>
      <c r="P867" s="153"/>
      <c r="Q867" s="153"/>
      <c r="R867" s="153"/>
      <c r="S867" s="153"/>
      <c r="T867" s="153"/>
      <c r="U867" s="153"/>
      <c r="V867" s="153"/>
      <c r="W867" s="153"/>
      <c r="X867" s="153"/>
      <c r="Y867" s="153"/>
      <c r="Z867" s="153"/>
      <c r="AA867" s="153"/>
      <c r="AB867" s="153"/>
      <c r="AC867" s="153"/>
      <c r="AD867" s="153"/>
      <c r="AE867" s="153"/>
      <c r="AF867" s="153"/>
      <c r="AG867" s="153"/>
      <c r="AH867" s="153"/>
      <c r="AI867" s="153"/>
      <c r="AJ867" s="153"/>
      <c r="AK867" s="153"/>
      <c r="AL867" s="153"/>
      <c r="AM867" s="153"/>
      <c r="AN867" s="153"/>
      <c r="AO867" s="153"/>
      <c r="AP867" s="153"/>
      <c r="AQ867" s="153"/>
      <c r="AR867" s="153"/>
      <c r="AS867" s="153"/>
      <c r="AT867" s="153"/>
    </row>
    <row r="868" spans="1:46" s="108" customFormat="1" x14ac:dyDescent="0.25">
      <c r="A868" s="109"/>
      <c r="I868" s="152"/>
      <c r="J868" s="153"/>
      <c r="K868" s="153"/>
      <c r="L868" s="153"/>
      <c r="M868" s="153"/>
      <c r="N868" s="153"/>
      <c r="O868" s="153"/>
      <c r="P868" s="153"/>
      <c r="Q868" s="153"/>
      <c r="R868" s="153"/>
      <c r="S868" s="153"/>
      <c r="T868" s="153"/>
      <c r="U868" s="153"/>
      <c r="V868" s="153"/>
      <c r="W868" s="153"/>
      <c r="X868" s="153"/>
      <c r="Y868" s="153"/>
      <c r="Z868" s="153"/>
      <c r="AA868" s="153"/>
      <c r="AB868" s="153"/>
      <c r="AC868" s="153"/>
      <c r="AD868" s="153"/>
      <c r="AE868" s="153"/>
      <c r="AF868" s="153"/>
      <c r="AG868" s="153"/>
      <c r="AH868" s="153"/>
      <c r="AI868" s="153"/>
      <c r="AJ868" s="153"/>
      <c r="AK868" s="153"/>
      <c r="AL868" s="153"/>
      <c r="AM868" s="153"/>
      <c r="AN868" s="153"/>
      <c r="AO868" s="153"/>
      <c r="AP868" s="153"/>
      <c r="AQ868" s="153"/>
      <c r="AR868" s="153"/>
      <c r="AS868" s="153"/>
      <c r="AT868" s="153"/>
    </row>
    <row r="869" spans="1:46" s="108" customFormat="1" x14ac:dyDescent="0.25">
      <c r="A869" s="109"/>
      <c r="I869" s="152"/>
      <c r="J869" s="153"/>
      <c r="K869" s="153"/>
      <c r="L869" s="153"/>
      <c r="M869" s="153"/>
      <c r="N869" s="153"/>
      <c r="O869" s="153"/>
      <c r="P869" s="153"/>
      <c r="Q869" s="153"/>
      <c r="R869" s="153"/>
      <c r="S869" s="153"/>
      <c r="T869" s="153"/>
      <c r="U869" s="153"/>
      <c r="V869" s="153"/>
      <c r="W869" s="153"/>
      <c r="X869" s="153"/>
      <c r="Y869" s="153"/>
      <c r="Z869" s="153"/>
      <c r="AA869" s="153"/>
      <c r="AB869" s="153"/>
      <c r="AC869" s="153"/>
      <c r="AD869" s="153"/>
      <c r="AE869" s="153"/>
      <c r="AF869" s="153"/>
      <c r="AG869" s="153"/>
      <c r="AH869" s="153"/>
      <c r="AI869" s="153"/>
      <c r="AJ869" s="153"/>
      <c r="AK869" s="153"/>
      <c r="AL869" s="153"/>
      <c r="AM869" s="153"/>
      <c r="AN869" s="153"/>
      <c r="AO869" s="153"/>
      <c r="AP869" s="153"/>
      <c r="AQ869" s="153"/>
      <c r="AR869" s="153"/>
      <c r="AS869" s="153"/>
      <c r="AT869" s="153"/>
    </row>
    <row r="870" spans="1:46" s="108" customFormat="1" x14ac:dyDescent="0.25">
      <c r="A870" s="109"/>
      <c r="I870" s="152"/>
      <c r="J870" s="153"/>
      <c r="K870" s="153"/>
      <c r="L870" s="153"/>
      <c r="M870" s="153"/>
      <c r="N870" s="153"/>
      <c r="O870" s="153"/>
      <c r="P870" s="153"/>
      <c r="Q870" s="153"/>
      <c r="R870" s="153"/>
      <c r="S870" s="153"/>
      <c r="T870" s="153"/>
      <c r="U870" s="153"/>
      <c r="V870" s="153"/>
      <c r="W870" s="153"/>
      <c r="X870" s="153"/>
      <c r="Y870" s="153"/>
      <c r="Z870" s="153"/>
      <c r="AA870" s="153"/>
      <c r="AB870" s="153"/>
      <c r="AC870" s="153"/>
      <c r="AD870" s="153"/>
      <c r="AE870" s="153"/>
      <c r="AF870" s="153"/>
      <c r="AG870" s="153"/>
      <c r="AH870" s="153"/>
      <c r="AI870" s="153"/>
      <c r="AJ870" s="153"/>
      <c r="AK870" s="153"/>
      <c r="AL870" s="153"/>
      <c r="AM870" s="153"/>
      <c r="AN870" s="153"/>
      <c r="AO870" s="153"/>
      <c r="AP870" s="153"/>
      <c r="AQ870" s="153"/>
      <c r="AR870" s="153"/>
      <c r="AS870" s="153"/>
      <c r="AT870" s="153"/>
    </row>
    <row r="871" spans="1:46" s="108" customFormat="1" x14ac:dyDescent="0.25">
      <c r="A871" s="109"/>
      <c r="I871" s="152"/>
      <c r="J871" s="153"/>
      <c r="K871" s="153"/>
      <c r="L871" s="153"/>
      <c r="M871" s="153"/>
      <c r="N871" s="153"/>
      <c r="O871" s="153"/>
      <c r="P871" s="153"/>
      <c r="Q871" s="153"/>
      <c r="R871" s="153"/>
      <c r="S871" s="153"/>
      <c r="T871" s="153"/>
      <c r="U871" s="153"/>
      <c r="V871" s="153"/>
      <c r="W871" s="153"/>
      <c r="X871" s="153"/>
      <c r="Y871" s="153"/>
      <c r="Z871" s="153"/>
      <c r="AA871" s="153"/>
      <c r="AB871" s="153"/>
      <c r="AC871" s="153"/>
      <c r="AD871" s="153"/>
      <c r="AE871" s="153"/>
      <c r="AF871" s="153"/>
      <c r="AG871" s="153"/>
      <c r="AH871" s="153"/>
      <c r="AI871" s="153"/>
      <c r="AJ871" s="153"/>
      <c r="AK871" s="153"/>
      <c r="AL871" s="153"/>
      <c r="AM871" s="153"/>
      <c r="AN871" s="153"/>
      <c r="AO871" s="153"/>
      <c r="AP871" s="153"/>
      <c r="AQ871" s="153"/>
      <c r="AR871" s="153"/>
      <c r="AS871" s="153"/>
      <c r="AT871" s="153"/>
    </row>
    <row r="872" spans="1:46" s="108" customFormat="1" x14ac:dyDescent="0.25">
      <c r="A872" s="109"/>
      <c r="I872" s="152"/>
      <c r="J872" s="153"/>
      <c r="K872" s="153"/>
      <c r="L872" s="153"/>
      <c r="M872" s="153"/>
      <c r="N872" s="153"/>
      <c r="O872" s="153"/>
      <c r="P872" s="153"/>
      <c r="Q872" s="153"/>
      <c r="R872" s="153"/>
      <c r="S872" s="153"/>
      <c r="T872" s="153"/>
      <c r="U872" s="153"/>
      <c r="V872" s="153"/>
      <c r="W872" s="153"/>
      <c r="X872" s="153"/>
      <c r="Y872" s="153"/>
      <c r="Z872" s="153"/>
      <c r="AA872" s="153"/>
      <c r="AB872" s="153"/>
      <c r="AC872" s="153"/>
      <c r="AD872" s="153"/>
      <c r="AE872" s="153"/>
      <c r="AF872" s="153"/>
      <c r="AG872" s="153"/>
      <c r="AH872" s="153"/>
      <c r="AI872" s="153"/>
      <c r="AJ872" s="153"/>
      <c r="AK872" s="153"/>
      <c r="AL872" s="153"/>
      <c r="AM872" s="153"/>
      <c r="AN872" s="153"/>
      <c r="AO872" s="153"/>
      <c r="AP872" s="153"/>
      <c r="AQ872" s="153"/>
      <c r="AR872" s="153"/>
      <c r="AS872" s="153"/>
      <c r="AT872" s="153"/>
    </row>
    <row r="873" spans="1:46" s="108" customFormat="1" x14ac:dyDescent="0.25">
      <c r="A873" s="109"/>
      <c r="I873" s="152"/>
      <c r="J873" s="153"/>
      <c r="K873" s="153"/>
      <c r="L873" s="153"/>
      <c r="M873" s="153"/>
      <c r="N873" s="153"/>
      <c r="O873" s="153"/>
      <c r="P873" s="153"/>
      <c r="Q873" s="153"/>
      <c r="R873" s="153"/>
      <c r="S873" s="153"/>
      <c r="T873" s="153"/>
      <c r="U873" s="153"/>
      <c r="V873" s="153"/>
      <c r="W873" s="153"/>
      <c r="X873" s="153"/>
      <c r="Y873" s="153"/>
      <c r="Z873" s="153"/>
      <c r="AA873" s="153"/>
      <c r="AB873" s="153"/>
      <c r="AC873" s="153"/>
      <c r="AD873" s="153"/>
      <c r="AE873" s="153"/>
      <c r="AF873" s="153"/>
      <c r="AG873" s="153"/>
      <c r="AH873" s="153"/>
      <c r="AI873" s="153"/>
      <c r="AJ873" s="153"/>
      <c r="AK873" s="153"/>
      <c r="AL873" s="153"/>
      <c r="AM873" s="153"/>
      <c r="AN873" s="153"/>
      <c r="AO873" s="153"/>
      <c r="AP873" s="153"/>
      <c r="AQ873" s="153"/>
      <c r="AR873" s="153"/>
      <c r="AS873" s="153"/>
      <c r="AT873" s="153"/>
    </row>
    <row r="874" spans="1:46" s="108" customFormat="1" x14ac:dyDescent="0.25">
      <c r="A874" s="109"/>
      <c r="I874" s="152"/>
      <c r="J874" s="153"/>
      <c r="K874" s="153"/>
      <c r="L874" s="153"/>
      <c r="M874" s="153"/>
      <c r="N874" s="153"/>
      <c r="O874" s="153"/>
      <c r="P874" s="153"/>
      <c r="Q874" s="153"/>
      <c r="R874" s="153"/>
      <c r="S874" s="153"/>
      <c r="T874" s="153"/>
      <c r="U874" s="153"/>
      <c r="V874" s="153"/>
      <c r="W874" s="153"/>
      <c r="X874" s="153"/>
      <c r="Y874" s="153"/>
      <c r="Z874" s="153"/>
      <c r="AA874" s="153"/>
      <c r="AB874" s="153"/>
      <c r="AC874" s="153"/>
      <c r="AD874" s="153"/>
      <c r="AE874" s="153"/>
      <c r="AF874" s="153"/>
      <c r="AG874" s="153"/>
      <c r="AH874" s="153"/>
      <c r="AI874" s="153"/>
      <c r="AJ874" s="153"/>
      <c r="AK874" s="153"/>
      <c r="AL874" s="153"/>
      <c r="AM874" s="153"/>
      <c r="AN874" s="153"/>
      <c r="AO874" s="153"/>
      <c r="AP874" s="153"/>
      <c r="AQ874" s="153"/>
      <c r="AR874" s="153"/>
      <c r="AS874" s="153"/>
      <c r="AT874" s="153"/>
    </row>
    <row r="875" spans="1:46" s="108" customFormat="1" x14ac:dyDescent="0.25">
      <c r="A875" s="109"/>
      <c r="I875" s="152"/>
      <c r="J875" s="153"/>
      <c r="K875" s="153"/>
      <c r="L875" s="153"/>
      <c r="M875" s="153"/>
      <c r="N875" s="153"/>
      <c r="O875" s="153"/>
      <c r="P875" s="153"/>
      <c r="Q875" s="153"/>
      <c r="R875" s="153"/>
      <c r="S875" s="153"/>
      <c r="T875" s="153"/>
      <c r="U875" s="153"/>
      <c r="V875" s="153"/>
      <c r="W875" s="153"/>
      <c r="X875" s="153"/>
      <c r="Y875" s="153"/>
      <c r="Z875" s="153"/>
      <c r="AA875" s="153"/>
      <c r="AB875" s="153"/>
      <c r="AC875" s="153"/>
      <c r="AD875" s="153"/>
      <c r="AE875" s="153"/>
      <c r="AF875" s="153"/>
      <c r="AG875" s="153"/>
      <c r="AH875" s="153"/>
      <c r="AI875" s="153"/>
      <c r="AJ875" s="153"/>
      <c r="AK875" s="153"/>
      <c r="AL875" s="153"/>
      <c r="AM875" s="153"/>
      <c r="AN875" s="153"/>
      <c r="AO875" s="153"/>
      <c r="AP875" s="153"/>
      <c r="AQ875" s="153"/>
      <c r="AR875" s="153"/>
      <c r="AS875" s="153"/>
      <c r="AT875" s="153"/>
    </row>
    <row r="876" spans="1:46" s="108" customFormat="1" x14ac:dyDescent="0.25">
      <c r="A876" s="109"/>
      <c r="I876" s="152"/>
      <c r="J876" s="153"/>
      <c r="K876" s="153"/>
      <c r="L876" s="153"/>
      <c r="M876" s="153"/>
      <c r="N876" s="153"/>
      <c r="O876" s="153"/>
      <c r="P876" s="153"/>
      <c r="Q876" s="153"/>
      <c r="R876" s="153"/>
      <c r="S876" s="153"/>
      <c r="T876" s="153"/>
      <c r="U876" s="153"/>
      <c r="V876" s="153"/>
      <c r="W876" s="153"/>
      <c r="X876" s="153"/>
      <c r="Y876" s="153"/>
      <c r="Z876" s="153"/>
      <c r="AA876" s="153"/>
      <c r="AB876" s="153"/>
      <c r="AC876" s="153"/>
      <c r="AD876" s="153"/>
      <c r="AE876" s="153"/>
      <c r="AF876" s="153"/>
      <c r="AG876" s="153"/>
      <c r="AH876" s="153"/>
      <c r="AI876" s="153"/>
      <c r="AJ876" s="153"/>
      <c r="AK876" s="153"/>
      <c r="AL876" s="153"/>
      <c r="AM876" s="153"/>
      <c r="AN876" s="153"/>
      <c r="AO876" s="153"/>
      <c r="AP876" s="153"/>
      <c r="AQ876" s="153"/>
      <c r="AR876" s="153"/>
      <c r="AS876" s="153"/>
      <c r="AT876" s="153"/>
    </row>
    <row r="877" spans="1:46" s="108" customFormat="1" x14ac:dyDescent="0.25">
      <c r="A877" s="109"/>
      <c r="I877" s="152"/>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c r="AF877" s="153"/>
      <c r="AG877" s="153"/>
      <c r="AH877" s="153"/>
      <c r="AI877" s="153"/>
      <c r="AJ877" s="153"/>
      <c r="AK877" s="153"/>
      <c r="AL877" s="153"/>
      <c r="AM877" s="153"/>
      <c r="AN877" s="153"/>
      <c r="AO877" s="153"/>
      <c r="AP877" s="153"/>
      <c r="AQ877" s="153"/>
      <c r="AR877" s="153"/>
      <c r="AS877" s="153"/>
      <c r="AT877" s="153"/>
    </row>
    <row r="878" spans="1:46" s="108" customFormat="1" x14ac:dyDescent="0.25">
      <c r="A878" s="109"/>
      <c r="I878" s="152"/>
      <c r="J878" s="153"/>
      <c r="K878" s="153"/>
      <c r="L878" s="153"/>
      <c r="M878" s="153"/>
      <c r="N878" s="153"/>
      <c r="O878" s="153"/>
      <c r="P878" s="153"/>
      <c r="Q878" s="153"/>
      <c r="R878" s="153"/>
      <c r="S878" s="153"/>
      <c r="T878" s="153"/>
      <c r="U878" s="153"/>
      <c r="V878" s="153"/>
      <c r="W878" s="153"/>
      <c r="X878" s="153"/>
      <c r="Y878" s="153"/>
      <c r="Z878" s="153"/>
      <c r="AA878" s="153"/>
      <c r="AB878" s="153"/>
      <c r="AC878" s="153"/>
      <c r="AD878" s="153"/>
      <c r="AE878" s="153"/>
      <c r="AF878" s="153"/>
      <c r="AG878" s="153"/>
      <c r="AH878" s="153"/>
      <c r="AI878" s="153"/>
      <c r="AJ878" s="153"/>
      <c r="AK878" s="153"/>
      <c r="AL878" s="153"/>
      <c r="AM878" s="153"/>
      <c r="AN878" s="153"/>
      <c r="AO878" s="153"/>
      <c r="AP878" s="153"/>
      <c r="AQ878" s="153"/>
      <c r="AR878" s="153"/>
      <c r="AS878" s="153"/>
      <c r="AT878" s="153"/>
    </row>
    <row r="879" spans="1:46" s="108" customFormat="1" x14ac:dyDescent="0.25">
      <c r="A879" s="109"/>
      <c r="I879" s="152"/>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3"/>
      <c r="AL879" s="153"/>
      <c r="AM879" s="153"/>
      <c r="AN879" s="153"/>
      <c r="AO879" s="153"/>
      <c r="AP879" s="153"/>
      <c r="AQ879" s="153"/>
      <c r="AR879" s="153"/>
      <c r="AS879" s="153"/>
      <c r="AT879" s="153"/>
    </row>
    <row r="880" spans="1:46" s="108" customFormat="1" x14ac:dyDescent="0.25">
      <c r="A880" s="109"/>
      <c r="I880" s="152"/>
      <c r="J880" s="153"/>
      <c r="K880" s="153"/>
      <c r="L880" s="153"/>
      <c r="M880" s="153"/>
      <c r="N880" s="153"/>
      <c r="O880" s="153"/>
      <c r="P880" s="153"/>
      <c r="Q880" s="153"/>
      <c r="R880" s="153"/>
      <c r="S880" s="153"/>
      <c r="T880" s="153"/>
      <c r="U880" s="153"/>
      <c r="V880" s="153"/>
      <c r="W880" s="153"/>
      <c r="X880" s="153"/>
      <c r="Y880" s="153"/>
      <c r="Z880" s="153"/>
      <c r="AA880" s="153"/>
      <c r="AB880" s="153"/>
      <c r="AC880" s="153"/>
      <c r="AD880" s="153"/>
      <c r="AE880" s="153"/>
      <c r="AF880" s="153"/>
      <c r="AG880" s="153"/>
      <c r="AH880" s="153"/>
      <c r="AI880" s="153"/>
      <c r="AJ880" s="153"/>
      <c r="AK880" s="153"/>
      <c r="AL880" s="153"/>
      <c r="AM880" s="153"/>
      <c r="AN880" s="153"/>
      <c r="AO880" s="153"/>
      <c r="AP880" s="153"/>
      <c r="AQ880" s="153"/>
      <c r="AR880" s="153"/>
      <c r="AS880" s="153"/>
      <c r="AT880" s="153"/>
    </row>
    <row r="881" spans="1:46" s="108" customFormat="1" x14ac:dyDescent="0.25">
      <c r="A881" s="109"/>
      <c r="I881" s="152"/>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c r="AF881" s="153"/>
      <c r="AG881" s="153"/>
      <c r="AH881" s="153"/>
      <c r="AI881" s="153"/>
      <c r="AJ881" s="153"/>
      <c r="AK881" s="153"/>
      <c r="AL881" s="153"/>
      <c r="AM881" s="153"/>
      <c r="AN881" s="153"/>
      <c r="AO881" s="153"/>
      <c r="AP881" s="153"/>
      <c r="AQ881" s="153"/>
      <c r="AR881" s="153"/>
      <c r="AS881" s="153"/>
      <c r="AT881" s="153"/>
    </row>
    <row r="882" spans="1:46" s="108" customFormat="1" x14ac:dyDescent="0.25">
      <c r="A882" s="109"/>
      <c r="I882" s="152"/>
      <c r="J882" s="153"/>
      <c r="K882" s="153"/>
      <c r="L882" s="153"/>
      <c r="M882" s="153"/>
      <c r="N882" s="153"/>
      <c r="O882" s="153"/>
      <c r="P882" s="153"/>
      <c r="Q882" s="153"/>
      <c r="R882" s="153"/>
      <c r="S882" s="153"/>
      <c r="T882" s="153"/>
      <c r="U882" s="153"/>
      <c r="V882" s="153"/>
      <c r="W882" s="153"/>
      <c r="X882" s="153"/>
      <c r="Y882" s="153"/>
      <c r="Z882" s="153"/>
      <c r="AA882" s="153"/>
      <c r="AB882" s="153"/>
      <c r="AC882" s="153"/>
      <c r="AD882" s="153"/>
      <c r="AE882" s="153"/>
      <c r="AF882" s="153"/>
      <c r="AG882" s="153"/>
      <c r="AH882" s="153"/>
      <c r="AI882" s="153"/>
      <c r="AJ882" s="153"/>
      <c r="AK882" s="153"/>
      <c r="AL882" s="153"/>
      <c r="AM882" s="153"/>
      <c r="AN882" s="153"/>
      <c r="AO882" s="153"/>
      <c r="AP882" s="153"/>
      <c r="AQ882" s="153"/>
      <c r="AR882" s="153"/>
      <c r="AS882" s="153"/>
      <c r="AT882" s="153"/>
    </row>
    <row r="883" spans="1:46" s="108" customFormat="1" x14ac:dyDescent="0.25">
      <c r="A883" s="109"/>
      <c r="I883" s="152"/>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c r="AF883" s="153"/>
      <c r="AG883" s="153"/>
      <c r="AH883" s="153"/>
      <c r="AI883" s="153"/>
      <c r="AJ883" s="153"/>
      <c r="AK883" s="153"/>
      <c r="AL883" s="153"/>
      <c r="AM883" s="153"/>
      <c r="AN883" s="153"/>
      <c r="AO883" s="153"/>
      <c r="AP883" s="153"/>
      <c r="AQ883" s="153"/>
      <c r="AR883" s="153"/>
      <c r="AS883" s="153"/>
      <c r="AT883" s="153"/>
    </row>
    <row r="884" spans="1:46" s="108" customFormat="1" x14ac:dyDescent="0.25">
      <c r="A884" s="109"/>
      <c r="I884" s="152"/>
      <c r="J884" s="153"/>
      <c r="K884" s="153"/>
      <c r="L884" s="153"/>
      <c r="M884" s="153"/>
      <c r="N884" s="153"/>
      <c r="O884" s="153"/>
      <c r="P884" s="153"/>
      <c r="Q884" s="153"/>
      <c r="R884" s="153"/>
      <c r="S884" s="153"/>
      <c r="T884" s="153"/>
      <c r="U884" s="153"/>
      <c r="V884" s="153"/>
      <c r="W884" s="153"/>
      <c r="X884" s="153"/>
      <c r="Y884" s="153"/>
      <c r="Z884" s="153"/>
      <c r="AA884" s="153"/>
      <c r="AB884" s="153"/>
      <c r="AC884" s="153"/>
      <c r="AD884" s="153"/>
      <c r="AE884" s="153"/>
      <c r="AF884" s="153"/>
      <c r="AG884" s="153"/>
      <c r="AH884" s="153"/>
      <c r="AI884" s="153"/>
      <c r="AJ884" s="153"/>
      <c r="AK884" s="153"/>
      <c r="AL884" s="153"/>
      <c r="AM884" s="153"/>
      <c r="AN884" s="153"/>
      <c r="AO884" s="153"/>
      <c r="AP884" s="153"/>
      <c r="AQ884" s="153"/>
      <c r="AR884" s="153"/>
      <c r="AS884" s="153"/>
      <c r="AT884" s="153"/>
    </row>
    <row r="885" spans="1:46" s="108" customFormat="1" x14ac:dyDescent="0.25">
      <c r="A885" s="109"/>
      <c r="I885" s="152"/>
      <c r="J885" s="153"/>
      <c r="K885" s="153"/>
      <c r="L885" s="153"/>
      <c r="M885" s="153"/>
      <c r="N885" s="153"/>
      <c r="O885" s="153"/>
      <c r="P885" s="153"/>
      <c r="Q885" s="153"/>
      <c r="R885" s="153"/>
      <c r="S885" s="153"/>
      <c r="T885" s="153"/>
      <c r="U885" s="153"/>
      <c r="V885" s="153"/>
      <c r="W885" s="153"/>
      <c r="X885" s="153"/>
      <c r="Y885" s="153"/>
      <c r="Z885" s="153"/>
      <c r="AA885" s="153"/>
      <c r="AB885" s="153"/>
      <c r="AC885" s="153"/>
      <c r="AD885" s="153"/>
      <c r="AE885" s="153"/>
      <c r="AF885" s="153"/>
      <c r="AG885" s="153"/>
      <c r="AH885" s="153"/>
      <c r="AI885" s="153"/>
      <c r="AJ885" s="153"/>
      <c r="AK885" s="153"/>
      <c r="AL885" s="153"/>
      <c r="AM885" s="153"/>
      <c r="AN885" s="153"/>
      <c r="AO885" s="153"/>
      <c r="AP885" s="153"/>
      <c r="AQ885" s="153"/>
      <c r="AR885" s="153"/>
      <c r="AS885" s="153"/>
      <c r="AT885" s="153"/>
    </row>
    <row r="886" spans="1:46" s="108" customFormat="1" x14ac:dyDescent="0.25">
      <c r="A886" s="109"/>
      <c r="I886" s="152"/>
      <c r="J886" s="153"/>
      <c r="K886" s="153"/>
      <c r="L886" s="153"/>
      <c r="M886" s="153"/>
      <c r="N886" s="153"/>
      <c r="O886" s="153"/>
      <c r="P886" s="153"/>
      <c r="Q886" s="153"/>
      <c r="R886" s="153"/>
      <c r="S886" s="153"/>
      <c r="T886" s="153"/>
      <c r="U886" s="153"/>
      <c r="V886" s="153"/>
      <c r="W886" s="153"/>
      <c r="X886" s="153"/>
      <c r="Y886" s="153"/>
      <c r="Z886" s="153"/>
      <c r="AA886" s="153"/>
      <c r="AB886" s="153"/>
      <c r="AC886" s="153"/>
      <c r="AD886" s="153"/>
      <c r="AE886" s="153"/>
      <c r="AF886" s="153"/>
      <c r="AG886" s="153"/>
      <c r="AH886" s="153"/>
      <c r="AI886" s="153"/>
      <c r="AJ886" s="153"/>
      <c r="AK886" s="153"/>
      <c r="AL886" s="153"/>
      <c r="AM886" s="153"/>
      <c r="AN886" s="153"/>
      <c r="AO886" s="153"/>
      <c r="AP886" s="153"/>
      <c r="AQ886" s="153"/>
      <c r="AR886" s="153"/>
      <c r="AS886" s="153"/>
      <c r="AT886" s="153"/>
    </row>
    <row r="887" spans="1:46" s="108" customFormat="1" x14ac:dyDescent="0.25">
      <c r="A887" s="109"/>
      <c r="I887" s="152"/>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3"/>
      <c r="AL887" s="153"/>
      <c r="AM887" s="153"/>
      <c r="AN887" s="153"/>
      <c r="AO887" s="153"/>
      <c r="AP887" s="153"/>
      <c r="AQ887" s="153"/>
      <c r="AR887" s="153"/>
      <c r="AS887" s="153"/>
      <c r="AT887" s="153"/>
    </row>
    <row r="888" spans="1:46" s="108" customFormat="1" x14ac:dyDescent="0.25">
      <c r="A888" s="109"/>
      <c r="I888" s="152"/>
      <c r="J888" s="153"/>
      <c r="K888" s="153"/>
      <c r="L888" s="153"/>
      <c r="M888" s="153"/>
      <c r="N888" s="153"/>
      <c r="O888" s="153"/>
      <c r="P888" s="153"/>
      <c r="Q888" s="153"/>
      <c r="R888" s="153"/>
      <c r="S888" s="153"/>
      <c r="T888" s="153"/>
      <c r="U888" s="153"/>
      <c r="V888" s="153"/>
      <c r="W888" s="153"/>
      <c r="X888" s="153"/>
      <c r="Y888" s="153"/>
      <c r="Z888" s="153"/>
      <c r="AA888" s="153"/>
      <c r="AB888" s="153"/>
      <c r="AC888" s="153"/>
      <c r="AD888" s="153"/>
      <c r="AE888" s="153"/>
      <c r="AF888" s="153"/>
      <c r="AG888" s="153"/>
      <c r="AH888" s="153"/>
      <c r="AI888" s="153"/>
      <c r="AJ888" s="153"/>
      <c r="AK888" s="153"/>
      <c r="AL888" s="153"/>
      <c r="AM888" s="153"/>
      <c r="AN888" s="153"/>
      <c r="AO888" s="153"/>
      <c r="AP888" s="153"/>
      <c r="AQ888" s="153"/>
      <c r="AR888" s="153"/>
      <c r="AS888" s="153"/>
      <c r="AT888" s="153"/>
    </row>
    <row r="889" spans="1:46" s="108" customFormat="1" x14ac:dyDescent="0.25">
      <c r="A889" s="109"/>
      <c r="I889" s="152"/>
      <c r="J889" s="153"/>
      <c r="K889" s="153"/>
      <c r="L889" s="153"/>
      <c r="M889" s="153"/>
      <c r="N889" s="153"/>
      <c r="O889" s="153"/>
      <c r="P889" s="153"/>
      <c r="Q889" s="153"/>
      <c r="R889" s="153"/>
      <c r="S889" s="153"/>
      <c r="T889" s="153"/>
      <c r="U889" s="153"/>
      <c r="V889" s="153"/>
      <c r="W889" s="153"/>
      <c r="X889" s="153"/>
      <c r="Y889" s="153"/>
      <c r="Z889" s="153"/>
      <c r="AA889" s="153"/>
      <c r="AB889" s="153"/>
      <c r="AC889" s="153"/>
      <c r="AD889" s="153"/>
      <c r="AE889" s="153"/>
      <c r="AF889" s="153"/>
      <c r="AG889" s="153"/>
      <c r="AH889" s="153"/>
      <c r="AI889" s="153"/>
      <c r="AJ889" s="153"/>
      <c r="AK889" s="153"/>
      <c r="AL889" s="153"/>
      <c r="AM889" s="153"/>
      <c r="AN889" s="153"/>
      <c r="AO889" s="153"/>
      <c r="AP889" s="153"/>
      <c r="AQ889" s="153"/>
      <c r="AR889" s="153"/>
      <c r="AS889" s="153"/>
      <c r="AT889" s="153"/>
    </row>
    <row r="890" spans="1:46" s="108" customFormat="1" x14ac:dyDescent="0.25">
      <c r="A890" s="109"/>
      <c r="I890" s="152"/>
      <c r="J890" s="153"/>
      <c r="K890" s="153"/>
      <c r="L890" s="153"/>
      <c r="M890" s="153"/>
      <c r="N890" s="153"/>
      <c r="O890" s="153"/>
      <c r="P890" s="153"/>
      <c r="Q890" s="153"/>
      <c r="R890" s="153"/>
      <c r="S890" s="153"/>
      <c r="T890" s="153"/>
      <c r="U890" s="153"/>
      <c r="V890" s="153"/>
      <c r="W890" s="153"/>
      <c r="X890" s="153"/>
      <c r="Y890" s="153"/>
      <c r="Z890" s="153"/>
      <c r="AA890" s="153"/>
      <c r="AB890" s="153"/>
      <c r="AC890" s="153"/>
      <c r="AD890" s="153"/>
      <c r="AE890" s="153"/>
      <c r="AF890" s="153"/>
      <c r="AG890" s="153"/>
      <c r="AH890" s="153"/>
      <c r="AI890" s="153"/>
      <c r="AJ890" s="153"/>
      <c r="AK890" s="153"/>
      <c r="AL890" s="153"/>
      <c r="AM890" s="153"/>
      <c r="AN890" s="153"/>
      <c r="AO890" s="153"/>
      <c r="AP890" s="153"/>
      <c r="AQ890" s="153"/>
      <c r="AR890" s="153"/>
      <c r="AS890" s="153"/>
      <c r="AT890" s="153"/>
    </row>
    <row r="891" spans="1:46" s="108" customFormat="1" x14ac:dyDescent="0.25">
      <c r="A891" s="109"/>
      <c r="I891" s="152"/>
      <c r="J891" s="153"/>
      <c r="K891" s="153"/>
      <c r="L891" s="153"/>
      <c r="M891" s="153"/>
      <c r="N891" s="153"/>
      <c r="O891" s="153"/>
      <c r="P891" s="153"/>
      <c r="Q891" s="153"/>
      <c r="R891" s="153"/>
      <c r="S891" s="153"/>
      <c r="T891" s="153"/>
      <c r="U891" s="153"/>
      <c r="V891" s="153"/>
      <c r="W891" s="153"/>
      <c r="X891" s="153"/>
      <c r="Y891" s="153"/>
      <c r="Z891" s="153"/>
      <c r="AA891" s="153"/>
      <c r="AB891" s="153"/>
      <c r="AC891" s="153"/>
      <c r="AD891" s="153"/>
      <c r="AE891" s="153"/>
      <c r="AF891" s="153"/>
      <c r="AG891" s="153"/>
      <c r="AH891" s="153"/>
      <c r="AI891" s="153"/>
      <c r="AJ891" s="153"/>
      <c r="AK891" s="153"/>
      <c r="AL891" s="153"/>
      <c r="AM891" s="153"/>
      <c r="AN891" s="153"/>
      <c r="AO891" s="153"/>
      <c r="AP891" s="153"/>
      <c r="AQ891" s="153"/>
      <c r="AR891" s="153"/>
      <c r="AS891" s="153"/>
      <c r="AT891" s="153"/>
    </row>
    <row r="892" spans="1:46" s="108" customFormat="1" x14ac:dyDescent="0.25">
      <c r="A892" s="109"/>
      <c r="I892" s="152"/>
      <c r="J892" s="153"/>
      <c r="K892" s="153"/>
      <c r="L892" s="153"/>
      <c r="M892" s="153"/>
      <c r="N892" s="153"/>
      <c r="O892" s="153"/>
      <c r="P892" s="153"/>
      <c r="Q892" s="153"/>
      <c r="R892" s="153"/>
      <c r="S892" s="153"/>
      <c r="T892" s="153"/>
      <c r="U892" s="153"/>
      <c r="V892" s="153"/>
      <c r="W892" s="153"/>
      <c r="X892" s="153"/>
      <c r="Y892" s="153"/>
      <c r="Z892" s="153"/>
      <c r="AA892" s="153"/>
      <c r="AB892" s="153"/>
      <c r="AC892" s="153"/>
      <c r="AD892" s="153"/>
      <c r="AE892" s="153"/>
      <c r="AF892" s="153"/>
      <c r="AG892" s="153"/>
      <c r="AH892" s="153"/>
      <c r="AI892" s="153"/>
      <c r="AJ892" s="153"/>
      <c r="AK892" s="153"/>
      <c r="AL892" s="153"/>
      <c r="AM892" s="153"/>
      <c r="AN892" s="153"/>
      <c r="AO892" s="153"/>
      <c r="AP892" s="153"/>
      <c r="AQ892" s="153"/>
      <c r="AR892" s="153"/>
      <c r="AS892" s="153"/>
      <c r="AT892" s="153"/>
    </row>
    <row r="893" spans="1:46" s="108" customFormat="1" x14ac:dyDescent="0.25">
      <c r="A893" s="109"/>
      <c r="I893" s="152"/>
      <c r="J893" s="153"/>
      <c r="K893" s="153"/>
      <c r="L893" s="153"/>
      <c r="M893" s="153"/>
      <c r="N893" s="153"/>
      <c r="O893" s="153"/>
      <c r="P893" s="153"/>
      <c r="Q893" s="153"/>
      <c r="R893" s="153"/>
      <c r="S893" s="153"/>
      <c r="T893" s="153"/>
      <c r="U893" s="153"/>
      <c r="V893" s="153"/>
      <c r="W893" s="153"/>
      <c r="X893" s="153"/>
      <c r="Y893" s="153"/>
      <c r="Z893" s="153"/>
      <c r="AA893" s="153"/>
      <c r="AB893" s="153"/>
      <c r="AC893" s="153"/>
      <c r="AD893" s="153"/>
      <c r="AE893" s="153"/>
      <c r="AF893" s="153"/>
      <c r="AG893" s="153"/>
      <c r="AH893" s="153"/>
      <c r="AI893" s="153"/>
      <c r="AJ893" s="153"/>
      <c r="AK893" s="153"/>
      <c r="AL893" s="153"/>
      <c r="AM893" s="153"/>
      <c r="AN893" s="153"/>
      <c r="AO893" s="153"/>
      <c r="AP893" s="153"/>
      <c r="AQ893" s="153"/>
      <c r="AR893" s="153"/>
      <c r="AS893" s="153"/>
      <c r="AT893" s="153"/>
    </row>
    <row r="894" spans="1:46" s="108" customFormat="1" x14ac:dyDescent="0.25">
      <c r="A894" s="109"/>
      <c r="I894" s="152"/>
      <c r="J894" s="153"/>
      <c r="K894" s="153"/>
      <c r="L894" s="153"/>
      <c r="M894" s="153"/>
      <c r="N894" s="153"/>
      <c r="O894" s="153"/>
      <c r="P894" s="153"/>
      <c r="Q894" s="153"/>
      <c r="R894" s="153"/>
      <c r="S894" s="153"/>
      <c r="T894" s="153"/>
      <c r="U894" s="153"/>
      <c r="V894" s="153"/>
      <c r="W894" s="153"/>
      <c r="X894" s="153"/>
      <c r="Y894" s="153"/>
      <c r="Z894" s="153"/>
      <c r="AA894" s="153"/>
      <c r="AB894" s="153"/>
      <c r="AC894" s="153"/>
      <c r="AD894" s="153"/>
      <c r="AE894" s="153"/>
      <c r="AF894" s="153"/>
      <c r="AG894" s="153"/>
      <c r="AH894" s="153"/>
      <c r="AI894" s="153"/>
      <c r="AJ894" s="153"/>
      <c r="AK894" s="153"/>
      <c r="AL894" s="153"/>
      <c r="AM894" s="153"/>
      <c r="AN894" s="153"/>
      <c r="AO894" s="153"/>
      <c r="AP894" s="153"/>
      <c r="AQ894" s="153"/>
      <c r="AR894" s="153"/>
      <c r="AS894" s="153"/>
      <c r="AT894" s="153"/>
    </row>
    <row r="895" spans="1:46" s="108" customFormat="1" x14ac:dyDescent="0.25">
      <c r="A895" s="109"/>
      <c r="I895" s="152"/>
      <c r="J895" s="153"/>
      <c r="K895" s="153"/>
      <c r="L895" s="153"/>
      <c r="M895" s="153"/>
      <c r="N895" s="153"/>
      <c r="O895" s="153"/>
      <c r="P895" s="153"/>
      <c r="Q895" s="153"/>
      <c r="R895" s="153"/>
      <c r="S895" s="153"/>
      <c r="T895" s="153"/>
      <c r="U895" s="153"/>
      <c r="V895" s="153"/>
      <c r="W895" s="153"/>
      <c r="X895" s="153"/>
      <c r="Y895" s="153"/>
      <c r="Z895" s="153"/>
      <c r="AA895" s="153"/>
      <c r="AB895" s="153"/>
      <c r="AC895" s="153"/>
      <c r="AD895" s="153"/>
      <c r="AE895" s="153"/>
      <c r="AF895" s="153"/>
      <c r="AG895" s="153"/>
      <c r="AH895" s="153"/>
      <c r="AI895" s="153"/>
      <c r="AJ895" s="153"/>
      <c r="AK895" s="153"/>
      <c r="AL895" s="153"/>
      <c r="AM895" s="153"/>
      <c r="AN895" s="153"/>
      <c r="AO895" s="153"/>
      <c r="AP895" s="153"/>
      <c r="AQ895" s="153"/>
      <c r="AR895" s="153"/>
      <c r="AS895" s="153"/>
      <c r="AT895" s="153"/>
    </row>
    <row r="896" spans="1:46" s="108" customFormat="1" x14ac:dyDescent="0.25">
      <c r="A896" s="109"/>
      <c r="I896" s="152"/>
      <c r="J896" s="153"/>
      <c r="K896" s="153"/>
      <c r="L896" s="153"/>
      <c r="M896" s="153"/>
      <c r="N896" s="153"/>
      <c r="O896" s="153"/>
      <c r="P896" s="153"/>
      <c r="Q896" s="153"/>
      <c r="R896" s="153"/>
      <c r="S896" s="153"/>
      <c r="T896" s="153"/>
      <c r="U896" s="153"/>
      <c r="V896" s="153"/>
      <c r="W896" s="153"/>
      <c r="X896" s="153"/>
      <c r="Y896" s="153"/>
      <c r="Z896" s="153"/>
      <c r="AA896" s="153"/>
      <c r="AB896" s="153"/>
      <c r="AC896" s="153"/>
      <c r="AD896" s="153"/>
      <c r="AE896" s="153"/>
      <c r="AF896" s="153"/>
      <c r="AG896" s="153"/>
      <c r="AH896" s="153"/>
      <c r="AI896" s="153"/>
      <c r="AJ896" s="153"/>
      <c r="AK896" s="153"/>
      <c r="AL896" s="153"/>
      <c r="AM896" s="153"/>
      <c r="AN896" s="153"/>
      <c r="AO896" s="153"/>
      <c r="AP896" s="153"/>
      <c r="AQ896" s="153"/>
      <c r="AR896" s="153"/>
      <c r="AS896" s="153"/>
      <c r="AT896" s="153"/>
    </row>
    <row r="897" spans="1:46" s="108" customFormat="1" x14ac:dyDescent="0.25">
      <c r="A897" s="109"/>
      <c r="I897" s="152"/>
      <c r="J897" s="153"/>
      <c r="K897" s="153"/>
      <c r="L897" s="153"/>
      <c r="M897" s="153"/>
      <c r="N897" s="153"/>
      <c r="O897" s="153"/>
      <c r="P897" s="153"/>
      <c r="Q897" s="153"/>
      <c r="R897" s="153"/>
      <c r="S897" s="153"/>
      <c r="T897" s="153"/>
      <c r="U897" s="153"/>
      <c r="V897" s="153"/>
      <c r="W897" s="153"/>
      <c r="X897" s="153"/>
      <c r="Y897" s="153"/>
      <c r="Z897" s="153"/>
      <c r="AA897" s="153"/>
      <c r="AB897" s="153"/>
      <c r="AC897" s="153"/>
      <c r="AD897" s="153"/>
      <c r="AE897" s="153"/>
      <c r="AF897" s="153"/>
      <c r="AG897" s="153"/>
      <c r="AH897" s="153"/>
      <c r="AI897" s="153"/>
      <c r="AJ897" s="153"/>
      <c r="AK897" s="153"/>
      <c r="AL897" s="153"/>
      <c r="AM897" s="153"/>
      <c r="AN897" s="153"/>
      <c r="AO897" s="153"/>
      <c r="AP897" s="153"/>
      <c r="AQ897" s="153"/>
      <c r="AR897" s="153"/>
      <c r="AS897" s="153"/>
      <c r="AT897" s="153"/>
    </row>
    <row r="898" spans="1:46" s="108" customFormat="1" x14ac:dyDescent="0.25">
      <c r="A898" s="109"/>
      <c r="I898" s="152"/>
      <c r="J898" s="153"/>
      <c r="K898" s="153"/>
      <c r="L898" s="153"/>
      <c r="M898" s="153"/>
      <c r="N898" s="153"/>
      <c r="O898" s="153"/>
      <c r="P898" s="153"/>
      <c r="Q898" s="153"/>
      <c r="R898" s="153"/>
      <c r="S898" s="153"/>
      <c r="T898" s="153"/>
      <c r="U898" s="153"/>
      <c r="V898" s="153"/>
      <c r="W898" s="153"/>
      <c r="X898" s="153"/>
      <c r="Y898" s="153"/>
      <c r="Z898" s="153"/>
      <c r="AA898" s="153"/>
      <c r="AB898" s="153"/>
      <c r="AC898" s="153"/>
      <c r="AD898" s="153"/>
      <c r="AE898" s="153"/>
      <c r="AF898" s="153"/>
      <c r="AG898" s="153"/>
      <c r="AH898" s="153"/>
      <c r="AI898" s="153"/>
      <c r="AJ898" s="153"/>
      <c r="AK898" s="153"/>
      <c r="AL898" s="153"/>
      <c r="AM898" s="153"/>
      <c r="AN898" s="153"/>
      <c r="AO898" s="153"/>
      <c r="AP898" s="153"/>
      <c r="AQ898" s="153"/>
      <c r="AR898" s="153"/>
      <c r="AS898" s="153"/>
      <c r="AT898" s="153"/>
    </row>
    <row r="899" spans="1:46" s="108" customFormat="1" x14ac:dyDescent="0.25">
      <c r="A899" s="109"/>
      <c r="I899" s="152"/>
      <c r="J899" s="153"/>
      <c r="K899" s="153"/>
      <c r="L899" s="153"/>
      <c r="M899" s="153"/>
      <c r="N899" s="153"/>
      <c r="O899" s="153"/>
      <c r="P899" s="153"/>
      <c r="Q899" s="153"/>
      <c r="R899" s="153"/>
      <c r="S899" s="153"/>
      <c r="T899" s="153"/>
      <c r="U899" s="153"/>
      <c r="V899" s="153"/>
      <c r="W899" s="153"/>
      <c r="X899" s="153"/>
      <c r="Y899" s="153"/>
      <c r="Z899" s="153"/>
      <c r="AA899" s="153"/>
      <c r="AB899" s="153"/>
      <c r="AC899" s="153"/>
      <c r="AD899" s="153"/>
      <c r="AE899" s="153"/>
      <c r="AF899" s="153"/>
      <c r="AG899" s="153"/>
      <c r="AH899" s="153"/>
      <c r="AI899" s="153"/>
      <c r="AJ899" s="153"/>
      <c r="AK899" s="153"/>
      <c r="AL899" s="153"/>
      <c r="AM899" s="153"/>
      <c r="AN899" s="153"/>
      <c r="AO899" s="153"/>
      <c r="AP899" s="153"/>
      <c r="AQ899" s="153"/>
      <c r="AR899" s="153"/>
      <c r="AS899" s="153"/>
      <c r="AT899" s="153"/>
    </row>
    <row r="900" spans="1:46" s="108" customFormat="1" x14ac:dyDescent="0.25">
      <c r="A900" s="109"/>
      <c r="I900" s="152"/>
      <c r="J900" s="153"/>
      <c r="K900" s="153"/>
      <c r="L900" s="153"/>
      <c r="M900" s="153"/>
      <c r="N900" s="153"/>
      <c r="O900" s="153"/>
      <c r="P900" s="153"/>
      <c r="Q900" s="153"/>
      <c r="R900" s="153"/>
      <c r="S900" s="153"/>
      <c r="T900" s="153"/>
      <c r="U900" s="153"/>
      <c r="V900" s="153"/>
      <c r="W900" s="153"/>
      <c r="X900" s="153"/>
      <c r="Y900" s="153"/>
      <c r="Z900" s="153"/>
      <c r="AA900" s="153"/>
      <c r="AB900" s="153"/>
      <c r="AC900" s="153"/>
      <c r="AD900" s="153"/>
      <c r="AE900" s="153"/>
      <c r="AF900" s="153"/>
      <c r="AG900" s="153"/>
      <c r="AH900" s="153"/>
      <c r="AI900" s="153"/>
      <c r="AJ900" s="153"/>
      <c r="AK900" s="153"/>
      <c r="AL900" s="153"/>
      <c r="AM900" s="153"/>
      <c r="AN900" s="153"/>
      <c r="AO900" s="153"/>
      <c r="AP900" s="153"/>
      <c r="AQ900" s="153"/>
      <c r="AR900" s="153"/>
      <c r="AS900" s="153"/>
      <c r="AT900" s="153"/>
    </row>
    <row r="901" spans="1:46" s="108" customFormat="1" x14ac:dyDescent="0.25">
      <c r="A901" s="109"/>
      <c r="I901" s="152"/>
      <c r="J901" s="153"/>
      <c r="K901" s="153"/>
      <c r="L901" s="153"/>
      <c r="M901" s="153"/>
      <c r="N901" s="153"/>
      <c r="O901" s="153"/>
      <c r="P901" s="153"/>
      <c r="Q901" s="153"/>
      <c r="R901" s="153"/>
      <c r="S901" s="153"/>
      <c r="T901" s="153"/>
      <c r="U901" s="153"/>
      <c r="V901" s="153"/>
      <c r="W901" s="153"/>
      <c r="X901" s="153"/>
      <c r="Y901" s="153"/>
      <c r="Z901" s="153"/>
      <c r="AA901" s="153"/>
      <c r="AB901" s="153"/>
      <c r="AC901" s="153"/>
      <c r="AD901" s="153"/>
      <c r="AE901" s="153"/>
      <c r="AF901" s="153"/>
      <c r="AG901" s="153"/>
      <c r="AH901" s="153"/>
      <c r="AI901" s="153"/>
      <c r="AJ901" s="153"/>
      <c r="AK901" s="153"/>
      <c r="AL901" s="153"/>
      <c r="AM901" s="153"/>
      <c r="AN901" s="153"/>
      <c r="AO901" s="153"/>
      <c r="AP901" s="153"/>
      <c r="AQ901" s="153"/>
      <c r="AR901" s="153"/>
      <c r="AS901" s="153"/>
      <c r="AT901" s="153"/>
    </row>
    <row r="902" spans="1:46" s="108" customFormat="1" x14ac:dyDescent="0.25">
      <c r="A902" s="109"/>
      <c r="I902" s="152"/>
      <c r="J902" s="153"/>
      <c r="K902" s="153"/>
      <c r="L902" s="153"/>
      <c r="M902" s="153"/>
      <c r="N902" s="153"/>
      <c r="O902" s="153"/>
      <c r="P902" s="153"/>
      <c r="Q902" s="153"/>
      <c r="R902" s="153"/>
      <c r="S902" s="153"/>
      <c r="T902" s="153"/>
      <c r="U902" s="153"/>
      <c r="V902" s="153"/>
      <c r="W902" s="153"/>
      <c r="X902" s="153"/>
      <c r="Y902" s="153"/>
      <c r="Z902" s="153"/>
      <c r="AA902" s="153"/>
      <c r="AB902" s="153"/>
      <c r="AC902" s="153"/>
      <c r="AD902" s="153"/>
      <c r="AE902" s="153"/>
      <c r="AF902" s="153"/>
      <c r="AG902" s="153"/>
      <c r="AH902" s="153"/>
      <c r="AI902" s="153"/>
      <c r="AJ902" s="153"/>
      <c r="AK902" s="153"/>
      <c r="AL902" s="153"/>
      <c r="AM902" s="153"/>
      <c r="AN902" s="153"/>
      <c r="AO902" s="153"/>
      <c r="AP902" s="153"/>
      <c r="AQ902" s="153"/>
      <c r="AR902" s="153"/>
      <c r="AS902" s="153"/>
      <c r="AT902" s="153"/>
    </row>
    <row r="903" spans="1:46" s="108" customFormat="1" x14ac:dyDescent="0.25">
      <c r="A903" s="109"/>
      <c r="I903" s="152"/>
      <c r="J903" s="153"/>
      <c r="K903" s="153"/>
      <c r="L903" s="153"/>
      <c r="M903" s="153"/>
      <c r="N903" s="153"/>
      <c r="O903" s="153"/>
      <c r="P903" s="153"/>
      <c r="Q903" s="153"/>
      <c r="R903" s="153"/>
      <c r="S903" s="153"/>
      <c r="T903" s="153"/>
      <c r="U903" s="153"/>
      <c r="V903" s="153"/>
      <c r="W903" s="153"/>
      <c r="X903" s="153"/>
      <c r="Y903" s="153"/>
      <c r="Z903" s="153"/>
      <c r="AA903" s="153"/>
      <c r="AB903" s="153"/>
      <c r="AC903" s="153"/>
      <c r="AD903" s="153"/>
      <c r="AE903" s="153"/>
      <c r="AF903" s="153"/>
      <c r="AG903" s="153"/>
      <c r="AH903" s="153"/>
      <c r="AI903" s="153"/>
      <c r="AJ903" s="153"/>
      <c r="AK903" s="153"/>
      <c r="AL903" s="153"/>
      <c r="AM903" s="153"/>
      <c r="AN903" s="153"/>
      <c r="AO903" s="153"/>
      <c r="AP903" s="153"/>
      <c r="AQ903" s="153"/>
      <c r="AR903" s="153"/>
      <c r="AS903" s="153"/>
      <c r="AT903" s="153"/>
    </row>
    <row r="904" spans="1:46" s="108" customFormat="1" x14ac:dyDescent="0.25">
      <c r="A904" s="109"/>
      <c r="I904" s="152"/>
      <c r="J904" s="153"/>
      <c r="K904" s="153"/>
      <c r="L904" s="153"/>
      <c r="M904" s="153"/>
      <c r="N904" s="153"/>
      <c r="O904" s="153"/>
      <c r="P904" s="153"/>
      <c r="Q904" s="153"/>
      <c r="R904" s="153"/>
      <c r="S904" s="153"/>
      <c r="T904" s="153"/>
      <c r="U904" s="153"/>
      <c r="V904" s="153"/>
      <c r="W904" s="153"/>
      <c r="X904" s="153"/>
      <c r="Y904" s="153"/>
      <c r="Z904" s="153"/>
      <c r="AA904" s="153"/>
      <c r="AB904" s="153"/>
      <c r="AC904" s="153"/>
      <c r="AD904" s="153"/>
      <c r="AE904" s="153"/>
      <c r="AF904" s="153"/>
      <c r="AG904" s="153"/>
      <c r="AH904" s="153"/>
      <c r="AI904" s="153"/>
      <c r="AJ904" s="153"/>
      <c r="AK904" s="153"/>
      <c r="AL904" s="153"/>
      <c r="AM904" s="153"/>
      <c r="AN904" s="153"/>
      <c r="AO904" s="153"/>
      <c r="AP904" s="153"/>
      <c r="AQ904" s="153"/>
      <c r="AR904" s="153"/>
      <c r="AS904" s="153"/>
      <c r="AT904" s="153"/>
    </row>
    <row r="905" spans="1:46" s="108" customFormat="1" x14ac:dyDescent="0.25">
      <c r="A905" s="109"/>
      <c r="I905" s="152"/>
      <c r="J905" s="153"/>
      <c r="K905" s="153"/>
      <c r="L905" s="153"/>
      <c r="M905" s="153"/>
      <c r="N905" s="153"/>
      <c r="O905" s="153"/>
      <c r="P905" s="153"/>
      <c r="Q905" s="153"/>
      <c r="R905" s="153"/>
      <c r="S905" s="153"/>
      <c r="T905" s="153"/>
      <c r="U905" s="153"/>
      <c r="V905" s="153"/>
      <c r="W905" s="153"/>
      <c r="X905" s="153"/>
      <c r="Y905" s="153"/>
      <c r="Z905" s="153"/>
      <c r="AA905" s="153"/>
      <c r="AB905" s="153"/>
      <c r="AC905" s="153"/>
      <c r="AD905" s="153"/>
      <c r="AE905" s="153"/>
      <c r="AF905" s="153"/>
      <c r="AG905" s="153"/>
      <c r="AH905" s="153"/>
      <c r="AI905" s="153"/>
      <c r="AJ905" s="153"/>
      <c r="AK905" s="153"/>
      <c r="AL905" s="153"/>
      <c r="AM905" s="153"/>
      <c r="AN905" s="153"/>
      <c r="AO905" s="153"/>
      <c r="AP905" s="153"/>
      <c r="AQ905" s="153"/>
      <c r="AR905" s="153"/>
      <c r="AS905" s="153"/>
      <c r="AT905" s="153"/>
    </row>
    <row r="906" spans="1:46" s="108" customFormat="1" x14ac:dyDescent="0.25">
      <c r="A906" s="109"/>
      <c r="I906" s="152"/>
      <c r="J906" s="153"/>
      <c r="K906" s="153"/>
      <c r="L906" s="153"/>
      <c r="M906" s="153"/>
      <c r="N906" s="153"/>
      <c r="O906" s="153"/>
      <c r="P906" s="153"/>
      <c r="Q906" s="153"/>
      <c r="R906" s="153"/>
      <c r="S906" s="153"/>
      <c r="T906" s="153"/>
      <c r="U906" s="153"/>
      <c r="V906" s="153"/>
      <c r="W906" s="153"/>
      <c r="X906" s="153"/>
      <c r="Y906" s="153"/>
      <c r="Z906" s="153"/>
      <c r="AA906" s="153"/>
      <c r="AB906" s="153"/>
      <c r="AC906" s="153"/>
      <c r="AD906" s="153"/>
      <c r="AE906" s="153"/>
      <c r="AF906" s="153"/>
      <c r="AG906" s="153"/>
      <c r="AH906" s="153"/>
      <c r="AI906" s="153"/>
      <c r="AJ906" s="153"/>
      <c r="AK906" s="153"/>
      <c r="AL906" s="153"/>
      <c r="AM906" s="153"/>
      <c r="AN906" s="153"/>
      <c r="AO906" s="153"/>
      <c r="AP906" s="153"/>
      <c r="AQ906" s="153"/>
      <c r="AR906" s="153"/>
      <c r="AS906" s="153"/>
      <c r="AT906" s="153"/>
    </row>
    <row r="907" spans="1:46" s="108" customFormat="1" x14ac:dyDescent="0.25">
      <c r="A907" s="109"/>
      <c r="I907" s="152"/>
      <c r="J907" s="153"/>
      <c r="K907" s="153"/>
      <c r="L907" s="153"/>
      <c r="M907" s="153"/>
      <c r="N907" s="153"/>
      <c r="O907" s="153"/>
      <c r="P907" s="153"/>
      <c r="Q907" s="153"/>
      <c r="R907" s="153"/>
      <c r="S907" s="153"/>
      <c r="T907" s="153"/>
      <c r="U907" s="153"/>
      <c r="V907" s="153"/>
      <c r="W907" s="153"/>
      <c r="X907" s="153"/>
      <c r="Y907" s="153"/>
      <c r="Z907" s="153"/>
      <c r="AA907" s="153"/>
      <c r="AB907" s="153"/>
      <c r="AC907" s="153"/>
      <c r="AD907" s="153"/>
      <c r="AE907" s="153"/>
      <c r="AF907" s="153"/>
      <c r="AG907" s="153"/>
      <c r="AH907" s="153"/>
      <c r="AI907" s="153"/>
      <c r="AJ907" s="153"/>
      <c r="AK907" s="153"/>
      <c r="AL907" s="153"/>
      <c r="AM907" s="153"/>
      <c r="AN907" s="153"/>
      <c r="AO907" s="153"/>
      <c r="AP907" s="153"/>
      <c r="AQ907" s="153"/>
      <c r="AR907" s="153"/>
      <c r="AS907" s="153"/>
      <c r="AT907" s="153"/>
    </row>
    <row r="908" spans="1:46" s="108" customFormat="1" x14ac:dyDescent="0.25">
      <c r="A908" s="109"/>
      <c r="I908" s="152"/>
      <c r="J908" s="153"/>
      <c r="K908" s="153"/>
      <c r="L908" s="153"/>
      <c r="M908" s="153"/>
      <c r="N908" s="153"/>
      <c r="O908" s="153"/>
      <c r="P908" s="153"/>
      <c r="Q908" s="153"/>
      <c r="R908" s="153"/>
      <c r="S908" s="153"/>
      <c r="T908" s="153"/>
      <c r="U908" s="153"/>
      <c r="V908" s="153"/>
      <c r="W908" s="153"/>
      <c r="X908" s="153"/>
      <c r="Y908" s="153"/>
      <c r="Z908" s="153"/>
      <c r="AA908" s="153"/>
      <c r="AB908" s="153"/>
      <c r="AC908" s="153"/>
      <c r="AD908" s="153"/>
      <c r="AE908" s="153"/>
      <c r="AF908" s="153"/>
      <c r="AG908" s="153"/>
      <c r="AH908" s="153"/>
      <c r="AI908" s="153"/>
      <c r="AJ908" s="153"/>
      <c r="AK908" s="153"/>
      <c r="AL908" s="153"/>
      <c r="AM908" s="153"/>
      <c r="AN908" s="153"/>
      <c r="AO908" s="153"/>
      <c r="AP908" s="153"/>
      <c r="AQ908" s="153"/>
      <c r="AR908" s="153"/>
      <c r="AS908" s="153"/>
      <c r="AT908" s="153"/>
    </row>
    <row r="909" spans="1:46" s="108" customFormat="1" x14ac:dyDescent="0.25">
      <c r="A909" s="109"/>
      <c r="I909" s="152"/>
      <c r="J909" s="153"/>
      <c r="K909" s="153"/>
      <c r="L909" s="153"/>
      <c r="M909" s="153"/>
      <c r="N909" s="153"/>
      <c r="O909" s="153"/>
      <c r="P909" s="153"/>
      <c r="Q909" s="153"/>
      <c r="R909" s="153"/>
      <c r="S909" s="153"/>
      <c r="T909" s="153"/>
      <c r="U909" s="153"/>
      <c r="V909" s="153"/>
      <c r="W909" s="153"/>
      <c r="X909" s="153"/>
      <c r="Y909" s="153"/>
      <c r="Z909" s="153"/>
      <c r="AA909" s="153"/>
      <c r="AB909" s="153"/>
      <c r="AC909" s="153"/>
      <c r="AD909" s="153"/>
      <c r="AE909" s="153"/>
      <c r="AF909" s="153"/>
      <c r="AG909" s="153"/>
      <c r="AH909" s="153"/>
      <c r="AI909" s="153"/>
      <c r="AJ909" s="153"/>
      <c r="AK909" s="153"/>
      <c r="AL909" s="153"/>
      <c r="AM909" s="153"/>
      <c r="AN909" s="153"/>
      <c r="AO909" s="153"/>
      <c r="AP909" s="153"/>
      <c r="AQ909" s="153"/>
      <c r="AR909" s="153"/>
      <c r="AS909" s="153"/>
      <c r="AT909" s="153"/>
    </row>
    <row r="910" spans="1:46" s="108" customFormat="1" x14ac:dyDescent="0.25">
      <c r="A910" s="109"/>
      <c r="I910" s="152"/>
      <c r="J910" s="153"/>
      <c r="K910" s="153"/>
      <c r="L910" s="153"/>
      <c r="M910" s="153"/>
      <c r="N910" s="153"/>
      <c r="O910" s="153"/>
      <c r="P910" s="153"/>
      <c r="Q910" s="153"/>
      <c r="R910" s="153"/>
      <c r="S910" s="153"/>
      <c r="T910" s="153"/>
      <c r="U910" s="153"/>
      <c r="V910" s="153"/>
      <c r="W910" s="153"/>
      <c r="X910" s="153"/>
      <c r="Y910" s="153"/>
      <c r="Z910" s="153"/>
      <c r="AA910" s="153"/>
      <c r="AB910" s="153"/>
      <c r="AC910" s="153"/>
      <c r="AD910" s="153"/>
      <c r="AE910" s="153"/>
      <c r="AF910" s="153"/>
      <c r="AG910" s="153"/>
      <c r="AH910" s="153"/>
      <c r="AI910" s="153"/>
      <c r="AJ910" s="153"/>
      <c r="AK910" s="153"/>
      <c r="AL910" s="153"/>
      <c r="AM910" s="153"/>
      <c r="AN910" s="153"/>
      <c r="AO910" s="153"/>
      <c r="AP910" s="153"/>
      <c r="AQ910" s="153"/>
      <c r="AR910" s="153"/>
      <c r="AS910" s="153"/>
      <c r="AT910" s="153"/>
    </row>
    <row r="911" spans="1:46" s="108" customFormat="1" x14ac:dyDescent="0.25">
      <c r="A911" s="109"/>
      <c r="I911" s="152"/>
      <c r="J911" s="153"/>
      <c r="K911" s="153"/>
      <c r="L911" s="153"/>
      <c r="M911" s="153"/>
      <c r="N911" s="153"/>
      <c r="O911" s="153"/>
      <c r="P911" s="153"/>
      <c r="Q911" s="153"/>
      <c r="R911" s="153"/>
      <c r="S911" s="153"/>
      <c r="T911" s="153"/>
      <c r="U911" s="153"/>
      <c r="V911" s="153"/>
      <c r="W911" s="153"/>
      <c r="X911" s="153"/>
      <c r="Y911" s="153"/>
      <c r="Z911" s="153"/>
      <c r="AA911" s="153"/>
      <c r="AB911" s="153"/>
      <c r="AC911" s="153"/>
      <c r="AD911" s="153"/>
      <c r="AE911" s="153"/>
      <c r="AF911" s="153"/>
      <c r="AG911" s="153"/>
      <c r="AH911" s="153"/>
      <c r="AI911" s="153"/>
      <c r="AJ911" s="153"/>
      <c r="AK911" s="153"/>
      <c r="AL911" s="153"/>
      <c r="AM911" s="153"/>
      <c r="AN911" s="153"/>
      <c r="AO911" s="153"/>
      <c r="AP911" s="153"/>
      <c r="AQ911" s="153"/>
      <c r="AR911" s="153"/>
      <c r="AS911" s="153"/>
      <c r="AT911" s="153"/>
    </row>
    <row r="912" spans="1:46" s="108" customFormat="1" x14ac:dyDescent="0.25">
      <c r="A912" s="109"/>
      <c r="I912" s="152"/>
      <c r="J912" s="153"/>
      <c r="K912" s="153"/>
      <c r="L912" s="153"/>
      <c r="M912" s="153"/>
      <c r="N912" s="153"/>
      <c r="O912" s="153"/>
      <c r="P912" s="153"/>
      <c r="Q912" s="153"/>
      <c r="R912" s="153"/>
      <c r="S912" s="153"/>
      <c r="T912" s="153"/>
      <c r="U912" s="153"/>
      <c r="V912" s="153"/>
      <c r="W912" s="153"/>
      <c r="X912" s="153"/>
      <c r="Y912" s="153"/>
      <c r="Z912" s="153"/>
      <c r="AA912" s="153"/>
      <c r="AB912" s="153"/>
      <c r="AC912" s="153"/>
      <c r="AD912" s="153"/>
      <c r="AE912" s="153"/>
      <c r="AF912" s="153"/>
      <c r="AG912" s="153"/>
      <c r="AH912" s="153"/>
      <c r="AI912" s="153"/>
      <c r="AJ912" s="153"/>
      <c r="AK912" s="153"/>
      <c r="AL912" s="153"/>
      <c r="AM912" s="153"/>
      <c r="AN912" s="153"/>
      <c r="AO912" s="153"/>
      <c r="AP912" s="153"/>
      <c r="AQ912" s="153"/>
      <c r="AR912" s="153"/>
      <c r="AS912" s="153"/>
      <c r="AT912" s="153"/>
    </row>
    <row r="913" spans="1:46" s="108" customFormat="1" x14ac:dyDescent="0.25">
      <c r="A913" s="109"/>
      <c r="I913" s="152"/>
      <c r="J913" s="153"/>
      <c r="K913" s="153"/>
      <c r="L913" s="153"/>
      <c r="M913" s="153"/>
      <c r="N913" s="153"/>
      <c r="O913" s="153"/>
      <c r="P913" s="153"/>
      <c r="Q913" s="153"/>
      <c r="R913" s="153"/>
      <c r="S913" s="153"/>
      <c r="T913" s="153"/>
      <c r="U913" s="153"/>
      <c r="V913" s="153"/>
      <c r="W913" s="153"/>
      <c r="X913" s="153"/>
      <c r="Y913" s="153"/>
      <c r="Z913" s="153"/>
      <c r="AA913" s="153"/>
      <c r="AB913" s="153"/>
      <c r="AC913" s="153"/>
      <c r="AD913" s="153"/>
      <c r="AE913" s="153"/>
      <c r="AF913" s="153"/>
      <c r="AG913" s="153"/>
      <c r="AH913" s="153"/>
      <c r="AI913" s="153"/>
      <c r="AJ913" s="153"/>
      <c r="AK913" s="153"/>
      <c r="AL913" s="153"/>
      <c r="AM913" s="153"/>
      <c r="AN913" s="153"/>
      <c r="AO913" s="153"/>
      <c r="AP913" s="153"/>
      <c r="AQ913" s="153"/>
      <c r="AR913" s="153"/>
      <c r="AS913" s="153"/>
      <c r="AT913" s="153"/>
    </row>
    <row r="914" spans="1:46" s="108" customFormat="1" x14ac:dyDescent="0.25">
      <c r="A914" s="109"/>
      <c r="I914" s="152"/>
      <c r="J914" s="153"/>
      <c r="K914" s="153"/>
      <c r="L914" s="153"/>
      <c r="M914" s="153"/>
      <c r="N914" s="153"/>
      <c r="O914" s="153"/>
      <c r="P914" s="153"/>
      <c r="Q914" s="153"/>
      <c r="R914" s="153"/>
      <c r="S914" s="153"/>
      <c r="T914" s="153"/>
      <c r="U914" s="153"/>
      <c r="V914" s="153"/>
      <c r="W914" s="153"/>
      <c r="X914" s="153"/>
      <c r="Y914" s="153"/>
      <c r="Z914" s="153"/>
      <c r="AA914" s="153"/>
      <c r="AB914" s="153"/>
      <c r="AC914" s="153"/>
      <c r="AD914" s="153"/>
      <c r="AE914" s="153"/>
      <c r="AF914" s="153"/>
      <c r="AG914" s="153"/>
      <c r="AH914" s="153"/>
      <c r="AI914" s="153"/>
      <c r="AJ914" s="153"/>
      <c r="AK914" s="153"/>
      <c r="AL914" s="153"/>
      <c r="AM914" s="153"/>
      <c r="AN914" s="153"/>
      <c r="AO914" s="153"/>
      <c r="AP914" s="153"/>
      <c r="AQ914" s="153"/>
      <c r="AR914" s="153"/>
      <c r="AS914" s="153"/>
      <c r="AT914" s="153"/>
    </row>
    <row r="915" spans="1:46" s="108" customFormat="1" x14ac:dyDescent="0.25">
      <c r="A915" s="109"/>
      <c r="I915" s="152"/>
      <c r="J915" s="153"/>
      <c r="K915" s="153"/>
      <c r="L915" s="153"/>
      <c r="M915" s="153"/>
      <c r="N915" s="153"/>
      <c r="O915" s="153"/>
      <c r="P915" s="153"/>
      <c r="Q915" s="153"/>
      <c r="R915" s="153"/>
      <c r="S915" s="153"/>
      <c r="T915" s="153"/>
      <c r="U915" s="153"/>
      <c r="V915" s="153"/>
      <c r="W915" s="153"/>
      <c r="X915" s="153"/>
      <c r="Y915" s="153"/>
      <c r="Z915" s="153"/>
      <c r="AA915" s="153"/>
      <c r="AB915" s="153"/>
      <c r="AC915" s="153"/>
      <c r="AD915" s="153"/>
      <c r="AE915" s="153"/>
      <c r="AF915" s="153"/>
      <c r="AG915" s="153"/>
      <c r="AH915" s="153"/>
      <c r="AI915" s="153"/>
      <c r="AJ915" s="153"/>
      <c r="AK915" s="153"/>
      <c r="AL915" s="153"/>
      <c r="AM915" s="153"/>
      <c r="AN915" s="153"/>
      <c r="AO915" s="153"/>
      <c r="AP915" s="153"/>
      <c r="AQ915" s="153"/>
      <c r="AR915" s="153"/>
      <c r="AS915" s="153"/>
      <c r="AT915" s="153"/>
    </row>
    <row r="916" spans="1:46" s="108" customFormat="1" x14ac:dyDescent="0.25">
      <c r="A916" s="109"/>
      <c r="I916" s="152"/>
      <c r="J916" s="153"/>
      <c r="K916" s="153"/>
      <c r="L916" s="153"/>
      <c r="M916" s="153"/>
      <c r="N916" s="153"/>
      <c r="O916" s="153"/>
      <c r="P916" s="153"/>
      <c r="Q916" s="153"/>
      <c r="R916" s="153"/>
      <c r="S916" s="153"/>
      <c r="T916" s="153"/>
      <c r="U916" s="153"/>
      <c r="V916" s="153"/>
      <c r="W916" s="153"/>
      <c r="X916" s="153"/>
      <c r="Y916" s="153"/>
      <c r="Z916" s="153"/>
      <c r="AA916" s="153"/>
      <c r="AB916" s="153"/>
      <c r="AC916" s="153"/>
      <c r="AD916" s="153"/>
      <c r="AE916" s="153"/>
      <c r="AF916" s="153"/>
      <c r="AG916" s="153"/>
      <c r="AH916" s="153"/>
      <c r="AI916" s="153"/>
      <c r="AJ916" s="153"/>
      <c r="AK916" s="153"/>
      <c r="AL916" s="153"/>
      <c r="AM916" s="153"/>
      <c r="AN916" s="153"/>
      <c r="AO916" s="153"/>
      <c r="AP916" s="153"/>
      <c r="AQ916" s="153"/>
      <c r="AR916" s="153"/>
      <c r="AS916" s="153"/>
      <c r="AT916" s="153"/>
    </row>
    <row r="917" spans="1:46" s="108" customFormat="1" x14ac:dyDescent="0.25">
      <c r="A917" s="109"/>
      <c r="I917" s="152"/>
      <c r="J917" s="153"/>
      <c r="K917" s="153"/>
      <c r="L917" s="153"/>
      <c r="M917" s="153"/>
      <c r="N917" s="153"/>
      <c r="O917" s="153"/>
      <c r="P917" s="153"/>
      <c r="Q917" s="153"/>
      <c r="R917" s="153"/>
      <c r="S917" s="153"/>
      <c r="T917" s="153"/>
      <c r="U917" s="153"/>
      <c r="V917" s="153"/>
      <c r="W917" s="153"/>
      <c r="X917" s="153"/>
      <c r="Y917" s="153"/>
      <c r="Z917" s="153"/>
      <c r="AA917" s="153"/>
      <c r="AB917" s="153"/>
      <c r="AC917" s="153"/>
      <c r="AD917" s="153"/>
      <c r="AE917" s="153"/>
      <c r="AF917" s="153"/>
      <c r="AG917" s="153"/>
      <c r="AH917" s="153"/>
      <c r="AI917" s="153"/>
      <c r="AJ917" s="153"/>
      <c r="AK917" s="153"/>
      <c r="AL917" s="153"/>
      <c r="AM917" s="153"/>
      <c r="AN917" s="153"/>
      <c r="AO917" s="153"/>
      <c r="AP917" s="153"/>
      <c r="AQ917" s="153"/>
      <c r="AR917" s="153"/>
      <c r="AS917" s="153"/>
      <c r="AT917" s="153"/>
    </row>
    <row r="918" spans="1:46" s="108" customFormat="1" x14ac:dyDescent="0.25">
      <c r="A918" s="109"/>
      <c r="I918" s="152"/>
      <c r="J918" s="153"/>
      <c r="K918" s="153"/>
      <c r="L918" s="153"/>
      <c r="M918" s="153"/>
      <c r="N918" s="153"/>
      <c r="O918" s="153"/>
      <c r="P918" s="153"/>
      <c r="Q918" s="153"/>
      <c r="R918" s="153"/>
      <c r="S918" s="153"/>
      <c r="T918" s="153"/>
      <c r="U918" s="153"/>
      <c r="V918" s="153"/>
      <c r="W918" s="153"/>
      <c r="X918" s="153"/>
      <c r="Y918" s="153"/>
      <c r="Z918" s="153"/>
      <c r="AA918" s="153"/>
      <c r="AB918" s="153"/>
      <c r="AC918" s="153"/>
      <c r="AD918" s="153"/>
      <c r="AE918" s="153"/>
      <c r="AF918" s="153"/>
      <c r="AG918" s="153"/>
      <c r="AH918" s="153"/>
      <c r="AI918" s="153"/>
      <c r="AJ918" s="153"/>
      <c r="AK918" s="153"/>
      <c r="AL918" s="153"/>
      <c r="AM918" s="153"/>
      <c r="AN918" s="153"/>
      <c r="AO918" s="153"/>
      <c r="AP918" s="153"/>
      <c r="AQ918" s="153"/>
      <c r="AR918" s="153"/>
      <c r="AS918" s="153"/>
      <c r="AT918" s="153"/>
    </row>
    <row r="919" spans="1:46" s="108" customFormat="1" x14ac:dyDescent="0.25">
      <c r="A919" s="109"/>
      <c r="I919" s="152"/>
      <c r="J919" s="153"/>
      <c r="K919" s="153"/>
      <c r="L919" s="153"/>
      <c r="M919" s="153"/>
      <c r="N919" s="153"/>
      <c r="O919" s="153"/>
      <c r="P919" s="153"/>
      <c r="Q919" s="153"/>
      <c r="R919" s="153"/>
      <c r="S919" s="153"/>
      <c r="T919" s="153"/>
      <c r="U919" s="153"/>
      <c r="V919" s="153"/>
      <c r="W919" s="153"/>
      <c r="X919" s="153"/>
      <c r="Y919" s="153"/>
      <c r="Z919" s="153"/>
      <c r="AA919" s="153"/>
      <c r="AB919" s="153"/>
      <c r="AC919" s="153"/>
      <c r="AD919" s="153"/>
      <c r="AE919" s="153"/>
      <c r="AF919" s="153"/>
      <c r="AG919" s="153"/>
      <c r="AH919" s="153"/>
      <c r="AI919" s="153"/>
      <c r="AJ919" s="153"/>
      <c r="AK919" s="153"/>
      <c r="AL919" s="153"/>
      <c r="AM919" s="153"/>
      <c r="AN919" s="153"/>
      <c r="AO919" s="153"/>
      <c r="AP919" s="153"/>
      <c r="AQ919" s="153"/>
      <c r="AR919" s="153"/>
      <c r="AS919" s="153"/>
      <c r="AT919" s="153"/>
    </row>
    <row r="920" spans="1:46" s="108" customFormat="1" x14ac:dyDescent="0.25">
      <c r="A920" s="109"/>
      <c r="I920" s="152"/>
      <c r="J920" s="153"/>
      <c r="K920" s="153"/>
      <c r="L920" s="153"/>
      <c r="M920" s="153"/>
      <c r="N920" s="153"/>
      <c r="O920" s="153"/>
      <c r="P920" s="153"/>
      <c r="Q920" s="153"/>
      <c r="R920" s="153"/>
      <c r="S920" s="153"/>
      <c r="T920" s="153"/>
      <c r="U920" s="153"/>
      <c r="V920" s="153"/>
      <c r="W920" s="153"/>
      <c r="X920" s="153"/>
      <c r="Y920" s="153"/>
      <c r="Z920" s="153"/>
      <c r="AA920" s="153"/>
      <c r="AB920" s="153"/>
      <c r="AC920" s="153"/>
      <c r="AD920" s="153"/>
      <c r="AE920" s="153"/>
      <c r="AF920" s="153"/>
      <c r="AG920" s="153"/>
      <c r="AH920" s="153"/>
      <c r="AI920" s="153"/>
      <c r="AJ920" s="153"/>
      <c r="AK920" s="153"/>
      <c r="AL920" s="153"/>
      <c r="AM920" s="153"/>
      <c r="AN920" s="153"/>
      <c r="AO920" s="153"/>
      <c r="AP920" s="153"/>
      <c r="AQ920" s="153"/>
      <c r="AR920" s="153"/>
      <c r="AS920" s="153"/>
      <c r="AT920" s="153"/>
    </row>
    <row r="921" spans="1:46" s="108" customFormat="1" x14ac:dyDescent="0.25">
      <c r="A921" s="109"/>
      <c r="I921" s="152"/>
      <c r="J921" s="153"/>
      <c r="K921" s="153"/>
      <c r="L921" s="153"/>
      <c r="M921" s="153"/>
      <c r="N921" s="153"/>
      <c r="O921" s="153"/>
      <c r="P921" s="153"/>
      <c r="Q921" s="153"/>
      <c r="R921" s="153"/>
      <c r="S921" s="153"/>
      <c r="T921" s="153"/>
      <c r="U921" s="153"/>
      <c r="V921" s="153"/>
      <c r="W921" s="153"/>
      <c r="X921" s="153"/>
      <c r="Y921" s="153"/>
      <c r="Z921" s="153"/>
      <c r="AA921" s="153"/>
      <c r="AB921" s="153"/>
      <c r="AC921" s="153"/>
      <c r="AD921" s="153"/>
      <c r="AE921" s="153"/>
      <c r="AF921" s="153"/>
      <c r="AG921" s="153"/>
      <c r="AH921" s="153"/>
      <c r="AI921" s="153"/>
      <c r="AJ921" s="153"/>
      <c r="AK921" s="153"/>
      <c r="AL921" s="153"/>
      <c r="AM921" s="153"/>
      <c r="AN921" s="153"/>
      <c r="AO921" s="153"/>
      <c r="AP921" s="153"/>
      <c r="AQ921" s="153"/>
      <c r="AR921" s="153"/>
      <c r="AS921" s="153"/>
      <c r="AT921" s="153"/>
    </row>
    <row r="922" spans="1:46" s="108" customFormat="1" x14ac:dyDescent="0.25">
      <c r="A922" s="109"/>
      <c r="I922" s="152"/>
      <c r="J922" s="153"/>
      <c r="K922" s="153"/>
      <c r="L922" s="153"/>
      <c r="M922" s="153"/>
      <c r="N922" s="153"/>
      <c r="O922" s="153"/>
      <c r="P922" s="153"/>
      <c r="Q922" s="153"/>
      <c r="R922" s="153"/>
      <c r="S922" s="153"/>
      <c r="T922" s="153"/>
      <c r="U922" s="153"/>
      <c r="V922" s="153"/>
      <c r="W922" s="153"/>
      <c r="X922" s="153"/>
      <c r="Y922" s="153"/>
      <c r="Z922" s="153"/>
      <c r="AA922" s="153"/>
      <c r="AB922" s="153"/>
      <c r="AC922" s="153"/>
      <c r="AD922" s="153"/>
      <c r="AE922" s="153"/>
      <c r="AF922" s="153"/>
      <c r="AG922" s="153"/>
      <c r="AH922" s="153"/>
      <c r="AI922" s="153"/>
      <c r="AJ922" s="153"/>
      <c r="AK922" s="153"/>
      <c r="AL922" s="153"/>
      <c r="AM922" s="153"/>
      <c r="AN922" s="153"/>
      <c r="AO922" s="153"/>
      <c r="AP922" s="153"/>
      <c r="AQ922" s="153"/>
      <c r="AR922" s="153"/>
      <c r="AS922" s="153"/>
      <c r="AT922" s="153"/>
    </row>
    <row r="923" spans="1:46" s="108" customFormat="1" x14ac:dyDescent="0.25">
      <c r="A923" s="109"/>
      <c r="I923" s="152"/>
      <c r="J923" s="153"/>
      <c r="K923" s="153"/>
      <c r="L923" s="153"/>
      <c r="M923" s="153"/>
      <c r="N923" s="153"/>
      <c r="O923" s="153"/>
      <c r="P923" s="153"/>
      <c r="Q923" s="153"/>
      <c r="R923" s="153"/>
      <c r="S923" s="153"/>
      <c r="T923" s="153"/>
      <c r="U923" s="153"/>
      <c r="V923" s="153"/>
      <c r="W923" s="153"/>
      <c r="X923" s="153"/>
      <c r="Y923" s="153"/>
      <c r="Z923" s="153"/>
      <c r="AA923" s="153"/>
      <c r="AB923" s="153"/>
      <c r="AC923" s="153"/>
      <c r="AD923" s="153"/>
      <c r="AE923" s="153"/>
      <c r="AF923" s="153"/>
      <c r="AG923" s="153"/>
      <c r="AH923" s="153"/>
      <c r="AI923" s="153"/>
      <c r="AJ923" s="153"/>
      <c r="AK923" s="153"/>
      <c r="AL923" s="153"/>
      <c r="AM923" s="153"/>
      <c r="AN923" s="153"/>
      <c r="AO923" s="153"/>
      <c r="AP923" s="153"/>
      <c r="AQ923" s="153"/>
      <c r="AR923" s="153"/>
      <c r="AS923" s="153"/>
      <c r="AT923" s="153"/>
    </row>
    <row r="924" spans="1:46" s="108" customFormat="1" x14ac:dyDescent="0.25">
      <c r="A924" s="109"/>
      <c r="I924" s="152"/>
      <c r="J924" s="153"/>
      <c r="K924" s="153"/>
      <c r="L924" s="153"/>
      <c r="M924" s="153"/>
      <c r="N924" s="153"/>
      <c r="O924" s="153"/>
      <c r="P924" s="153"/>
      <c r="Q924" s="153"/>
      <c r="R924" s="153"/>
      <c r="S924" s="153"/>
      <c r="T924" s="153"/>
      <c r="U924" s="153"/>
      <c r="V924" s="153"/>
      <c r="W924" s="153"/>
      <c r="X924" s="153"/>
      <c r="Y924" s="153"/>
      <c r="Z924" s="153"/>
      <c r="AA924" s="153"/>
      <c r="AB924" s="153"/>
      <c r="AC924" s="153"/>
      <c r="AD924" s="153"/>
      <c r="AE924" s="153"/>
      <c r="AF924" s="153"/>
      <c r="AG924" s="153"/>
      <c r="AH924" s="153"/>
      <c r="AI924" s="153"/>
      <c r="AJ924" s="153"/>
      <c r="AK924" s="153"/>
      <c r="AL924" s="153"/>
      <c r="AM924" s="153"/>
      <c r="AN924" s="153"/>
      <c r="AO924" s="153"/>
      <c r="AP924" s="153"/>
      <c r="AQ924" s="153"/>
      <c r="AR924" s="153"/>
      <c r="AS924" s="153"/>
      <c r="AT924" s="153"/>
    </row>
    <row r="925" spans="1:46" s="108" customFormat="1" x14ac:dyDescent="0.25">
      <c r="A925" s="109"/>
      <c r="I925" s="152"/>
      <c r="J925" s="153"/>
      <c r="K925" s="153"/>
      <c r="L925" s="153"/>
      <c r="M925" s="153"/>
      <c r="N925" s="153"/>
      <c r="O925" s="153"/>
      <c r="P925" s="153"/>
      <c r="Q925" s="153"/>
      <c r="R925" s="153"/>
      <c r="S925" s="153"/>
      <c r="T925" s="153"/>
      <c r="U925" s="153"/>
      <c r="V925" s="153"/>
      <c r="W925" s="153"/>
      <c r="X925" s="153"/>
      <c r="Y925" s="153"/>
      <c r="Z925" s="153"/>
      <c r="AA925" s="153"/>
      <c r="AB925" s="153"/>
      <c r="AC925" s="153"/>
      <c r="AD925" s="153"/>
      <c r="AE925" s="153"/>
      <c r="AF925" s="153"/>
      <c r="AG925" s="153"/>
      <c r="AH925" s="153"/>
      <c r="AI925" s="153"/>
      <c r="AJ925" s="153"/>
      <c r="AK925" s="153"/>
      <c r="AL925" s="153"/>
      <c r="AM925" s="153"/>
      <c r="AN925" s="153"/>
      <c r="AO925" s="153"/>
      <c r="AP925" s="153"/>
      <c r="AQ925" s="153"/>
      <c r="AR925" s="153"/>
      <c r="AS925" s="153"/>
      <c r="AT925" s="153"/>
    </row>
    <row r="926" spans="1:46" s="108" customFormat="1" x14ac:dyDescent="0.25">
      <c r="A926" s="109"/>
      <c r="I926" s="152"/>
      <c r="J926" s="153"/>
      <c r="K926" s="153"/>
      <c r="L926" s="153"/>
      <c r="M926" s="153"/>
      <c r="N926" s="153"/>
      <c r="O926" s="153"/>
      <c r="P926" s="153"/>
      <c r="Q926" s="153"/>
      <c r="R926" s="153"/>
      <c r="S926" s="153"/>
      <c r="T926" s="153"/>
      <c r="U926" s="153"/>
      <c r="V926" s="153"/>
      <c r="W926" s="153"/>
      <c r="X926" s="153"/>
      <c r="Y926" s="153"/>
      <c r="Z926" s="153"/>
      <c r="AA926" s="153"/>
      <c r="AB926" s="153"/>
      <c r="AC926" s="153"/>
      <c r="AD926" s="153"/>
      <c r="AE926" s="153"/>
      <c r="AF926" s="153"/>
      <c r="AG926" s="153"/>
      <c r="AH926" s="153"/>
      <c r="AI926" s="153"/>
      <c r="AJ926" s="153"/>
      <c r="AK926" s="153"/>
      <c r="AL926" s="153"/>
      <c r="AM926" s="153"/>
      <c r="AN926" s="153"/>
      <c r="AO926" s="153"/>
      <c r="AP926" s="153"/>
      <c r="AQ926" s="153"/>
      <c r="AR926" s="153"/>
      <c r="AS926" s="153"/>
      <c r="AT926" s="153"/>
    </row>
    <row r="927" spans="1:46" s="108" customFormat="1" x14ac:dyDescent="0.25">
      <c r="A927" s="109"/>
      <c r="I927" s="152"/>
      <c r="J927" s="153"/>
      <c r="K927" s="153"/>
      <c r="L927" s="153"/>
      <c r="M927" s="153"/>
      <c r="N927" s="153"/>
      <c r="O927" s="153"/>
      <c r="P927" s="153"/>
      <c r="Q927" s="153"/>
      <c r="R927" s="153"/>
      <c r="S927" s="153"/>
      <c r="T927" s="153"/>
      <c r="U927" s="153"/>
      <c r="V927" s="153"/>
      <c r="W927" s="153"/>
      <c r="X927" s="153"/>
      <c r="Y927" s="153"/>
      <c r="Z927" s="153"/>
      <c r="AA927" s="153"/>
      <c r="AB927" s="153"/>
      <c r="AC927" s="153"/>
      <c r="AD927" s="153"/>
      <c r="AE927" s="153"/>
      <c r="AF927" s="153"/>
      <c r="AG927" s="153"/>
      <c r="AH927" s="153"/>
      <c r="AI927" s="153"/>
      <c r="AJ927" s="153"/>
      <c r="AK927" s="153"/>
      <c r="AL927" s="153"/>
      <c r="AM927" s="153"/>
      <c r="AN927" s="153"/>
      <c r="AO927" s="153"/>
      <c r="AP927" s="153"/>
      <c r="AQ927" s="153"/>
      <c r="AR927" s="153"/>
      <c r="AS927" s="153"/>
      <c r="AT927" s="153"/>
    </row>
    <row r="928" spans="1:46" s="108" customFormat="1" x14ac:dyDescent="0.25">
      <c r="A928" s="109"/>
      <c r="I928" s="152"/>
      <c r="J928" s="153"/>
      <c r="K928" s="153"/>
      <c r="L928" s="153"/>
      <c r="M928" s="153"/>
      <c r="N928" s="153"/>
      <c r="O928" s="153"/>
      <c r="P928" s="153"/>
      <c r="Q928" s="153"/>
      <c r="R928" s="153"/>
      <c r="S928" s="153"/>
      <c r="T928" s="153"/>
      <c r="U928" s="153"/>
      <c r="V928" s="153"/>
      <c r="W928" s="153"/>
      <c r="X928" s="153"/>
      <c r="Y928" s="153"/>
      <c r="Z928" s="153"/>
      <c r="AA928" s="153"/>
      <c r="AB928" s="153"/>
      <c r="AC928" s="153"/>
      <c r="AD928" s="153"/>
      <c r="AE928" s="153"/>
      <c r="AF928" s="153"/>
      <c r="AG928" s="153"/>
      <c r="AH928" s="153"/>
      <c r="AI928" s="153"/>
      <c r="AJ928" s="153"/>
      <c r="AK928" s="153"/>
      <c r="AL928" s="153"/>
      <c r="AM928" s="153"/>
      <c r="AN928" s="153"/>
      <c r="AO928" s="153"/>
      <c r="AP928" s="153"/>
      <c r="AQ928" s="153"/>
      <c r="AR928" s="153"/>
      <c r="AS928" s="153"/>
      <c r="AT928" s="153"/>
    </row>
    <row r="929" spans="1:46" s="108" customFormat="1" x14ac:dyDescent="0.25">
      <c r="A929" s="109"/>
      <c r="I929" s="152"/>
      <c r="J929" s="153"/>
      <c r="K929" s="153"/>
      <c r="L929" s="153"/>
      <c r="M929" s="153"/>
      <c r="N929" s="153"/>
      <c r="O929" s="153"/>
      <c r="P929" s="153"/>
      <c r="Q929" s="153"/>
      <c r="R929" s="153"/>
      <c r="S929" s="153"/>
      <c r="T929" s="153"/>
      <c r="U929" s="153"/>
      <c r="V929" s="153"/>
      <c r="W929" s="153"/>
      <c r="X929" s="153"/>
      <c r="Y929" s="153"/>
      <c r="Z929" s="153"/>
      <c r="AA929" s="153"/>
      <c r="AB929" s="153"/>
      <c r="AC929" s="153"/>
      <c r="AD929" s="153"/>
      <c r="AE929" s="153"/>
      <c r="AF929" s="153"/>
      <c r="AG929" s="153"/>
      <c r="AH929" s="153"/>
      <c r="AI929" s="153"/>
      <c r="AJ929" s="153"/>
      <c r="AK929" s="153"/>
      <c r="AL929" s="153"/>
      <c r="AM929" s="153"/>
      <c r="AN929" s="153"/>
      <c r="AO929" s="153"/>
      <c r="AP929" s="153"/>
      <c r="AQ929" s="153"/>
      <c r="AR929" s="153"/>
      <c r="AS929" s="153"/>
      <c r="AT929" s="153"/>
    </row>
    <row r="930" spans="1:46" s="108" customFormat="1" x14ac:dyDescent="0.25">
      <c r="A930" s="109"/>
      <c r="I930" s="152"/>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3"/>
      <c r="AK930" s="153"/>
      <c r="AL930" s="153"/>
      <c r="AM930" s="153"/>
      <c r="AN930" s="153"/>
      <c r="AO930" s="153"/>
      <c r="AP930" s="153"/>
      <c r="AQ930" s="153"/>
      <c r="AR930" s="153"/>
      <c r="AS930" s="153"/>
      <c r="AT930" s="153"/>
    </row>
    <row r="931" spans="1:46" s="108" customFormat="1" x14ac:dyDescent="0.25">
      <c r="A931" s="109"/>
      <c r="I931" s="152"/>
      <c r="J931" s="153"/>
      <c r="K931" s="153"/>
      <c r="L931" s="153"/>
      <c r="M931" s="153"/>
      <c r="N931" s="153"/>
      <c r="O931" s="153"/>
      <c r="P931" s="153"/>
      <c r="Q931" s="153"/>
      <c r="R931" s="153"/>
      <c r="S931" s="153"/>
      <c r="T931" s="153"/>
      <c r="U931" s="153"/>
      <c r="V931" s="153"/>
      <c r="W931" s="153"/>
      <c r="X931" s="153"/>
      <c r="Y931" s="153"/>
      <c r="Z931" s="153"/>
      <c r="AA931" s="153"/>
      <c r="AB931" s="153"/>
      <c r="AC931" s="153"/>
      <c r="AD931" s="153"/>
      <c r="AE931" s="153"/>
      <c r="AF931" s="153"/>
      <c r="AG931" s="153"/>
      <c r="AH931" s="153"/>
      <c r="AI931" s="153"/>
      <c r="AJ931" s="153"/>
      <c r="AK931" s="153"/>
      <c r="AL931" s="153"/>
      <c r="AM931" s="153"/>
      <c r="AN931" s="153"/>
      <c r="AO931" s="153"/>
      <c r="AP931" s="153"/>
      <c r="AQ931" s="153"/>
      <c r="AR931" s="153"/>
      <c r="AS931" s="153"/>
      <c r="AT931" s="153"/>
    </row>
    <row r="932" spans="1:46" s="108" customFormat="1" x14ac:dyDescent="0.25">
      <c r="A932" s="109"/>
      <c r="I932" s="152"/>
      <c r="J932" s="153"/>
      <c r="K932" s="153"/>
      <c r="L932" s="153"/>
      <c r="M932" s="153"/>
      <c r="N932" s="153"/>
      <c r="O932" s="153"/>
      <c r="P932" s="153"/>
      <c r="Q932" s="153"/>
      <c r="R932" s="153"/>
      <c r="S932" s="153"/>
      <c r="T932" s="153"/>
      <c r="U932" s="153"/>
      <c r="V932" s="153"/>
      <c r="W932" s="153"/>
      <c r="X932" s="153"/>
      <c r="Y932" s="153"/>
      <c r="Z932" s="153"/>
      <c r="AA932" s="153"/>
      <c r="AB932" s="153"/>
      <c r="AC932" s="153"/>
      <c r="AD932" s="153"/>
      <c r="AE932" s="153"/>
      <c r="AF932" s="153"/>
      <c r="AG932" s="153"/>
      <c r="AH932" s="153"/>
      <c r="AI932" s="153"/>
      <c r="AJ932" s="153"/>
      <c r="AK932" s="153"/>
      <c r="AL932" s="153"/>
      <c r="AM932" s="153"/>
      <c r="AN932" s="153"/>
      <c r="AO932" s="153"/>
      <c r="AP932" s="153"/>
      <c r="AQ932" s="153"/>
      <c r="AR932" s="153"/>
      <c r="AS932" s="153"/>
      <c r="AT932" s="153"/>
    </row>
    <row r="933" spans="1:46" s="108" customFormat="1" x14ac:dyDescent="0.25">
      <c r="A933" s="109"/>
      <c r="I933" s="152"/>
      <c r="J933" s="153"/>
      <c r="K933" s="153"/>
      <c r="L933" s="153"/>
      <c r="M933" s="153"/>
      <c r="N933" s="153"/>
      <c r="O933" s="153"/>
      <c r="P933" s="153"/>
      <c r="Q933" s="153"/>
      <c r="R933" s="153"/>
      <c r="S933" s="153"/>
      <c r="T933" s="153"/>
      <c r="U933" s="153"/>
      <c r="V933" s="153"/>
      <c r="W933" s="153"/>
      <c r="X933" s="153"/>
      <c r="Y933" s="153"/>
      <c r="Z933" s="153"/>
      <c r="AA933" s="153"/>
      <c r="AB933" s="153"/>
      <c r="AC933" s="153"/>
      <c r="AD933" s="153"/>
      <c r="AE933" s="153"/>
      <c r="AF933" s="153"/>
      <c r="AG933" s="153"/>
      <c r="AH933" s="153"/>
      <c r="AI933" s="153"/>
      <c r="AJ933" s="153"/>
      <c r="AK933" s="153"/>
      <c r="AL933" s="153"/>
      <c r="AM933" s="153"/>
      <c r="AN933" s="153"/>
      <c r="AO933" s="153"/>
      <c r="AP933" s="153"/>
      <c r="AQ933" s="153"/>
      <c r="AR933" s="153"/>
      <c r="AS933" s="153"/>
      <c r="AT933" s="153"/>
    </row>
    <row r="934" spans="1:46" s="108" customFormat="1" x14ac:dyDescent="0.25">
      <c r="A934" s="109"/>
      <c r="I934" s="152"/>
      <c r="J934" s="153"/>
      <c r="K934" s="153"/>
      <c r="L934" s="153"/>
      <c r="M934" s="153"/>
      <c r="N934" s="153"/>
      <c r="O934" s="153"/>
      <c r="P934" s="153"/>
      <c r="Q934" s="153"/>
      <c r="R934" s="153"/>
      <c r="S934" s="153"/>
      <c r="T934" s="153"/>
      <c r="U934" s="153"/>
      <c r="V934" s="153"/>
      <c r="W934" s="153"/>
      <c r="X934" s="153"/>
      <c r="Y934" s="153"/>
      <c r="Z934" s="153"/>
      <c r="AA934" s="153"/>
      <c r="AB934" s="153"/>
      <c r="AC934" s="153"/>
      <c r="AD934" s="153"/>
      <c r="AE934" s="153"/>
      <c r="AF934" s="153"/>
      <c r="AG934" s="153"/>
      <c r="AH934" s="153"/>
      <c r="AI934" s="153"/>
      <c r="AJ934" s="153"/>
      <c r="AK934" s="153"/>
      <c r="AL934" s="153"/>
      <c r="AM934" s="153"/>
      <c r="AN934" s="153"/>
      <c r="AO934" s="153"/>
      <c r="AP934" s="153"/>
      <c r="AQ934" s="153"/>
      <c r="AR934" s="153"/>
      <c r="AS934" s="153"/>
      <c r="AT934" s="153"/>
    </row>
    <row r="935" spans="1:46" s="108" customFormat="1" x14ac:dyDescent="0.25">
      <c r="A935" s="109"/>
      <c r="I935" s="152"/>
      <c r="J935" s="153"/>
      <c r="K935" s="153"/>
      <c r="L935" s="153"/>
      <c r="M935" s="153"/>
      <c r="N935" s="153"/>
      <c r="O935" s="153"/>
      <c r="P935" s="153"/>
      <c r="Q935" s="153"/>
      <c r="R935" s="153"/>
      <c r="S935" s="153"/>
      <c r="T935" s="153"/>
      <c r="U935" s="153"/>
      <c r="V935" s="153"/>
      <c r="W935" s="153"/>
      <c r="X935" s="153"/>
      <c r="Y935" s="153"/>
      <c r="Z935" s="153"/>
      <c r="AA935" s="153"/>
      <c r="AB935" s="153"/>
      <c r="AC935" s="153"/>
      <c r="AD935" s="153"/>
      <c r="AE935" s="153"/>
      <c r="AF935" s="153"/>
      <c r="AG935" s="153"/>
      <c r="AH935" s="153"/>
      <c r="AI935" s="153"/>
      <c r="AJ935" s="153"/>
      <c r="AK935" s="153"/>
      <c r="AL935" s="153"/>
      <c r="AM935" s="153"/>
      <c r="AN935" s="153"/>
      <c r="AO935" s="153"/>
      <c r="AP935" s="153"/>
      <c r="AQ935" s="153"/>
      <c r="AR935" s="153"/>
      <c r="AS935" s="153"/>
      <c r="AT935" s="153"/>
    </row>
    <row r="936" spans="1:46" s="108" customFormat="1" x14ac:dyDescent="0.25">
      <c r="A936" s="109"/>
      <c r="I936" s="152"/>
      <c r="J936" s="153"/>
      <c r="K936" s="153"/>
      <c r="L936" s="153"/>
      <c r="M936" s="153"/>
      <c r="N936" s="153"/>
      <c r="O936" s="153"/>
      <c r="P936" s="153"/>
      <c r="Q936" s="153"/>
      <c r="R936" s="153"/>
      <c r="S936" s="153"/>
      <c r="T936" s="153"/>
      <c r="U936" s="153"/>
      <c r="V936" s="153"/>
      <c r="W936" s="153"/>
      <c r="X936" s="153"/>
      <c r="Y936" s="153"/>
      <c r="Z936" s="153"/>
      <c r="AA936" s="153"/>
      <c r="AB936" s="153"/>
      <c r="AC936" s="153"/>
      <c r="AD936" s="153"/>
      <c r="AE936" s="153"/>
      <c r="AF936" s="153"/>
      <c r="AG936" s="153"/>
      <c r="AH936" s="153"/>
      <c r="AI936" s="153"/>
      <c r="AJ936" s="153"/>
      <c r="AK936" s="153"/>
      <c r="AL936" s="153"/>
      <c r="AM936" s="153"/>
      <c r="AN936" s="153"/>
      <c r="AO936" s="153"/>
      <c r="AP936" s="153"/>
      <c r="AQ936" s="153"/>
      <c r="AR936" s="153"/>
      <c r="AS936" s="153"/>
      <c r="AT936" s="153"/>
    </row>
    <row r="937" spans="1:46" s="108" customFormat="1" x14ac:dyDescent="0.25">
      <c r="A937" s="109"/>
      <c r="I937" s="152"/>
      <c r="J937" s="153"/>
      <c r="K937" s="153"/>
      <c r="L937" s="153"/>
      <c r="M937" s="153"/>
      <c r="N937" s="153"/>
      <c r="O937" s="153"/>
      <c r="P937" s="153"/>
      <c r="Q937" s="153"/>
      <c r="R937" s="153"/>
      <c r="S937" s="153"/>
      <c r="T937" s="153"/>
      <c r="U937" s="153"/>
      <c r="V937" s="153"/>
      <c r="W937" s="153"/>
      <c r="X937" s="153"/>
      <c r="Y937" s="153"/>
      <c r="Z937" s="153"/>
      <c r="AA937" s="153"/>
      <c r="AB937" s="153"/>
      <c r="AC937" s="153"/>
      <c r="AD937" s="153"/>
      <c r="AE937" s="153"/>
      <c r="AF937" s="153"/>
      <c r="AG937" s="153"/>
      <c r="AH937" s="153"/>
      <c r="AI937" s="153"/>
      <c r="AJ937" s="153"/>
      <c r="AK937" s="153"/>
      <c r="AL937" s="153"/>
      <c r="AM937" s="153"/>
      <c r="AN937" s="153"/>
      <c r="AO937" s="153"/>
      <c r="AP937" s="153"/>
      <c r="AQ937" s="153"/>
      <c r="AR937" s="153"/>
      <c r="AS937" s="153"/>
      <c r="AT937" s="153"/>
    </row>
    <row r="938" spans="1:46" s="108" customFormat="1" x14ac:dyDescent="0.25">
      <c r="A938" s="109"/>
      <c r="I938" s="152"/>
      <c r="J938" s="153"/>
      <c r="K938" s="153"/>
      <c r="L938" s="153"/>
      <c r="M938" s="153"/>
      <c r="N938" s="153"/>
      <c r="O938" s="153"/>
      <c r="P938" s="153"/>
      <c r="Q938" s="153"/>
      <c r="R938" s="153"/>
      <c r="S938" s="153"/>
      <c r="T938" s="153"/>
      <c r="U938" s="153"/>
      <c r="V938" s="153"/>
      <c r="W938" s="153"/>
      <c r="X938" s="153"/>
      <c r="Y938" s="153"/>
      <c r="Z938" s="153"/>
      <c r="AA938" s="153"/>
      <c r="AB938" s="153"/>
      <c r="AC938" s="153"/>
      <c r="AD938" s="153"/>
      <c r="AE938" s="153"/>
      <c r="AF938" s="153"/>
      <c r="AG938" s="153"/>
      <c r="AH938" s="153"/>
      <c r="AI938" s="153"/>
      <c r="AJ938" s="153"/>
      <c r="AK938" s="153"/>
      <c r="AL938" s="153"/>
      <c r="AM938" s="153"/>
      <c r="AN938" s="153"/>
      <c r="AO938" s="153"/>
      <c r="AP938" s="153"/>
      <c r="AQ938" s="153"/>
      <c r="AR938" s="153"/>
      <c r="AS938" s="153"/>
      <c r="AT938" s="153"/>
    </row>
    <row r="939" spans="1:46" s="108" customFormat="1" x14ac:dyDescent="0.25">
      <c r="A939" s="109"/>
      <c r="I939" s="152"/>
      <c r="J939" s="153"/>
      <c r="K939" s="153"/>
      <c r="L939" s="153"/>
      <c r="M939" s="153"/>
      <c r="N939" s="153"/>
      <c r="O939" s="153"/>
      <c r="P939" s="153"/>
      <c r="Q939" s="153"/>
      <c r="R939" s="153"/>
      <c r="S939" s="153"/>
      <c r="T939" s="153"/>
      <c r="U939" s="153"/>
      <c r="V939" s="153"/>
      <c r="W939" s="153"/>
      <c r="X939" s="153"/>
      <c r="Y939" s="153"/>
      <c r="Z939" s="153"/>
      <c r="AA939" s="153"/>
      <c r="AB939" s="153"/>
      <c r="AC939" s="153"/>
      <c r="AD939" s="153"/>
      <c r="AE939" s="153"/>
      <c r="AF939" s="153"/>
      <c r="AG939" s="153"/>
      <c r="AH939" s="153"/>
      <c r="AI939" s="153"/>
      <c r="AJ939" s="153"/>
      <c r="AK939" s="153"/>
      <c r="AL939" s="153"/>
      <c r="AM939" s="153"/>
      <c r="AN939" s="153"/>
      <c r="AO939" s="153"/>
      <c r="AP939" s="153"/>
      <c r="AQ939" s="153"/>
      <c r="AR939" s="153"/>
      <c r="AS939" s="153"/>
      <c r="AT939" s="153"/>
    </row>
    <row r="940" spans="1:46" s="108" customFormat="1" x14ac:dyDescent="0.25">
      <c r="A940" s="109"/>
      <c r="I940" s="152"/>
      <c r="J940" s="153"/>
      <c r="K940" s="153"/>
      <c r="L940" s="153"/>
      <c r="M940" s="153"/>
      <c r="N940" s="153"/>
      <c r="O940" s="153"/>
      <c r="P940" s="153"/>
      <c r="Q940" s="153"/>
      <c r="R940" s="153"/>
      <c r="S940" s="153"/>
      <c r="T940" s="153"/>
      <c r="U940" s="153"/>
      <c r="V940" s="153"/>
      <c r="W940" s="153"/>
      <c r="X940" s="153"/>
      <c r="Y940" s="153"/>
      <c r="Z940" s="153"/>
      <c r="AA940" s="153"/>
      <c r="AB940" s="153"/>
      <c r="AC940" s="153"/>
      <c r="AD940" s="153"/>
      <c r="AE940" s="153"/>
      <c r="AF940" s="153"/>
      <c r="AG940" s="153"/>
      <c r="AH940" s="153"/>
      <c r="AI940" s="153"/>
      <c r="AJ940" s="153"/>
      <c r="AK940" s="153"/>
      <c r="AL940" s="153"/>
      <c r="AM940" s="153"/>
      <c r="AN940" s="153"/>
      <c r="AO940" s="153"/>
      <c r="AP940" s="153"/>
      <c r="AQ940" s="153"/>
      <c r="AR940" s="153"/>
      <c r="AS940" s="153"/>
      <c r="AT940" s="153"/>
    </row>
    <row r="941" spans="1:46" s="108" customFormat="1" x14ac:dyDescent="0.25">
      <c r="A941" s="109"/>
      <c r="I941" s="152"/>
      <c r="J941" s="153"/>
      <c r="K941" s="153"/>
      <c r="L941" s="153"/>
      <c r="M941" s="153"/>
      <c r="N941" s="153"/>
      <c r="O941" s="153"/>
      <c r="P941" s="153"/>
      <c r="Q941" s="153"/>
      <c r="R941" s="153"/>
      <c r="S941" s="153"/>
      <c r="T941" s="153"/>
      <c r="U941" s="153"/>
      <c r="V941" s="153"/>
      <c r="W941" s="153"/>
      <c r="X941" s="153"/>
      <c r="Y941" s="153"/>
      <c r="Z941" s="153"/>
      <c r="AA941" s="153"/>
      <c r="AB941" s="153"/>
      <c r="AC941" s="153"/>
      <c r="AD941" s="153"/>
      <c r="AE941" s="153"/>
      <c r="AF941" s="153"/>
      <c r="AG941" s="153"/>
      <c r="AH941" s="153"/>
      <c r="AI941" s="153"/>
      <c r="AJ941" s="153"/>
      <c r="AK941" s="153"/>
      <c r="AL941" s="153"/>
      <c r="AM941" s="153"/>
      <c r="AN941" s="153"/>
      <c r="AO941" s="153"/>
      <c r="AP941" s="153"/>
      <c r="AQ941" s="153"/>
      <c r="AR941" s="153"/>
      <c r="AS941" s="153"/>
      <c r="AT941" s="153"/>
    </row>
    <row r="942" spans="1:46" s="108" customFormat="1" x14ac:dyDescent="0.25">
      <c r="A942" s="109"/>
      <c r="I942" s="152"/>
      <c r="J942" s="153"/>
      <c r="K942" s="153"/>
      <c r="L942" s="153"/>
      <c r="M942" s="153"/>
      <c r="N942" s="153"/>
      <c r="O942" s="153"/>
      <c r="P942" s="153"/>
      <c r="Q942" s="153"/>
      <c r="R942" s="153"/>
      <c r="S942" s="153"/>
      <c r="T942" s="153"/>
      <c r="U942" s="153"/>
      <c r="V942" s="153"/>
      <c r="W942" s="153"/>
      <c r="X942" s="153"/>
      <c r="Y942" s="153"/>
      <c r="Z942" s="153"/>
      <c r="AA942" s="153"/>
      <c r="AB942" s="153"/>
      <c r="AC942" s="153"/>
      <c r="AD942" s="153"/>
      <c r="AE942" s="153"/>
      <c r="AF942" s="153"/>
      <c r="AG942" s="153"/>
      <c r="AH942" s="153"/>
      <c r="AI942" s="153"/>
      <c r="AJ942" s="153"/>
      <c r="AK942" s="153"/>
      <c r="AL942" s="153"/>
      <c r="AM942" s="153"/>
      <c r="AN942" s="153"/>
      <c r="AO942" s="153"/>
      <c r="AP942" s="153"/>
      <c r="AQ942" s="153"/>
      <c r="AR942" s="153"/>
      <c r="AS942" s="153"/>
      <c r="AT942" s="153"/>
    </row>
    <row r="943" spans="1:46" s="108" customFormat="1" x14ac:dyDescent="0.25">
      <c r="A943" s="109"/>
      <c r="I943" s="152"/>
      <c r="J943" s="153"/>
      <c r="K943" s="153"/>
      <c r="L943" s="153"/>
      <c r="M943" s="153"/>
      <c r="N943" s="153"/>
      <c r="O943" s="153"/>
      <c r="P943" s="153"/>
      <c r="Q943" s="153"/>
      <c r="R943" s="153"/>
      <c r="S943" s="153"/>
      <c r="T943" s="153"/>
      <c r="U943" s="153"/>
      <c r="V943" s="153"/>
      <c r="W943" s="153"/>
      <c r="X943" s="153"/>
      <c r="Y943" s="153"/>
      <c r="Z943" s="153"/>
      <c r="AA943" s="153"/>
      <c r="AB943" s="153"/>
      <c r="AC943" s="153"/>
      <c r="AD943" s="153"/>
      <c r="AE943" s="153"/>
      <c r="AF943" s="153"/>
      <c r="AG943" s="153"/>
      <c r="AH943" s="153"/>
      <c r="AI943" s="153"/>
      <c r="AJ943" s="153"/>
      <c r="AK943" s="153"/>
      <c r="AL943" s="153"/>
      <c r="AM943" s="153"/>
      <c r="AN943" s="153"/>
      <c r="AO943" s="153"/>
      <c r="AP943" s="153"/>
      <c r="AQ943" s="153"/>
      <c r="AR943" s="153"/>
      <c r="AS943" s="153"/>
      <c r="AT943" s="153"/>
    </row>
    <row r="944" spans="1:46" s="108" customFormat="1" x14ac:dyDescent="0.25">
      <c r="A944" s="109"/>
      <c r="I944" s="152"/>
      <c r="J944" s="153"/>
      <c r="K944" s="153"/>
      <c r="L944" s="153"/>
      <c r="M944" s="153"/>
      <c r="N944" s="153"/>
      <c r="O944" s="153"/>
      <c r="P944" s="153"/>
      <c r="Q944" s="153"/>
      <c r="R944" s="153"/>
      <c r="S944" s="153"/>
      <c r="T944" s="153"/>
      <c r="U944" s="153"/>
      <c r="V944" s="153"/>
      <c r="W944" s="153"/>
      <c r="X944" s="153"/>
      <c r="Y944" s="153"/>
      <c r="Z944" s="153"/>
      <c r="AA944" s="153"/>
      <c r="AB944" s="153"/>
      <c r="AC944" s="153"/>
      <c r="AD944" s="153"/>
      <c r="AE944" s="153"/>
      <c r="AF944" s="153"/>
      <c r="AG944" s="153"/>
      <c r="AH944" s="153"/>
      <c r="AI944" s="153"/>
      <c r="AJ944" s="153"/>
      <c r="AK944" s="153"/>
      <c r="AL944" s="153"/>
      <c r="AM944" s="153"/>
      <c r="AN944" s="153"/>
      <c r="AO944" s="153"/>
      <c r="AP944" s="153"/>
      <c r="AQ944" s="153"/>
      <c r="AR944" s="153"/>
      <c r="AS944" s="153"/>
      <c r="AT944" s="153"/>
    </row>
    <row r="945" spans="1:46" s="108" customFormat="1" x14ac:dyDescent="0.25">
      <c r="A945" s="109"/>
      <c r="I945" s="152"/>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c r="AF945" s="153"/>
      <c r="AG945" s="153"/>
      <c r="AH945" s="153"/>
      <c r="AI945" s="153"/>
      <c r="AJ945" s="153"/>
      <c r="AK945" s="153"/>
      <c r="AL945" s="153"/>
      <c r="AM945" s="153"/>
      <c r="AN945" s="153"/>
      <c r="AO945" s="153"/>
      <c r="AP945" s="153"/>
      <c r="AQ945" s="153"/>
      <c r="AR945" s="153"/>
      <c r="AS945" s="153"/>
      <c r="AT945" s="153"/>
    </row>
    <row r="946" spans="1:46" s="108" customFormat="1" x14ac:dyDescent="0.25">
      <c r="A946" s="109"/>
      <c r="I946" s="152"/>
      <c r="J946" s="153"/>
      <c r="K946" s="153"/>
      <c r="L946" s="153"/>
      <c r="M946" s="153"/>
      <c r="N946" s="153"/>
      <c r="O946" s="153"/>
      <c r="P946" s="153"/>
      <c r="Q946" s="153"/>
      <c r="R946" s="153"/>
      <c r="S946" s="153"/>
      <c r="T946" s="153"/>
      <c r="U946" s="153"/>
      <c r="V946" s="153"/>
      <c r="W946" s="153"/>
      <c r="X946" s="153"/>
      <c r="Y946" s="153"/>
      <c r="Z946" s="153"/>
      <c r="AA946" s="153"/>
      <c r="AB946" s="153"/>
      <c r="AC946" s="153"/>
      <c r="AD946" s="153"/>
      <c r="AE946" s="153"/>
      <c r="AF946" s="153"/>
      <c r="AG946" s="153"/>
      <c r="AH946" s="153"/>
      <c r="AI946" s="153"/>
      <c r="AJ946" s="153"/>
      <c r="AK946" s="153"/>
      <c r="AL946" s="153"/>
      <c r="AM946" s="153"/>
      <c r="AN946" s="153"/>
      <c r="AO946" s="153"/>
      <c r="AP946" s="153"/>
      <c r="AQ946" s="153"/>
      <c r="AR946" s="153"/>
      <c r="AS946" s="153"/>
      <c r="AT946" s="153"/>
    </row>
    <row r="947" spans="1:46" s="108" customFormat="1" x14ac:dyDescent="0.25">
      <c r="A947" s="109"/>
      <c r="I947" s="152"/>
      <c r="J947" s="153"/>
      <c r="K947" s="153"/>
      <c r="L947" s="153"/>
      <c r="M947" s="153"/>
      <c r="N947" s="153"/>
      <c r="O947" s="153"/>
      <c r="P947" s="153"/>
      <c r="Q947" s="153"/>
      <c r="R947" s="153"/>
      <c r="S947" s="153"/>
      <c r="T947" s="153"/>
      <c r="U947" s="153"/>
      <c r="V947" s="153"/>
      <c r="W947" s="153"/>
      <c r="X947" s="153"/>
      <c r="Y947" s="153"/>
      <c r="Z947" s="153"/>
      <c r="AA947" s="153"/>
      <c r="AB947" s="153"/>
      <c r="AC947" s="153"/>
      <c r="AD947" s="153"/>
      <c r="AE947" s="153"/>
      <c r="AF947" s="153"/>
      <c r="AG947" s="153"/>
      <c r="AH947" s="153"/>
      <c r="AI947" s="153"/>
      <c r="AJ947" s="153"/>
      <c r="AK947" s="153"/>
      <c r="AL947" s="153"/>
      <c r="AM947" s="153"/>
      <c r="AN947" s="153"/>
      <c r="AO947" s="153"/>
      <c r="AP947" s="153"/>
      <c r="AQ947" s="153"/>
      <c r="AR947" s="153"/>
      <c r="AS947" s="153"/>
      <c r="AT947" s="153"/>
    </row>
    <row r="948" spans="1:46" s="108" customFormat="1" x14ac:dyDescent="0.25">
      <c r="A948" s="109"/>
      <c r="I948" s="152"/>
      <c r="J948" s="153"/>
      <c r="K948" s="153"/>
      <c r="L948" s="153"/>
      <c r="M948" s="153"/>
      <c r="N948" s="153"/>
      <c r="O948" s="153"/>
      <c r="P948" s="153"/>
      <c r="Q948" s="153"/>
      <c r="R948" s="153"/>
      <c r="S948" s="153"/>
      <c r="T948" s="153"/>
      <c r="U948" s="153"/>
      <c r="V948" s="153"/>
      <c r="W948" s="153"/>
      <c r="X948" s="153"/>
      <c r="Y948" s="153"/>
      <c r="Z948" s="153"/>
      <c r="AA948" s="153"/>
      <c r="AB948" s="153"/>
      <c r="AC948" s="153"/>
      <c r="AD948" s="153"/>
      <c r="AE948" s="153"/>
      <c r="AF948" s="153"/>
      <c r="AG948" s="153"/>
      <c r="AH948" s="153"/>
      <c r="AI948" s="153"/>
      <c r="AJ948" s="153"/>
      <c r="AK948" s="153"/>
      <c r="AL948" s="153"/>
      <c r="AM948" s="153"/>
      <c r="AN948" s="153"/>
      <c r="AO948" s="153"/>
      <c r="AP948" s="153"/>
      <c r="AQ948" s="153"/>
      <c r="AR948" s="153"/>
      <c r="AS948" s="153"/>
      <c r="AT948" s="153"/>
    </row>
    <row r="949" spans="1:46" s="108" customFormat="1" x14ac:dyDescent="0.25">
      <c r="A949" s="109"/>
      <c r="I949" s="152"/>
      <c r="J949" s="153"/>
      <c r="K949" s="153"/>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L949" s="153"/>
      <c r="AM949" s="153"/>
      <c r="AN949" s="153"/>
      <c r="AO949" s="153"/>
      <c r="AP949" s="153"/>
      <c r="AQ949" s="153"/>
      <c r="AR949" s="153"/>
      <c r="AS949" s="153"/>
      <c r="AT949" s="153"/>
    </row>
    <row r="950" spans="1:46" s="108" customFormat="1" x14ac:dyDescent="0.25">
      <c r="A950" s="109"/>
      <c r="I950" s="152"/>
      <c r="J950" s="153"/>
      <c r="K950" s="153"/>
      <c r="L950" s="153"/>
      <c r="M950" s="153"/>
      <c r="N950" s="153"/>
      <c r="O950" s="153"/>
      <c r="P950" s="153"/>
      <c r="Q950" s="153"/>
      <c r="R950" s="153"/>
      <c r="S950" s="153"/>
      <c r="T950" s="153"/>
      <c r="U950" s="153"/>
      <c r="V950" s="153"/>
      <c r="W950" s="153"/>
      <c r="X950" s="153"/>
      <c r="Y950" s="153"/>
      <c r="Z950" s="153"/>
      <c r="AA950" s="153"/>
      <c r="AB950" s="153"/>
      <c r="AC950" s="153"/>
      <c r="AD950" s="153"/>
      <c r="AE950" s="153"/>
      <c r="AF950" s="153"/>
      <c r="AG950" s="153"/>
      <c r="AH950" s="153"/>
      <c r="AI950" s="153"/>
      <c r="AJ950" s="153"/>
      <c r="AK950" s="153"/>
      <c r="AL950" s="153"/>
      <c r="AM950" s="153"/>
      <c r="AN950" s="153"/>
      <c r="AO950" s="153"/>
      <c r="AP950" s="153"/>
      <c r="AQ950" s="153"/>
      <c r="AR950" s="153"/>
      <c r="AS950" s="153"/>
      <c r="AT950" s="153"/>
    </row>
    <row r="951" spans="1:46" s="108" customFormat="1" x14ac:dyDescent="0.25">
      <c r="A951" s="109"/>
      <c r="I951" s="152"/>
      <c r="J951" s="153"/>
      <c r="K951" s="153"/>
      <c r="L951" s="153"/>
      <c r="M951" s="153"/>
      <c r="N951" s="153"/>
      <c r="O951" s="153"/>
      <c r="P951" s="153"/>
      <c r="Q951" s="153"/>
      <c r="R951" s="153"/>
      <c r="S951" s="153"/>
      <c r="T951" s="153"/>
      <c r="U951" s="153"/>
      <c r="V951" s="153"/>
      <c r="W951" s="153"/>
      <c r="X951" s="153"/>
      <c r="Y951" s="153"/>
      <c r="Z951" s="153"/>
      <c r="AA951" s="153"/>
      <c r="AB951" s="153"/>
      <c r="AC951" s="153"/>
      <c r="AD951" s="153"/>
      <c r="AE951" s="153"/>
      <c r="AF951" s="153"/>
      <c r="AG951" s="153"/>
      <c r="AH951" s="153"/>
      <c r="AI951" s="153"/>
      <c r="AJ951" s="153"/>
      <c r="AK951" s="153"/>
      <c r="AL951" s="153"/>
      <c r="AM951" s="153"/>
      <c r="AN951" s="153"/>
      <c r="AO951" s="153"/>
      <c r="AP951" s="153"/>
      <c r="AQ951" s="153"/>
      <c r="AR951" s="153"/>
      <c r="AS951" s="153"/>
      <c r="AT951" s="153"/>
    </row>
    <row r="952" spans="1:46" s="108" customFormat="1" x14ac:dyDescent="0.25">
      <c r="A952" s="109"/>
      <c r="I952" s="152"/>
      <c r="J952" s="153"/>
      <c r="K952" s="153"/>
      <c r="L952" s="153"/>
      <c r="M952" s="153"/>
      <c r="N952" s="153"/>
      <c r="O952" s="153"/>
      <c r="P952" s="153"/>
      <c r="Q952" s="153"/>
      <c r="R952" s="153"/>
      <c r="S952" s="153"/>
      <c r="T952" s="153"/>
      <c r="U952" s="153"/>
      <c r="V952" s="153"/>
      <c r="W952" s="153"/>
      <c r="X952" s="153"/>
      <c r="Y952" s="153"/>
      <c r="Z952" s="153"/>
      <c r="AA952" s="153"/>
      <c r="AB952" s="153"/>
      <c r="AC952" s="153"/>
      <c r="AD952" s="153"/>
      <c r="AE952" s="153"/>
      <c r="AF952" s="153"/>
      <c r="AG952" s="153"/>
      <c r="AH952" s="153"/>
      <c r="AI952" s="153"/>
      <c r="AJ952" s="153"/>
      <c r="AK952" s="153"/>
      <c r="AL952" s="153"/>
      <c r="AM952" s="153"/>
      <c r="AN952" s="153"/>
      <c r="AO952" s="153"/>
      <c r="AP952" s="153"/>
      <c r="AQ952" s="153"/>
      <c r="AR952" s="153"/>
      <c r="AS952" s="153"/>
      <c r="AT952" s="153"/>
    </row>
    <row r="953" spans="1:46" s="108" customFormat="1" x14ac:dyDescent="0.25">
      <c r="A953" s="109"/>
      <c r="I953" s="152"/>
      <c r="J953" s="153"/>
      <c r="K953" s="153"/>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153"/>
      <c r="AM953" s="153"/>
      <c r="AN953" s="153"/>
      <c r="AO953" s="153"/>
      <c r="AP953" s="153"/>
      <c r="AQ953" s="153"/>
      <c r="AR953" s="153"/>
      <c r="AS953" s="153"/>
      <c r="AT953" s="153"/>
    </row>
    <row r="954" spans="1:46" s="108" customFormat="1" x14ac:dyDescent="0.25">
      <c r="A954" s="109"/>
      <c r="I954" s="152"/>
      <c r="J954" s="153"/>
      <c r="K954" s="153"/>
      <c r="L954" s="153"/>
      <c r="M954" s="153"/>
      <c r="N954" s="153"/>
      <c r="O954" s="153"/>
      <c r="P954" s="153"/>
      <c r="Q954" s="153"/>
      <c r="R954" s="153"/>
      <c r="S954" s="153"/>
      <c r="T954" s="153"/>
      <c r="U954" s="153"/>
      <c r="V954" s="153"/>
      <c r="W954" s="153"/>
      <c r="X954" s="153"/>
      <c r="Y954" s="153"/>
      <c r="Z954" s="153"/>
      <c r="AA954" s="153"/>
      <c r="AB954" s="153"/>
      <c r="AC954" s="153"/>
      <c r="AD954" s="153"/>
      <c r="AE954" s="153"/>
      <c r="AF954" s="153"/>
      <c r="AG954" s="153"/>
      <c r="AH954" s="153"/>
      <c r="AI954" s="153"/>
      <c r="AJ954" s="153"/>
      <c r="AK954" s="153"/>
      <c r="AL954" s="153"/>
      <c r="AM954" s="153"/>
      <c r="AN954" s="153"/>
      <c r="AO954" s="153"/>
      <c r="AP954" s="153"/>
      <c r="AQ954" s="153"/>
      <c r="AR954" s="153"/>
      <c r="AS954" s="153"/>
      <c r="AT954" s="153"/>
    </row>
    <row r="955" spans="1:46" s="108" customFormat="1" x14ac:dyDescent="0.25">
      <c r="A955" s="109"/>
      <c r="I955" s="152"/>
      <c r="J955" s="153"/>
      <c r="K955" s="153"/>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153"/>
      <c r="AM955" s="153"/>
      <c r="AN955" s="153"/>
      <c r="AO955" s="153"/>
      <c r="AP955" s="153"/>
      <c r="AQ955" s="153"/>
      <c r="AR955" s="153"/>
      <c r="AS955" s="153"/>
      <c r="AT955" s="153"/>
    </row>
    <row r="956" spans="1:46" s="108" customFormat="1" x14ac:dyDescent="0.25">
      <c r="A956" s="109"/>
      <c r="I956" s="152"/>
      <c r="J956" s="153"/>
      <c r="K956" s="153"/>
      <c r="L956" s="153"/>
      <c r="M956" s="153"/>
      <c r="N956" s="153"/>
      <c r="O956" s="153"/>
      <c r="P956" s="153"/>
      <c r="Q956" s="153"/>
      <c r="R956" s="153"/>
      <c r="S956" s="153"/>
      <c r="T956" s="153"/>
      <c r="U956" s="153"/>
      <c r="V956" s="153"/>
      <c r="W956" s="153"/>
      <c r="X956" s="153"/>
      <c r="Y956" s="153"/>
      <c r="Z956" s="153"/>
      <c r="AA956" s="153"/>
      <c r="AB956" s="153"/>
      <c r="AC956" s="153"/>
      <c r="AD956" s="153"/>
      <c r="AE956" s="153"/>
      <c r="AF956" s="153"/>
      <c r="AG956" s="153"/>
      <c r="AH956" s="153"/>
      <c r="AI956" s="153"/>
      <c r="AJ956" s="153"/>
      <c r="AK956" s="153"/>
      <c r="AL956" s="153"/>
      <c r="AM956" s="153"/>
      <c r="AN956" s="153"/>
      <c r="AO956" s="153"/>
      <c r="AP956" s="153"/>
      <c r="AQ956" s="153"/>
      <c r="AR956" s="153"/>
      <c r="AS956" s="153"/>
      <c r="AT956" s="153"/>
    </row>
    <row r="957" spans="1:46" s="108" customFormat="1" x14ac:dyDescent="0.25">
      <c r="A957" s="109"/>
      <c r="I957" s="152"/>
      <c r="J957" s="153"/>
      <c r="K957" s="153"/>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L957" s="153"/>
      <c r="AM957" s="153"/>
      <c r="AN957" s="153"/>
      <c r="AO957" s="153"/>
      <c r="AP957" s="153"/>
      <c r="AQ957" s="153"/>
      <c r="AR957" s="153"/>
      <c r="AS957" s="153"/>
      <c r="AT957" s="153"/>
    </row>
    <row r="958" spans="1:46" s="108" customFormat="1" x14ac:dyDescent="0.25">
      <c r="A958" s="109"/>
      <c r="I958" s="152"/>
      <c r="J958" s="153"/>
      <c r="K958" s="153"/>
      <c r="L958" s="153"/>
      <c r="M958" s="153"/>
      <c r="N958" s="153"/>
      <c r="O958" s="153"/>
      <c r="P958" s="153"/>
      <c r="Q958" s="153"/>
      <c r="R958" s="153"/>
      <c r="S958" s="153"/>
      <c r="T958" s="153"/>
      <c r="U958" s="153"/>
      <c r="V958" s="153"/>
      <c r="W958" s="153"/>
      <c r="X958" s="153"/>
      <c r="Y958" s="153"/>
      <c r="Z958" s="153"/>
      <c r="AA958" s="153"/>
      <c r="AB958" s="153"/>
      <c r="AC958" s="153"/>
      <c r="AD958" s="153"/>
      <c r="AE958" s="153"/>
      <c r="AF958" s="153"/>
      <c r="AG958" s="153"/>
      <c r="AH958" s="153"/>
      <c r="AI958" s="153"/>
      <c r="AJ958" s="153"/>
      <c r="AK958" s="153"/>
      <c r="AL958" s="153"/>
      <c r="AM958" s="153"/>
      <c r="AN958" s="153"/>
      <c r="AO958" s="153"/>
      <c r="AP958" s="153"/>
      <c r="AQ958" s="153"/>
      <c r="AR958" s="153"/>
      <c r="AS958" s="153"/>
      <c r="AT958" s="153"/>
    </row>
    <row r="959" spans="1:46" s="108" customFormat="1" x14ac:dyDescent="0.25">
      <c r="A959" s="109"/>
      <c r="I959" s="152"/>
      <c r="J959" s="153"/>
      <c r="K959" s="153"/>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153"/>
      <c r="AM959" s="153"/>
      <c r="AN959" s="153"/>
      <c r="AO959" s="153"/>
      <c r="AP959" s="153"/>
      <c r="AQ959" s="153"/>
      <c r="AR959" s="153"/>
      <c r="AS959" s="153"/>
      <c r="AT959" s="153"/>
    </row>
    <row r="960" spans="1:46" s="108" customFormat="1" x14ac:dyDescent="0.25">
      <c r="A960" s="109"/>
      <c r="I960" s="152"/>
      <c r="J960" s="153"/>
      <c r="K960" s="153"/>
      <c r="L960" s="153"/>
      <c r="M960" s="153"/>
      <c r="N960" s="153"/>
      <c r="O960" s="153"/>
      <c r="P960" s="153"/>
      <c r="Q960" s="153"/>
      <c r="R960" s="153"/>
      <c r="S960" s="153"/>
      <c r="T960" s="153"/>
      <c r="U960" s="153"/>
      <c r="V960" s="153"/>
      <c r="W960" s="153"/>
      <c r="X960" s="153"/>
      <c r="Y960" s="153"/>
      <c r="Z960" s="153"/>
      <c r="AA960" s="153"/>
      <c r="AB960" s="153"/>
      <c r="AC960" s="153"/>
      <c r="AD960" s="153"/>
      <c r="AE960" s="153"/>
      <c r="AF960" s="153"/>
      <c r="AG960" s="153"/>
      <c r="AH960" s="153"/>
      <c r="AI960" s="153"/>
      <c r="AJ960" s="153"/>
      <c r="AK960" s="153"/>
      <c r="AL960" s="153"/>
      <c r="AM960" s="153"/>
      <c r="AN960" s="153"/>
      <c r="AO960" s="153"/>
      <c r="AP960" s="153"/>
      <c r="AQ960" s="153"/>
      <c r="AR960" s="153"/>
      <c r="AS960" s="153"/>
      <c r="AT960" s="153"/>
    </row>
    <row r="961" spans="1:46" s="108" customFormat="1" x14ac:dyDescent="0.25">
      <c r="A961" s="109"/>
      <c r="I961" s="152"/>
      <c r="J961" s="153"/>
      <c r="K961" s="153"/>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153"/>
      <c r="AM961" s="153"/>
      <c r="AN961" s="153"/>
      <c r="AO961" s="153"/>
      <c r="AP961" s="153"/>
      <c r="AQ961" s="153"/>
      <c r="AR961" s="153"/>
      <c r="AS961" s="153"/>
      <c r="AT961" s="153"/>
    </row>
    <row r="962" spans="1:46" s="108" customFormat="1" x14ac:dyDescent="0.25">
      <c r="A962" s="109"/>
      <c r="I962" s="152"/>
      <c r="J962" s="153"/>
      <c r="K962" s="153"/>
      <c r="L962" s="153"/>
      <c r="M962" s="153"/>
      <c r="N962" s="153"/>
      <c r="O962" s="153"/>
      <c r="P962" s="153"/>
      <c r="Q962" s="153"/>
      <c r="R962" s="153"/>
      <c r="S962" s="153"/>
      <c r="T962" s="153"/>
      <c r="U962" s="153"/>
      <c r="V962" s="153"/>
      <c r="W962" s="153"/>
      <c r="X962" s="153"/>
      <c r="Y962" s="153"/>
      <c r="Z962" s="153"/>
      <c r="AA962" s="153"/>
      <c r="AB962" s="153"/>
      <c r="AC962" s="153"/>
      <c r="AD962" s="153"/>
      <c r="AE962" s="153"/>
      <c r="AF962" s="153"/>
      <c r="AG962" s="153"/>
      <c r="AH962" s="153"/>
      <c r="AI962" s="153"/>
      <c r="AJ962" s="153"/>
      <c r="AK962" s="153"/>
      <c r="AL962" s="153"/>
      <c r="AM962" s="153"/>
      <c r="AN962" s="153"/>
      <c r="AO962" s="153"/>
      <c r="AP962" s="153"/>
      <c r="AQ962" s="153"/>
      <c r="AR962" s="153"/>
      <c r="AS962" s="153"/>
      <c r="AT962" s="153"/>
    </row>
    <row r="963" spans="1:46" s="108" customFormat="1" x14ac:dyDescent="0.25">
      <c r="A963" s="109"/>
      <c r="I963" s="152"/>
      <c r="J963" s="153"/>
      <c r="K963" s="153"/>
      <c r="L963" s="153"/>
      <c r="M963" s="153"/>
      <c r="N963" s="153"/>
      <c r="O963" s="153"/>
      <c r="P963" s="153"/>
      <c r="Q963" s="153"/>
      <c r="R963" s="153"/>
      <c r="S963" s="153"/>
      <c r="T963" s="153"/>
      <c r="U963" s="153"/>
      <c r="V963" s="153"/>
      <c r="W963" s="153"/>
      <c r="X963" s="153"/>
      <c r="Y963" s="153"/>
      <c r="Z963" s="153"/>
      <c r="AA963" s="153"/>
      <c r="AB963" s="153"/>
      <c r="AC963" s="153"/>
      <c r="AD963" s="153"/>
      <c r="AE963" s="153"/>
      <c r="AF963" s="153"/>
      <c r="AG963" s="153"/>
      <c r="AH963" s="153"/>
      <c r="AI963" s="153"/>
      <c r="AJ963" s="153"/>
      <c r="AK963" s="153"/>
      <c r="AL963" s="153"/>
      <c r="AM963" s="153"/>
      <c r="AN963" s="153"/>
      <c r="AO963" s="153"/>
      <c r="AP963" s="153"/>
      <c r="AQ963" s="153"/>
      <c r="AR963" s="153"/>
      <c r="AS963" s="153"/>
      <c r="AT963" s="153"/>
    </row>
    <row r="964" spans="1:46" s="108" customFormat="1" x14ac:dyDescent="0.25">
      <c r="A964" s="109"/>
      <c r="I964" s="152"/>
      <c r="J964" s="153"/>
      <c r="K964" s="153"/>
      <c r="L964" s="153"/>
      <c r="M964" s="153"/>
      <c r="N964" s="153"/>
      <c r="O964" s="153"/>
      <c r="P964" s="153"/>
      <c r="Q964" s="153"/>
      <c r="R964" s="153"/>
      <c r="S964" s="153"/>
      <c r="T964" s="153"/>
      <c r="U964" s="153"/>
      <c r="V964" s="153"/>
      <c r="W964" s="153"/>
      <c r="X964" s="153"/>
      <c r="Y964" s="153"/>
      <c r="Z964" s="153"/>
      <c r="AA964" s="153"/>
      <c r="AB964" s="153"/>
      <c r="AC964" s="153"/>
      <c r="AD964" s="153"/>
      <c r="AE964" s="153"/>
      <c r="AF964" s="153"/>
      <c r="AG964" s="153"/>
      <c r="AH964" s="153"/>
      <c r="AI964" s="153"/>
      <c r="AJ964" s="153"/>
      <c r="AK964" s="153"/>
      <c r="AL964" s="153"/>
      <c r="AM964" s="153"/>
      <c r="AN964" s="153"/>
      <c r="AO964" s="153"/>
      <c r="AP964" s="153"/>
      <c r="AQ964" s="153"/>
      <c r="AR964" s="153"/>
      <c r="AS964" s="153"/>
      <c r="AT964" s="153"/>
    </row>
    <row r="965" spans="1:46" s="108" customFormat="1" x14ac:dyDescent="0.25">
      <c r="A965" s="109"/>
      <c r="I965" s="152"/>
      <c r="J965" s="153"/>
      <c r="K965" s="153"/>
      <c r="L965" s="153"/>
      <c r="M965" s="153"/>
      <c r="N965" s="153"/>
      <c r="O965" s="153"/>
      <c r="P965" s="153"/>
      <c r="Q965" s="153"/>
      <c r="R965" s="153"/>
      <c r="S965" s="153"/>
      <c r="T965" s="153"/>
      <c r="U965" s="153"/>
      <c r="V965" s="153"/>
      <c r="W965" s="153"/>
      <c r="X965" s="153"/>
      <c r="Y965" s="153"/>
      <c r="Z965" s="153"/>
      <c r="AA965" s="153"/>
      <c r="AB965" s="153"/>
      <c r="AC965" s="153"/>
      <c r="AD965" s="153"/>
      <c r="AE965" s="153"/>
      <c r="AF965" s="153"/>
      <c r="AG965" s="153"/>
      <c r="AH965" s="153"/>
      <c r="AI965" s="153"/>
      <c r="AJ965" s="153"/>
      <c r="AK965" s="153"/>
      <c r="AL965" s="153"/>
      <c r="AM965" s="153"/>
      <c r="AN965" s="153"/>
      <c r="AO965" s="153"/>
      <c r="AP965" s="153"/>
      <c r="AQ965" s="153"/>
      <c r="AR965" s="153"/>
      <c r="AS965" s="153"/>
      <c r="AT965" s="153"/>
    </row>
    <row r="966" spans="1:46" s="108" customFormat="1" x14ac:dyDescent="0.25">
      <c r="A966" s="109"/>
      <c r="I966" s="152"/>
      <c r="J966" s="153"/>
      <c r="K966" s="153"/>
      <c r="L966" s="153"/>
      <c r="M966" s="153"/>
      <c r="N966" s="153"/>
      <c r="O966" s="153"/>
      <c r="P966" s="153"/>
      <c r="Q966" s="153"/>
      <c r="R966" s="153"/>
      <c r="S966" s="153"/>
      <c r="T966" s="153"/>
      <c r="U966" s="153"/>
      <c r="V966" s="153"/>
      <c r="W966" s="153"/>
      <c r="X966" s="153"/>
      <c r="Y966" s="153"/>
      <c r="Z966" s="153"/>
      <c r="AA966" s="153"/>
      <c r="AB966" s="153"/>
      <c r="AC966" s="153"/>
      <c r="AD966" s="153"/>
      <c r="AE966" s="153"/>
      <c r="AF966" s="153"/>
      <c r="AG966" s="153"/>
      <c r="AH966" s="153"/>
      <c r="AI966" s="153"/>
      <c r="AJ966" s="153"/>
      <c r="AK966" s="153"/>
      <c r="AL966" s="153"/>
      <c r="AM966" s="153"/>
      <c r="AN966" s="153"/>
      <c r="AO966" s="153"/>
      <c r="AP966" s="153"/>
      <c r="AQ966" s="153"/>
      <c r="AR966" s="153"/>
      <c r="AS966" s="153"/>
      <c r="AT966" s="153"/>
    </row>
    <row r="967" spans="1:46" s="108" customFormat="1" x14ac:dyDescent="0.25">
      <c r="A967" s="109"/>
      <c r="I967" s="152"/>
      <c r="J967" s="153"/>
      <c r="K967" s="153"/>
      <c r="L967" s="153"/>
      <c r="M967" s="153"/>
      <c r="N967" s="153"/>
      <c r="O967" s="153"/>
      <c r="P967" s="153"/>
      <c r="Q967" s="153"/>
      <c r="R967" s="153"/>
      <c r="S967" s="153"/>
      <c r="T967" s="153"/>
      <c r="U967" s="153"/>
      <c r="V967" s="153"/>
      <c r="W967" s="153"/>
      <c r="X967" s="153"/>
      <c r="Y967" s="153"/>
      <c r="Z967" s="153"/>
      <c r="AA967" s="153"/>
      <c r="AB967" s="153"/>
      <c r="AC967" s="153"/>
      <c r="AD967" s="153"/>
      <c r="AE967" s="153"/>
      <c r="AF967" s="153"/>
      <c r="AG967" s="153"/>
      <c r="AH967" s="153"/>
      <c r="AI967" s="153"/>
      <c r="AJ967" s="153"/>
      <c r="AK967" s="153"/>
      <c r="AL967" s="153"/>
      <c r="AM967" s="153"/>
      <c r="AN967" s="153"/>
      <c r="AO967" s="153"/>
      <c r="AP967" s="153"/>
      <c r="AQ967" s="153"/>
      <c r="AR967" s="153"/>
      <c r="AS967" s="153"/>
      <c r="AT967" s="153"/>
    </row>
    <row r="968" spans="1:46" s="108" customFormat="1" x14ac:dyDescent="0.25">
      <c r="A968" s="109"/>
      <c r="I968" s="152"/>
      <c r="J968" s="153"/>
      <c r="K968" s="153"/>
      <c r="L968" s="153"/>
      <c r="M968" s="153"/>
      <c r="N968" s="153"/>
      <c r="O968" s="153"/>
      <c r="P968" s="153"/>
      <c r="Q968" s="153"/>
      <c r="R968" s="153"/>
      <c r="S968" s="153"/>
      <c r="T968" s="153"/>
      <c r="U968" s="153"/>
      <c r="V968" s="153"/>
      <c r="W968" s="153"/>
      <c r="X968" s="153"/>
      <c r="Y968" s="153"/>
      <c r="Z968" s="153"/>
      <c r="AA968" s="153"/>
      <c r="AB968" s="153"/>
      <c r="AC968" s="153"/>
      <c r="AD968" s="153"/>
      <c r="AE968" s="153"/>
      <c r="AF968" s="153"/>
      <c r="AG968" s="153"/>
      <c r="AH968" s="153"/>
      <c r="AI968" s="153"/>
      <c r="AJ968" s="153"/>
      <c r="AK968" s="153"/>
      <c r="AL968" s="153"/>
      <c r="AM968" s="153"/>
      <c r="AN968" s="153"/>
      <c r="AO968" s="153"/>
      <c r="AP968" s="153"/>
      <c r="AQ968" s="153"/>
      <c r="AR968" s="153"/>
      <c r="AS968" s="153"/>
      <c r="AT968" s="153"/>
    </row>
    <row r="969" spans="1:46" s="108" customFormat="1" x14ac:dyDescent="0.25">
      <c r="A969" s="109"/>
      <c r="I969" s="152"/>
      <c r="J969" s="153"/>
      <c r="K969" s="153"/>
      <c r="L969" s="153"/>
      <c r="M969" s="153"/>
      <c r="N969" s="153"/>
      <c r="O969" s="153"/>
      <c r="P969" s="153"/>
      <c r="Q969" s="153"/>
      <c r="R969" s="153"/>
      <c r="S969" s="153"/>
      <c r="T969" s="153"/>
      <c r="U969" s="153"/>
      <c r="V969" s="153"/>
      <c r="W969" s="153"/>
      <c r="X969" s="153"/>
      <c r="Y969" s="153"/>
      <c r="Z969" s="153"/>
      <c r="AA969" s="153"/>
      <c r="AB969" s="153"/>
      <c r="AC969" s="153"/>
      <c r="AD969" s="153"/>
      <c r="AE969" s="153"/>
      <c r="AF969" s="153"/>
      <c r="AG969" s="153"/>
      <c r="AH969" s="153"/>
      <c r="AI969" s="153"/>
      <c r="AJ969" s="153"/>
      <c r="AK969" s="153"/>
      <c r="AL969" s="153"/>
      <c r="AM969" s="153"/>
      <c r="AN969" s="153"/>
      <c r="AO969" s="153"/>
      <c r="AP969" s="153"/>
      <c r="AQ969" s="153"/>
      <c r="AR969" s="153"/>
      <c r="AS969" s="153"/>
      <c r="AT969" s="153"/>
    </row>
    <row r="970" spans="1:46" s="108" customFormat="1" x14ac:dyDescent="0.25">
      <c r="A970" s="109"/>
      <c r="I970" s="152"/>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c r="AF970" s="153"/>
      <c r="AG970" s="153"/>
      <c r="AH970" s="153"/>
      <c r="AI970" s="153"/>
      <c r="AJ970" s="153"/>
      <c r="AK970" s="153"/>
      <c r="AL970" s="153"/>
      <c r="AM970" s="153"/>
      <c r="AN970" s="153"/>
      <c r="AO970" s="153"/>
      <c r="AP970" s="153"/>
      <c r="AQ970" s="153"/>
      <c r="AR970" s="153"/>
      <c r="AS970" s="153"/>
      <c r="AT970" s="153"/>
    </row>
    <row r="971" spans="1:46" s="108" customFormat="1" x14ac:dyDescent="0.25">
      <c r="A971" s="109"/>
      <c r="I971" s="152"/>
      <c r="J971" s="153"/>
      <c r="K971" s="153"/>
      <c r="L971" s="153"/>
      <c r="M971" s="153"/>
      <c r="N971" s="153"/>
      <c r="O971" s="153"/>
      <c r="P971" s="153"/>
      <c r="Q971" s="153"/>
      <c r="R971" s="153"/>
      <c r="S971" s="153"/>
      <c r="T971" s="153"/>
      <c r="U971" s="153"/>
      <c r="V971" s="153"/>
      <c r="W971" s="153"/>
      <c r="X971" s="153"/>
      <c r="Y971" s="153"/>
      <c r="Z971" s="153"/>
      <c r="AA971" s="153"/>
      <c r="AB971" s="153"/>
      <c r="AC971" s="153"/>
      <c r="AD971" s="153"/>
      <c r="AE971" s="153"/>
      <c r="AF971" s="153"/>
      <c r="AG971" s="153"/>
      <c r="AH971" s="153"/>
      <c r="AI971" s="153"/>
      <c r="AJ971" s="153"/>
      <c r="AK971" s="153"/>
      <c r="AL971" s="153"/>
      <c r="AM971" s="153"/>
      <c r="AN971" s="153"/>
      <c r="AO971" s="153"/>
      <c r="AP971" s="153"/>
      <c r="AQ971" s="153"/>
      <c r="AR971" s="153"/>
      <c r="AS971" s="153"/>
      <c r="AT971" s="153"/>
    </row>
    <row r="972" spans="1:46" s="108" customFormat="1" x14ac:dyDescent="0.25">
      <c r="A972" s="109"/>
      <c r="I972" s="152"/>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c r="AF972" s="153"/>
      <c r="AG972" s="153"/>
      <c r="AH972" s="153"/>
      <c r="AI972" s="153"/>
      <c r="AJ972" s="153"/>
      <c r="AK972" s="153"/>
      <c r="AL972" s="153"/>
      <c r="AM972" s="153"/>
      <c r="AN972" s="153"/>
      <c r="AO972" s="153"/>
      <c r="AP972" s="153"/>
      <c r="AQ972" s="153"/>
      <c r="AR972" s="153"/>
      <c r="AS972" s="153"/>
      <c r="AT972" s="153"/>
    </row>
    <row r="973" spans="1:46" s="108" customFormat="1" x14ac:dyDescent="0.25">
      <c r="A973" s="109"/>
      <c r="I973" s="152"/>
      <c r="J973" s="153"/>
      <c r="K973" s="153"/>
      <c r="L973" s="153"/>
      <c r="M973" s="153"/>
      <c r="N973" s="153"/>
      <c r="O973" s="153"/>
      <c r="P973" s="153"/>
      <c r="Q973" s="153"/>
      <c r="R973" s="153"/>
      <c r="S973" s="153"/>
      <c r="T973" s="153"/>
      <c r="U973" s="153"/>
      <c r="V973" s="153"/>
      <c r="W973" s="153"/>
      <c r="X973" s="153"/>
      <c r="Y973" s="153"/>
      <c r="Z973" s="153"/>
      <c r="AA973" s="153"/>
      <c r="AB973" s="153"/>
      <c r="AC973" s="153"/>
      <c r="AD973" s="153"/>
      <c r="AE973" s="153"/>
      <c r="AF973" s="153"/>
      <c r="AG973" s="153"/>
      <c r="AH973" s="153"/>
      <c r="AI973" s="153"/>
      <c r="AJ973" s="153"/>
      <c r="AK973" s="153"/>
      <c r="AL973" s="153"/>
      <c r="AM973" s="153"/>
      <c r="AN973" s="153"/>
      <c r="AO973" s="153"/>
      <c r="AP973" s="153"/>
      <c r="AQ973" s="153"/>
      <c r="AR973" s="153"/>
      <c r="AS973" s="153"/>
      <c r="AT973" s="153"/>
    </row>
    <row r="974" spans="1:46" s="108" customFormat="1" x14ac:dyDescent="0.25">
      <c r="A974" s="109"/>
      <c r="I974" s="152"/>
      <c r="J974" s="153"/>
      <c r="K974" s="153"/>
      <c r="L974" s="153"/>
      <c r="M974" s="153"/>
      <c r="N974" s="153"/>
      <c r="O974" s="153"/>
      <c r="P974" s="153"/>
      <c r="Q974" s="153"/>
      <c r="R974" s="153"/>
      <c r="S974" s="153"/>
      <c r="T974" s="153"/>
      <c r="U974" s="153"/>
      <c r="V974" s="153"/>
      <c r="W974" s="153"/>
      <c r="X974" s="153"/>
      <c r="Y974" s="153"/>
      <c r="Z974" s="153"/>
      <c r="AA974" s="153"/>
      <c r="AB974" s="153"/>
      <c r="AC974" s="153"/>
      <c r="AD974" s="153"/>
      <c r="AE974" s="153"/>
      <c r="AF974" s="153"/>
      <c r="AG974" s="153"/>
      <c r="AH974" s="153"/>
      <c r="AI974" s="153"/>
      <c r="AJ974" s="153"/>
      <c r="AK974" s="153"/>
      <c r="AL974" s="153"/>
      <c r="AM974" s="153"/>
      <c r="AN974" s="153"/>
      <c r="AO974" s="153"/>
      <c r="AP974" s="153"/>
      <c r="AQ974" s="153"/>
      <c r="AR974" s="153"/>
      <c r="AS974" s="153"/>
      <c r="AT974" s="153"/>
    </row>
    <row r="975" spans="1:46" s="108" customFormat="1" x14ac:dyDescent="0.25">
      <c r="A975" s="109"/>
      <c r="I975" s="152"/>
      <c r="J975" s="153"/>
      <c r="K975" s="153"/>
      <c r="L975" s="153"/>
      <c r="M975" s="153"/>
      <c r="N975" s="153"/>
      <c r="O975" s="153"/>
      <c r="P975" s="153"/>
      <c r="Q975" s="153"/>
      <c r="R975" s="153"/>
      <c r="S975" s="153"/>
      <c r="T975" s="153"/>
      <c r="U975" s="153"/>
      <c r="V975" s="153"/>
      <c r="W975" s="153"/>
      <c r="X975" s="153"/>
      <c r="Y975" s="153"/>
      <c r="Z975" s="153"/>
      <c r="AA975" s="153"/>
      <c r="AB975" s="153"/>
      <c r="AC975" s="153"/>
      <c r="AD975" s="153"/>
      <c r="AE975" s="153"/>
      <c r="AF975" s="153"/>
      <c r="AG975" s="153"/>
      <c r="AH975" s="153"/>
      <c r="AI975" s="153"/>
      <c r="AJ975" s="153"/>
      <c r="AK975" s="153"/>
      <c r="AL975" s="153"/>
      <c r="AM975" s="153"/>
      <c r="AN975" s="153"/>
      <c r="AO975" s="153"/>
      <c r="AP975" s="153"/>
      <c r="AQ975" s="153"/>
      <c r="AR975" s="153"/>
      <c r="AS975" s="153"/>
      <c r="AT975" s="153"/>
    </row>
    <row r="976" spans="1:46" s="108" customFormat="1" x14ac:dyDescent="0.25">
      <c r="A976" s="109"/>
      <c r="I976" s="152"/>
      <c r="J976" s="153"/>
      <c r="K976" s="153"/>
      <c r="L976" s="153"/>
      <c r="M976" s="153"/>
      <c r="N976" s="153"/>
      <c r="O976" s="153"/>
      <c r="P976" s="153"/>
      <c r="Q976" s="153"/>
      <c r="R976" s="153"/>
      <c r="S976" s="153"/>
      <c r="T976" s="153"/>
      <c r="U976" s="153"/>
      <c r="V976" s="153"/>
      <c r="W976" s="153"/>
      <c r="X976" s="153"/>
      <c r="Y976" s="153"/>
      <c r="Z976" s="153"/>
      <c r="AA976" s="153"/>
      <c r="AB976" s="153"/>
      <c r="AC976" s="153"/>
      <c r="AD976" s="153"/>
      <c r="AE976" s="153"/>
      <c r="AF976" s="153"/>
      <c r="AG976" s="153"/>
      <c r="AH976" s="153"/>
      <c r="AI976" s="153"/>
      <c r="AJ976" s="153"/>
      <c r="AK976" s="153"/>
      <c r="AL976" s="153"/>
      <c r="AM976" s="153"/>
      <c r="AN976" s="153"/>
      <c r="AO976" s="153"/>
      <c r="AP976" s="153"/>
      <c r="AQ976" s="153"/>
      <c r="AR976" s="153"/>
      <c r="AS976" s="153"/>
      <c r="AT976" s="153"/>
    </row>
    <row r="977" spans="1:46" s="108" customFormat="1" x14ac:dyDescent="0.25">
      <c r="A977" s="109"/>
      <c r="I977" s="152"/>
      <c r="J977" s="153"/>
      <c r="K977" s="153"/>
      <c r="L977" s="153"/>
      <c r="M977" s="153"/>
      <c r="N977" s="153"/>
      <c r="O977" s="153"/>
      <c r="P977" s="153"/>
      <c r="Q977" s="153"/>
      <c r="R977" s="153"/>
      <c r="S977" s="153"/>
      <c r="T977" s="153"/>
      <c r="U977" s="153"/>
      <c r="V977" s="153"/>
      <c r="W977" s="153"/>
      <c r="X977" s="153"/>
      <c r="Y977" s="153"/>
      <c r="Z977" s="153"/>
      <c r="AA977" s="153"/>
      <c r="AB977" s="153"/>
      <c r="AC977" s="153"/>
      <c r="AD977" s="153"/>
      <c r="AE977" s="153"/>
      <c r="AF977" s="153"/>
      <c r="AG977" s="153"/>
      <c r="AH977" s="153"/>
      <c r="AI977" s="153"/>
      <c r="AJ977" s="153"/>
      <c r="AK977" s="153"/>
      <c r="AL977" s="153"/>
      <c r="AM977" s="153"/>
      <c r="AN977" s="153"/>
      <c r="AO977" s="153"/>
      <c r="AP977" s="153"/>
      <c r="AQ977" s="153"/>
      <c r="AR977" s="153"/>
      <c r="AS977" s="153"/>
      <c r="AT977" s="153"/>
    </row>
    <row r="978" spans="1:46" s="108" customFormat="1" x14ac:dyDescent="0.25">
      <c r="A978" s="109"/>
      <c r="I978" s="152"/>
      <c r="J978" s="153"/>
      <c r="K978" s="153"/>
      <c r="L978" s="153"/>
      <c r="M978" s="153"/>
      <c r="N978" s="153"/>
      <c r="O978" s="153"/>
      <c r="P978" s="153"/>
      <c r="Q978" s="153"/>
      <c r="R978" s="153"/>
      <c r="S978" s="153"/>
      <c r="T978" s="153"/>
      <c r="U978" s="153"/>
      <c r="V978" s="153"/>
      <c r="W978" s="153"/>
      <c r="X978" s="153"/>
      <c r="Y978" s="153"/>
      <c r="Z978" s="153"/>
      <c r="AA978" s="153"/>
      <c r="AB978" s="153"/>
      <c r="AC978" s="153"/>
      <c r="AD978" s="153"/>
      <c r="AE978" s="153"/>
      <c r="AF978" s="153"/>
      <c r="AG978" s="153"/>
      <c r="AH978" s="153"/>
      <c r="AI978" s="153"/>
      <c r="AJ978" s="153"/>
      <c r="AK978" s="153"/>
      <c r="AL978" s="153"/>
      <c r="AM978" s="153"/>
      <c r="AN978" s="153"/>
      <c r="AO978" s="153"/>
      <c r="AP978" s="153"/>
      <c r="AQ978" s="153"/>
      <c r="AR978" s="153"/>
      <c r="AS978" s="153"/>
      <c r="AT978" s="153"/>
    </row>
    <row r="979" spans="1:46" s="108" customFormat="1" x14ac:dyDescent="0.25">
      <c r="A979" s="109"/>
      <c r="I979" s="152"/>
      <c r="J979" s="153"/>
      <c r="K979" s="153"/>
      <c r="L979" s="153"/>
      <c r="M979" s="153"/>
      <c r="N979" s="153"/>
      <c r="O979" s="153"/>
      <c r="P979" s="153"/>
      <c r="Q979" s="153"/>
      <c r="R979" s="153"/>
      <c r="S979" s="153"/>
      <c r="T979" s="153"/>
      <c r="U979" s="153"/>
      <c r="V979" s="153"/>
      <c r="W979" s="153"/>
      <c r="X979" s="153"/>
      <c r="Y979" s="153"/>
      <c r="Z979" s="153"/>
      <c r="AA979" s="153"/>
      <c r="AB979" s="153"/>
      <c r="AC979" s="153"/>
      <c r="AD979" s="153"/>
      <c r="AE979" s="153"/>
      <c r="AF979" s="153"/>
      <c r="AG979" s="153"/>
      <c r="AH979" s="153"/>
      <c r="AI979" s="153"/>
      <c r="AJ979" s="153"/>
      <c r="AK979" s="153"/>
      <c r="AL979" s="153"/>
      <c r="AM979" s="153"/>
      <c r="AN979" s="153"/>
      <c r="AO979" s="153"/>
      <c r="AP979" s="153"/>
      <c r="AQ979" s="153"/>
      <c r="AR979" s="153"/>
      <c r="AS979" s="153"/>
      <c r="AT979" s="153"/>
    </row>
    <row r="980" spans="1:46" s="108" customFormat="1" x14ac:dyDescent="0.25">
      <c r="A980" s="109"/>
      <c r="I980" s="152"/>
      <c r="J980" s="153"/>
      <c r="K980" s="153"/>
      <c r="L980" s="153"/>
      <c r="M980" s="153"/>
      <c r="N980" s="153"/>
      <c r="O980" s="153"/>
      <c r="P980" s="153"/>
      <c r="Q980" s="153"/>
      <c r="R980" s="153"/>
      <c r="S980" s="153"/>
      <c r="T980" s="153"/>
      <c r="U980" s="153"/>
      <c r="V980" s="153"/>
      <c r="W980" s="153"/>
      <c r="X980" s="153"/>
      <c r="Y980" s="153"/>
      <c r="Z980" s="153"/>
      <c r="AA980" s="153"/>
      <c r="AB980" s="153"/>
      <c r="AC980" s="153"/>
      <c r="AD980" s="153"/>
      <c r="AE980" s="153"/>
      <c r="AF980" s="153"/>
      <c r="AG980" s="153"/>
      <c r="AH980" s="153"/>
      <c r="AI980" s="153"/>
      <c r="AJ980" s="153"/>
      <c r="AK980" s="153"/>
      <c r="AL980" s="153"/>
      <c r="AM980" s="153"/>
      <c r="AN980" s="153"/>
      <c r="AO980" s="153"/>
      <c r="AP980" s="153"/>
      <c r="AQ980" s="153"/>
      <c r="AR980" s="153"/>
      <c r="AS980" s="153"/>
      <c r="AT980" s="153"/>
    </row>
    <row r="981" spans="1:46" s="108" customFormat="1" x14ac:dyDescent="0.25">
      <c r="A981" s="109"/>
      <c r="I981" s="152"/>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53"/>
      <c r="AF981" s="153"/>
      <c r="AG981" s="153"/>
      <c r="AH981" s="153"/>
      <c r="AI981" s="153"/>
      <c r="AJ981" s="153"/>
      <c r="AK981" s="153"/>
      <c r="AL981" s="153"/>
      <c r="AM981" s="153"/>
      <c r="AN981" s="153"/>
      <c r="AO981" s="153"/>
      <c r="AP981" s="153"/>
      <c r="AQ981" s="153"/>
      <c r="AR981" s="153"/>
      <c r="AS981" s="153"/>
      <c r="AT981" s="153"/>
    </row>
    <row r="982" spans="1:46" s="108" customFormat="1" x14ac:dyDescent="0.25">
      <c r="A982" s="109"/>
      <c r="I982" s="152"/>
      <c r="J982" s="153"/>
      <c r="K982" s="153"/>
      <c r="L982" s="153"/>
      <c r="M982" s="153"/>
      <c r="N982" s="153"/>
      <c r="O982" s="153"/>
      <c r="P982" s="153"/>
      <c r="Q982" s="153"/>
      <c r="R982" s="153"/>
      <c r="S982" s="153"/>
      <c r="T982" s="153"/>
      <c r="U982" s="153"/>
      <c r="V982" s="153"/>
      <c r="W982" s="153"/>
      <c r="X982" s="153"/>
      <c r="Y982" s="153"/>
      <c r="Z982" s="153"/>
      <c r="AA982" s="153"/>
      <c r="AB982" s="153"/>
      <c r="AC982" s="153"/>
      <c r="AD982" s="153"/>
      <c r="AE982" s="153"/>
      <c r="AF982" s="153"/>
      <c r="AG982" s="153"/>
      <c r="AH982" s="153"/>
      <c r="AI982" s="153"/>
      <c r="AJ982" s="153"/>
      <c r="AK982" s="153"/>
      <c r="AL982" s="153"/>
      <c r="AM982" s="153"/>
      <c r="AN982" s="153"/>
      <c r="AO982" s="153"/>
      <c r="AP982" s="153"/>
      <c r="AQ982" s="153"/>
      <c r="AR982" s="153"/>
      <c r="AS982" s="153"/>
      <c r="AT982" s="153"/>
    </row>
    <row r="983" spans="1:46" s="108" customFormat="1" x14ac:dyDescent="0.25">
      <c r="A983" s="109"/>
      <c r="I983" s="152"/>
      <c r="J983" s="153"/>
      <c r="K983" s="153"/>
      <c r="L983" s="153"/>
      <c r="M983" s="153"/>
      <c r="N983" s="153"/>
      <c r="O983" s="153"/>
      <c r="P983" s="153"/>
      <c r="Q983" s="153"/>
      <c r="R983" s="153"/>
      <c r="S983" s="153"/>
      <c r="T983" s="153"/>
      <c r="U983" s="153"/>
      <c r="V983" s="153"/>
      <c r="W983" s="153"/>
      <c r="X983" s="153"/>
      <c r="Y983" s="153"/>
      <c r="Z983" s="153"/>
      <c r="AA983" s="153"/>
      <c r="AB983" s="153"/>
      <c r="AC983" s="153"/>
      <c r="AD983" s="153"/>
      <c r="AE983" s="153"/>
      <c r="AF983" s="153"/>
      <c r="AG983" s="153"/>
      <c r="AH983" s="153"/>
      <c r="AI983" s="153"/>
      <c r="AJ983" s="153"/>
      <c r="AK983" s="153"/>
      <c r="AL983" s="153"/>
      <c r="AM983" s="153"/>
      <c r="AN983" s="153"/>
      <c r="AO983" s="153"/>
      <c r="AP983" s="153"/>
      <c r="AQ983" s="153"/>
      <c r="AR983" s="153"/>
      <c r="AS983" s="153"/>
      <c r="AT983" s="153"/>
    </row>
    <row r="984" spans="1:46" s="108" customFormat="1" x14ac:dyDescent="0.25">
      <c r="A984" s="109"/>
      <c r="I984" s="152"/>
      <c r="J984" s="153"/>
      <c r="K984" s="153"/>
      <c r="L984" s="153"/>
      <c r="M984" s="153"/>
      <c r="N984" s="153"/>
      <c r="O984" s="153"/>
      <c r="P984" s="153"/>
      <c r="Q984" s="153"/>
      <c r="R984" s="153"/>
      <c r="S984" s="153"/>
      <c r="T984" s="153"/>
      <c r="U984" s="153"/>
      <c r="V984" s="153"/>
      <c r="W984" s="153"/>
      <c r="X984" s="153"/>
      <c r="Y984" s="153"/>
      <c r="Z984" s="153"/>
      <c r="AA984" s="153"/>
      <c r="AB984" s="153"/>
      <c r="AC984" s="153"/>
      <c r="AD984" s="153"/>
      <c r="AE984" s="153"/>
      <c r="AF984" s="153"/>
      <c r="AG984" s="153"/>
      <c r="AH984" s="153"/>
      <c r="AI984" s="153"/>
      <c r="AJ984" s="153"/>
      <c r="AK984" s="153"/>
      <c r="AL984" s="153"/>
      <c r="AM984" s="153"/>
      <c r="AN984" s="153"/>
      <c r="AO984" s="153"/>
      <c r="AP984" s="153"/>
      <c r="AQ984" s="153"/>
      <c r="AR984" s="153"/>
      <c r="AS984" s="153"/>
      <c r="AT984" s="153"/>
    </row>
    <row r="985" spans="1:46" s="108" customFormat="1" x14ac:dyDescent="0.25">
      <c r="A985" s="109"/>
      <c r="I985" s="152"/>
      <c r="J985" s="153"/>
      <c r="K985" s="153"/>
      <c r="L985" s="153"/>
      <c r="M985" s="153"/>
      <c r="N985" s="153"/>
      <c r="O985" s="153"/>
      <c r="P985" s="153"/>
      <c r="Q985" s="153"/>
      <c r="R985" s="153"/>
      <c r="S985" s="153"/>
      <c r="T985" s="153"/>
      <c r="U985" s="153"/>
      <c r="V985" s="153"/>
      <c r="W985" s="153"/>
      <c r="X985" s="153"/>
      <c r="Y985" s="153"/>
      <c r="Z985" s="153"/>
      <c r="AA985" s="153"/>
      <c r="AB985" s="153"/>
      <c r="AC985" s="153"/>
      <c r="AD985" s="153"/>
      <c r="AE985" s="153"/>
      <c r="AF985" s="153"/>
      <c r="AG985" s="153"/>
      <c r="AH985" s="153"/>
      <c r="AI985" s="153"/>
      <c r="AJ985" s="153"/>
      <c r="AK985" s="153"/>
      <c r="AL985" s="153"/>
      <c r="AM985" s="153"/>
      <c r="AN985" s="153"/>
      <c r="AO985" s="153"/>
      <c r="AP985" s="153"/>
      <c r="AQ985" s="153"/>
      <c r="AR985" s="153"/>
      <c r="AS985" s="153"/>
      <c r="AT985" s="153"/>
    </row>
    <row r="986" spans="1:46" s="108" customFormat="1" x14ac:dyDescent="0.25">
      <c r="A986" s="109"/>
      <c r="I986" s="152"/>
      <c r="J986" s="153"/>
      <c r="K986" s="153"/>
      <c r="L986" s="153"/>
      <c r="M986" s="153"/>
      <c r="N986" s="153"/>
      <c r="O986" s="153"/>
      <c r="P986" s="153"/>
      <c r="Q986" s="153"/>
      <c r="R986" s="153"/>
      <c r="S986" s="153"/>
      <c r="T986" s="153"/>
      <c r="U986" s="153"/>
      <c r="V986" s="153"/>
      <c r="W986" s="153"/>
      <c r="X986" s="153"/>
      <c r="Y986" s="153"/>
      <c r="Z986" s="153"/>
      <c r="AA986" s="153"/>
      <c r="AB986" s="153"/>
      <c r="AC986" s="153"/>
      <c r="AD986" s="153"/>
      <c r="AE986" s="153"/>
      <c r="AF986" s="153"/>
      <c r="AG986" s="153"/>
      <c r="AH986" s="153"/>
      <c r="AI986" s="153"/>
      <c r="AJ986" s="153"/>
      <c r="AK986" s="153"/>
      <c r="AL986" s="153"/>
      <c r="AM986" s="153"/>
      <c r="AN986" s="153"/>
      <c r="AO986" s="153"/>
      <c r="AP986" s="153"/>
      <c r="AQ986" s="153"/>
      <c r="AR986" s="153"/>
      <c r="AS986" s="153"/>
      <c r="AT986" s="153"/>
    </row>
    <row r="987" spans="1:46" s="108" customFormat="1" x14ac:dyDescent="0.25">
      <c r="A987" s="109"/>
      <c r="I987" s="152"/>
      <c r="J987" s="153"/>
      <c r="K987" s="153"/>
      <c r="L987" s="153"/>
      <c r="M987" s="153"/>
      <c r="N987" s="153"/>
      <c r="O987" s="153"/>
      <c r="P987" s="153"/>
      <c r="Q987" s="153"/>
      <c r="R987" s="153"/>
      <c r="S987" s="153"/>
      <c r="T987" s="153"/>
      <c r="U987" s="153"/>
      <c r="V987" s="153"/>
      <c r="W987" s="153"/>
      <c r="X987" s="153"/>
      <c r="Y987" s="153"/>
      <c r="Z987" s="153"/>
      <c r="AA987" s="153"/>
      <c r="AB987" s="153"/>
      <c r="AC987" s="153"/>
      <c r="AD987" s="153"/>
      <c r="AE987" s="153"/>
      <c r="AF987" s="153"/>
      <c r="AG987" s="153"/>
      <c r="AH987" s="153"/>
      <c r="AI987" s="153"/>
      <c r="AJ987" s="153"/>
      <c r="AK987" s="153"/>
      <c r="AL987" s="153"/>
      <c r="AM987" s="153"/>
      <c r="AN987" s="153"/>
      <c r="AO987" s="153"/>
      <c r="AP987" s="153"/>
      <c r="AQ987" s="153"/>
      <c r="AR987" s="153"/>
      <c r="AS987" s="153"/>
      <c r="AT987" s="153"/>
    </row>
    <row r="988" spans="1:46" s="108" customFormat="1" x14ac:dyDescent="0.25">
      <c r="A988" s="109"/>
      <c r="I988" s="152"/>
      <c r="J988" s="153"/>
      <c r="K988" s="153"/>
      <c r="L988" s="153"/>
      <c r="M988" s="153"/>
      <c r="N988" s="153"/>
      <c r="O988" s="153"/>
      <c r="P988" s="153"/>
      <c r="Q988" s="153"/>
      <c r="R988" s="153"/>
      <c r="S988" s="153"/>
      <c r="T988" s="153"/>
      <c r="U988" s="153"/>
      <c r="V988" s="153"/>
      <c r="W988" s="153"/>
      <c r="X988" s="153"/>
      <c r="Y988" s="153"/>
      <c r="Z988" s="153"/>
      <c r="AA988" s="153"/>
      <c r="AB988" s="153"/>
      <c r="AC988" s="153"/>
      <c r="AD988" s="153"/>
      <c r="AE988" s="153"/>
      <c r="AF988" s="153"/>
      <c r="AG988" s="153"/>
      <c r="AH988" s="153"/>
      <c r="AI988" s="153"/>
      <c r="AJ988" s="153"/>
      <c r="AK988" s="153"/>
      <c r="AL988" s="153"/>
      <c r="AM988" s="153"/>
      <c r="AN988" s="153"/>
      <c r="AO988" s="153"/>
      <c r="AP988" s="153"/>
      <c r="AQ988" s="153"/>
      <c r="AR988" s="153"/>
      <c r="AS988" s="153"/>
      <c r="AT988" s="153"/>
    </row>
    <row r="989" spans="1:46" s="108" customFormat="1" x14ac:dyDescent="0.25">
      <c r="A989" s="109"/>
      <c r="I989" s="152"/>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53"/>
      <c r="AF989" s="153"/>
      <c r="AG989" s="153"/>
      <c r="AH989" s="153"/>
      <c r="AI989" s="153"/>
      <c r="AJ989" s="153"/>
      <c r="AK989" s="153"/>
      <c r="AL989" s="153"/>
      <c r="AM989" s="153"/>
      <c r="AN989" s="153"/>
      <c r="AO989" s="153"/>
      <c r="AP989" s="153"/>
      <c r="AQ989" s="153"/>
      <c r="AR989" s="153"/>
      <c r="AS989" s="153"/>
      <c r="AT989" s="153"/>
    </row>
    <row r="990" spans="1:46" s="108" customFormat="1" x14ac:dyDescent="0.25">
      <c r="A990" s="109"/>
      <c r="I990" s="152"/>
      <c r="J990" s="153"/>
      <c r="K990" s="153"/>
      <c r="L990" s="153"/>
      <c r="M990" s="153"/>
      <c r="N990" s="153"/>
      <c r="O990" s="153"/>
      <c r="P990" s="153"/>
      <c r="Q990" s="153"/>
      <c r="R990" s="153"/>
      <c r="S990" s="153"/>
      <c r="T990" s="153"/>
      <c r="U990" s="153"/>
      <c r="V990" s="153"/>
      <c r="W990" s="153"/>
      <c r="X990" s="153"/>
      <c r="Y990" s="153"/>
      <c r="Z990" s="153"/>
      <c r="AA990" s="153"/>
      <c r="AB990" s="153"/>
      <c r="AC990" s="153"/>
      <c r="AD990" s="153"/>
      <c r="AE990" s="153"/>
      <c r="AF990" s="153"/>
      <c r="AG990" s="153"/>
      <c r="AH990" s="153"/>
      <c r="AI990" s="153"/>
      <c r="AJ990" s="153"/>
      <c r="AK990" s="153"/>
      <c r="AL990" s="153"/>
      <c r="AM990" s="153"/>
      <c r="AN990" s="153"/>
      <c r="AO990" s="153"/>
      <c r="AP990" s="153"/>
      <c r="AQ990" s="153"/>
      <c r="AR990" s="153"/>
      <c r="AS990" s="153"/>
      <c r="AT990" s="153"/>
    </row>
    <row r="991" spans="1:46" s="108" customFormat="1" x14ac:dyDescent="0.25">
      <c r="A991" s="109"/>
      <c r="I991" s="152"/>
      <c r="J991" s="153"/>
      <c r="K991" s="153"/>
      <c r="L991" s="153"/>
      <c r="M991" s="153"/>
      <c r="N991" s="153"/>
      <c r="O991" s="153"/>
      <c r="P991" s="153"/>
      <c r="Q991" s="153"/>
      <c r="R991" s="153"/>
      <c r="S991" s="153"/>
      <c r="T991" s="153"/>
      <c r="U991" s="153"/>
      <c r="V991" s="153"/>
      <c r="W991" s="153"/>
      <c r="X991" s="153"/>
      <c r="Y991" s="153"/>
      <c r="Z991" s="153"/>
      <c r="AA991" s="153"/>
      <c r="AB991" s="153"/>
      <c r="AC991" s="153"/>
      <c r="AD991" s="153"/>
      <c r="AE991" s="153"/>
      <c r="AF991" s="153"/>
      <c r="AG991" s="153"/>
      <c r="AH991" s="153"/>
      <c r="AI991" s="153"/>
      <c r="AJ991" s="153"/>
      <c r="AK991" s="153"/>
      <c r="AL991" s="153"/>
      <c r="AM991" s="153"/>
      <c r="AN991" s="153"/>
      <c r="AO991" s="153"/>
      <c r="AP991" s="153"/>
      <c r="AQ991" s="153"/>
      <c r="AR991" s="153"/>
      <c r="AS991" s="153"/>
      <c r="AT991" s="153"/>
    </row>
    <row r="992" spans="1:46" s="108" customFormat="1" x14ac:dyDescent="0.25">
      <c r="A992" s="109"/>
      <c r="I992" s="152"/>
      <c r="J992" s="153"/>
      <c r="K992" s="153"/>
      <c r="L992" s="153"/>
      <c r="M992" s="153"/>
      <c r="N992" s="153"/>
      <c r="O992" s="153"/>
      <c r="P992" s="153"/>
      <c r="Q992" s="153"/>
      <c r="R992" s="153"/>
      <c r="S992" s="153"/>
      <c r="T992" s="153"/>
      <c r="U992" s="153"/>
      <c r="V992" s="153"/>
      <c r="W992" s="153"/>
      <c r="X992" s="153"/>
      <c r="Y992" s="153"/>
      <c r="Z992" s="153"/>
      <c r="AA992" s="153"/>
      <c r="AB992" s="153"/>
      <c r="AC992" s="153"/>
      <c r="AD992" s="153"/>
      <c r="AE992" s="153"/>
      <c r="AF992" s="153"/>
      <c r="AG992" s="153"/>
      <c r="AH992" s="153"/>
      <c r="AI992" s="153"/>
      <c r="AJ992" s="153"/>
      <c r="AK992" s="153"/>
      <c r="AL992" s="153"/>
      <c r="AM992" s="153"/>
      <c r="AN992" s="153"/>
      <c r="AO992" s="153"/>
      <c r="AP992" s="153"/>
      <c r="AQ992" s="153"/>
      <c r="AR992" s="153"/>
      <c r="AS992" s="153"/>
      <c r="AT992" s="153"/>
    </row>
    <row r="993" spans="1:46" s="108" customFormat="1" x14ac:dyDescent="0.25">
      <c r="A993" s="109"/>
      <c r="I993" s="152"/>
      <c r="J993" s="153"/>
      <c r="K993" s="153"/>
      <c r="L993" s="153"/>
      <c r="M993" s="153"/>
      <c r="N993" s="153"/>
      <c r="O993" s="153"/>
      <c r="P993" s="153"/>
      <c r="Q993" s="153"/>
      <c r="R993" s="153"/>
      <c r="S993" s="153"/>
      <c r="T993" s="153"/>
      <c r="U993" s="153"/>
      <c r="V993" s="153"/>
      <c r="W993" s="153"/>
      <c r="X993" s="153"/>
      <c r="Y993" s="153"/>
      <c r="Z993" s="153"/>
      <c r="AA993" s="153"/>
      <c r="AB993" s="153"/>
      <c r="AC993" s="153"/>
      <c r="AD993" s="153"/>
      <c r="AE993" s="153"/>
      <c r="AF993" s="153"/>
      <c r="AG993" s="153"/>
      <c r="AH993" s="153"/>
      <c r="AI993" s="153"/>
      <c r="AJ993" s="153"/>
      <c r="AK993" s="153"/>
      <c r="AL993" s="153"/>
      <c r="AM993" s="153"/>
      <c r="AN993" s="153"/>
      <c r="AO993" s="153"/>
      <c r="AP993" s="153"/>
      <c r="AQ993" s="153"/>
      <c r="AR993" s="153"/>
      <c r="AS993" s="153"/>
      <c r="AT993" s="153"/>
    </row>
    <row r="994" spans="1:46" s="108" customFormat="1" x14ac:dyDescent="0.25">
      <c r="A994" s="109"/>
      <c r="I994" s="152"/>
      <c r="J994" s="153"/>
      <c r="K994" s="153"/>
      <c r="L994" s="153"/>
      <c r="M994" s="153"/>
      <c r="N994" s="153"/>
      <c r="O994" s="153"/>
      <c r="P994" s="153"/>
      <c r="Q994" s="153"/>
      <c r="R994" s="153"/>
      <c r="S994" s="153"/>
      <c r="T994" s="153"/>
      <c r="U994" s="153"/>
      <c r="V994" s="153"/>
      <c r="W994" s="153"/>
      <c r="X994" s="153"/>
      <c r="Y994" s="153"/>
      <c r="Z994" s="153"/>
      <c r="AA994" s="153"/>
      <c r="AB994" s="153"/>
      <c r="AC994" s="153"/>
      <c r="AD994" s="153"/>
      <c r="AE994" s="153"/>
      <c r="AF994" s="153"/>
      <c r="AG994" s="153"/>
      <c r="AH994" s="153"/>
      <c r="AI994" s="153"/>
      <c r="AJ994" s="153"/>
      <c r="AK994" s="153"/>
      <c r="AL994" s="153"/>
      <c r="AM994" s="153"/>
      <c r="AN994" s="153"/>
      <c r="AO994" s="153"/>
      <c r="AP994" s="153"/>
      <c r="AQ994" s="153"/>
      <c r="AR994" s="153"/>
      <c r="AS994" s="153"/>
      <c r="AT994" s="153"/>
    </row>
    <row r="995" spans="1:46" s="108" customFormat="1" x14ac:dyDescent="0.25">
      <c r="A995" s="109"/>
      <c r="I995" s="152"/>
      <c r="J995" s="153"/>
      <c r="K995" s="153"/>
      <c r="L995" s="153"/>
      <c r="M995" s="153"/>
      <c r="N995" s="153"/>
      <c r="O995" s="153"/>
      <c r="P995" s="153"/>
      <c r="Q995" s="153"/>
      <c r="R995" s="153"/>
      <c r="S995" s="153"/>
      <c r="T995" s="153"/>
      <c r="U995" s="153"/>
      <c r="V995" s="153"/>
      <c r="W995" s="153"/>
      <c r="X995" s="153"/>
      <c r="Y995" s="153"/>
      <c r="Z995" s="153"/>
      <c r="AA995" s="153"/>
      <c r="AB995" s="153"/>
      <c r="AC995" s="153"/>
      <c r="AD995" s="153"/>
      <c r="AE995" s="153"/>
      <c r="AF995" s="153"/>
      <c r="AG995" s="153"/>
      <c r="AH995" s="153"/>
      <c r="AI995" s="153"/>
      <c r="AJ995" s="153"/>
      <c r="AK995" s="153"/>
      <c r="AL995" s="153"/>
      <c r="AM995" s="153"/>
      <c r="AN995" s="153"/>
      <c r="AO995" s="153"/>
      <c r="AP995" s="153"/>
      <c r="AQ995" s="153"/>
      <c r="AR995" s="153"/>
      <c r="AS995" s="153"/>
      <c r="AT995" s="153"/>
    </row>
    <row r="996" spans="1:46" s="108" customFormat="1" x14ac:dyDescent="0.25">
      <c r="A996" s="109"/>
      <c r="I996" s="152"/>
      <c r="J996" s="153"/>
      <c r="K996" s="153"/>
      <c r="L996" s="153"/>
      <c r="M996" s="153"/>
      <c r="N996" s="153"/>
      <c r="O996" s="153"/>
      <c r="P996" s="153"/>
      <c r="Q996" s="153"/>
      <c r="R996" s="153"/>
      <c r="S996" s="153"/>
      <c r="T996" s="153"/>
      <c r="U996" s="153"/>
      <c r="V996" s="153"/>
      <c r="W996" s="153"/>
      <c r="X996" s="153"/>
      <c r="Y996" s="153"/>
      <c r="Z996" s="153"/>
      <c r="AA996" s="153"/>
      <c r="AB996" s="153"/>
      <c r="AC996" s="153"/>
      <c r="AD996" s="153"/>
      <c r="AE996" s="153"/>
      <c r="AF996" s="153"/>
      <c r="AG996" s="153"/>
      <c r="AH996" s="153"/>
      <c r="AI996" s="153"/>
      <c r="AJ996" s="153"/>
      <c r="AK996" s="153"/>
      <c r="AL996" s="153"/>
      <c r="AM996" s="153"/>
      <c r="AN996" s="153"/>
      <c r="AO996" s="153"/>
      <c r="AP996" s="153"/>
      <c r="AQ996" s="153"/>
      <c r="AR996" s="153"/>
      <c r="AS996" s="153"/>
      <c r="AT996" s="153"/>
    </row>
    <row r="997" spans="1:46" s="108" customFormat="1" x14ac:dyDescent="0.25">
      <c r="A997" s="109"/>
      <c r="I997" s="152"/>
      <c r="J997" s="153"/>
      <c r="K997" s="153"/>
      <c r="L997" s="153"/>
      <c r="M997" s="153"/>
      <c r="N997" s="153"/>
      <c r="O997" s="153"/>
      <c r="P997" s="153"/>
      <c r="Q997" s="153"/>
      <c r="R997" s="153"/>
      <c r="S997" s="153"/>
      <c r="T997" s="153"/>
      <c r="U997" s="153"/>
      <c r="V997" s="153"/>
      <c r="W997" s="153"/>
      <c r="X997" s="153"/>
      <c r="Y997" s="153"/>
      <c r="Z997" s="153"/>
      <c r="AA997" s="153"/>
      <c r="AB997" s="153"/>
      <c r="AC997" s="153"/>
      <c r="AD997" s="153"/>
      <c r="AE997" s="153"/>
      <c r="AF997" s="153"/>
      <c r="AG997" s="153"/>
      <c r="AH997" s="153"/>
      <c r="AI997" s="153"/>
      <c r="AJ997" s="153"/>
      <c r="AK997" s="153"/>
      <c r="AL997" s="153"/>
      <c r="AM997" s="153"/>
      <c r="AN997" s="153"/>
      <c r="AO997" s="153"/>
      <c r="AP997" s="153"/>
      <c r="AQ997" s="153"/>
      <c r="AR997" s="153"/>
      <c r="AS997" s="153"/>
      <c r="AT997" s="153"/>
    </row>
    <row r="998" spans="1:46" s="108" customFormat="1" x14ac:dyDescent="0.25">
      <c r="A998" s="109"/>
      <c r="I998" s="152"/>
      <c r="J998" s="153"/>
      <c r="K998" s="153"/>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3"/>
      <c r="AL998" s="153"/>
      <c r="AM998" s="153"/>
      <c r="AN998" s="153"/>
      <c r="AO998" s="153"/>
      <c r="AP998" s="153"/>
      <c r="AQ998" s="153"/>
      <c r="AR998" s="153"/>
      <c r="AS998" s="153"/>
      <c r="AT998" s="153"/>
    </row>
    <row r="999" spans="1:46" s="108" customFormat="1" x14ac:dyDescent="0.25">
      <c r="A999" s="109"/>
      <c r="I999" s="152"/>
      <c r="J999" s="153"/>
      <c r="K999" s="153"/>
      <c r="L999" s="153"/>
      <c r="M999" s="153"/>
      <c r="N999" s="153"/>
      <c r="O999" s="153"/>
      <c r="P999" s="153"/>
      <c r="Q999" s="153"/>
      <c r="R999" s="153"/>
      <c r="S999" s="153"/>
      <c r="T999" s="153"/>
      <c r="U999" s="153"/>
      <c r="V999" s="153"/>
      <c r="W999" s="153"/>
      <c r="X999" s="153"/>
      <c r="Y999" s="153"/>
      <c r="Z999" s="153"/>
      <c r="AA999" s="153"/>
      <c r="AB999" s="153"/>
      <c r="AC999" s="153"/>
      <c r="AD999" s="153"/>
      <c r="AE999" s="153"/>
      <c r="AF999" s="153"/>
      <c r="AG999" s="153"/>
      <c r="AH999" s="153"/>
      <c r="AI999" s="153"/>
      <c r="AJ999" s="153"/>
      <c r="AK999" s="153"/>
      <c r="AL999" s="153"/>
      <c r="AM999" s="153"/>
      <c r="AN999" s="153"/>
      <c r="AO999" s="153"/>
      <c r="AP999" s="153"/>
      <c r="AQ999" s="153"/>
      <c r="AR999" s="153"/>
      <c r="AS999" s="153"/>
      <c r="AT999" s="153"/>
    </row>
    <row r="1000" spans="1:46" s="108" customFormat="1" x14ac:dyDescent="0.25">
      <c r="A1000" s="109"/>
      <c r="I1000" s="152"/>
      <c r="J1000" s="153"/>
      <c r="K1000" s="153"/>
      <c r="L1000" s="153"/>
      <c r="M1000" s="153"/>
      <c r="N1000" s="153"/>
      <c r="O1000" s="153"/>
      <c r="P1000" s="153"/>
      <c r="Q1000" s="153"/>
      <c r="R1000" s="153"/>
      <c r="S1000" s="153"/>
      <c r="T1000" s="153"/>
      <c r="U1000" s="153"/>
      <c r="V1000" s="153"/>
      <c r="W1000" s="153"/>
      <c r="X1000" s="153"/>
      <c r="Y1000" s="153"/>
      <c r="Z1000" s="153"/>
      <c r="AA1000" s="153"/>
      <c r="AB1000" s="153"/>
      <c r="AC1000" s="153"/>
      <c r="AD1000" s="153"/>
      <c r="AE1000" s="153"/>
      <c r="AF1000" s="153"/>
      <c r="AG1000" s="153"/>
      <c r="AH1000" s="153"/>
      <c r="AI1000" s="153"/>
      <c r="AJ1000" s="153"/>
      <c r="AK1000" s="153"/>
      <c r="AL1000" s="153"/>
      <c r="AM1000" s="153"/>
      <c r="AN1000" s="153"/>
      <c r="AO1000" s="153"/>
      <c r="AP1000" s="153"/>
      <c r="AQ1000" s="153"/>
      <c r="AR1000" s="153"/>
      <c r="AS1000" s="153"/>
      <c r="AT1000" s="153"/>
    </row>
    <row r="1001" spans="1:46" s="108" customFormat="1" x14ac:dyDescent="0.25">
      <c r="A1001" s="109"/>
      <c r="I1001" s="152"/>
      <c r="J1001" s="153"/>
      <c r="K1001" s="153"/>
      <c r="L1001" s="153"/>
      <c r="M1001" s="153"/>
      <c r="N1001" s="153"/>
      <c r="O1001" s="153"/>
      <c r="P1001" s="153"/>
      <c r="Q1001" s="153"/>
      <c r="R1001" s="153"/>
      <c r="S1001" s="153"/>
      <c r="T1001" s="153"/>
      <c r="U1001" s="153"/>
      <c r="V1001" s="153"/>
      <c r="W1001" s="153"/>
      <c r="X1001" s="153"/>
      <c r="Y1001" s="153"/>
      <c r="Z1001" s="153"/>
      <c r="AA1001" s="153"/>
      <c r="AB1001" s="153"/>
      <c r="AC1001" s="153"/>
      <c r="AD1001" s="153"/>
      <c r="AE1001" s="153"/>
      <c r="AF1001" s="153"/>
      <c r="AG1001" s="153"/>
      <c r="AH1001" s="153"/>
      <c r="AI1001" s="153"/>
      <c r="AJ1001" s="153"/>
      <c r="AK1001" s="153"/>
      <c r="AL1001" s="153"/>
      <c r="AM1001" s="153"/>
      <c r="AN1001" s="153"/>
      <c r="AO1001" s="153"/>
      <c r="AP1001" s="153"/>
      <c r="AQ1001" s="153"/>
      <c r="AR1001" s="153"/>
      <c r="AS1001" s="153"/>
      <c r="AT1001" s="153"/>
    </row>
    <row r="1002" spans="1:46" s="108" customFormat="1" x14ac:dyDescent="0.25">
      <c r="A1002" s="109"/>
      <c r="I1002" s="152"/>
      <c r="J1002" s="153"/>
      <c r="K1002" s="153"/>
      <c r="L1002" s="153"/>
      <c r="M1002" s="153"/>
      <c r="N1002" s="153"/>
      <c r="O1002" s="153"/>
      <c r="P1002" s="153"/>
      <c r="Q1002" s="153"/>
      <c r="R1002" s="153"/>
      <c r="S1002" s="153"/>
      <c r="T1002" s="153"/>
      <c r="U1002" s="153"/>
      <c r="V1002" s="153"/>
      <c r="W1002" s="153"/>
      <c r="X1002" s="153"/>
      <c r="Y1002" s="153"/>
      <c r="Z1002" s="153"/>
      <c r="AA1002" s="153"/>
      <c r="AB1002" s="153"/>
      <c r="AC1002" s="153"/>
      <c r="AD1002" s="153"/>
      <c r="AE1002" s="153"/>
      <c r="AF1002" s="153"/>
      <c r="AG1002" s="153"/>
      <c r="AH1002" s="153"/>
      <c r="AI1002" s="153"/>
      <c r="AJ1002" s="153"/>
      <c r="AK1002" s="153"/>
      <c r="AL1002" s="153"/>
      <c r="AM1002" s="153"/>
      <c r="AN1002" s="153"/>
      <c r="AO1002" s="153"/>
      <c r="AP1002" s="153"/>
      <c r="AQ1002" s="153"/>
      <c r="AR1002" s="153"/>
      <c r="AS1002" s="153"/>
      <c r="AT1002" s="153"/>
    </row>
    <row r="1003" spans="1:46" s="108" customFormat="1" x14ac:dyDescent="0.25">
      <c r="A1003" s="109"/>
      <c r="I1003" s="152"/>
      <c r="J1003" s="153"/>
      <c r="K1003" s="153"/>
      <c r="L1003" s="153"/>
      <c r="M1003" s="153"/>
      <c r="N1003" s="153"/>
      <c r="O1003" s="153"/>
      <c r="P1003" s="153"/>
      <c r="Q1003" s="153"/>
      <c r="R1003" s="153"/>
      <c r="S1003" s="153"/>
      <c r="T1003" s="153"/>
      <c r="U1003" s="153"/>
      <c r="V1003" s="153"/>
      <c r="W1003" s="153"/>
      <c r="X1003" s="153"/>
      <c r="Y1003" s="153"/>
      <c r="Z1003" s="153"/>
      <c r="AA1003" s="153"/>
      <c r="AB1003" s="153"/>
      <c r="AC1003" s="153"/>
      <c r="AD1003" s="153"/>
      <c r="AE1003" s="153"/>
      <c r="AF1003" s="153"/>
      <c r="AG1003" s="153"/>
      <c r="AH1003" s="153"/>
      <c r="AI1003" s="153"/>
      <c r="AJ1003" s="153"/>
      <c r="AK1003" s="153"/>
      <c r="AL1003" s="153"/>
      <c r="AM1003" s="153"/>
      <c r="AN1003" s="153"/>
      <c r="AO1003" s="153"/>
      <c r="AP1003" s="153"/>
      <c r="AQ1003" s="153"/>
      <c r="AR1003" s="153"/>
      <c r="AS1003" s="153"/>
      <c r="AT1003" s="153"/>
    </row>
    <row r="1004" spans="1:46" s="108" customFormat="1" x14ac:dyDescent="0.25">
      <c r="A1004" s="109"/>
      <c r="I1004" s="152"/>
      <c r="J1004" s="153"/>
      <c r="K1004" s="153"/>
      <c r="L1004" s="153"/>
      <c r="M1004" s="153"/>
      <c r="N1004" s="153"/>
      <c r="O1004" s="153"/>
      <c r="P1004" s="153"/>
      <c r="Q1004" s="153"/>
      <c r="R1004" s="153"/>
      <c r="S1004" s="153"/>
      <c r="T1004" s="153"/>
      <c r="U1004" s="153"/>
      <c r="V1004" s="153"/>
      <c r="W1004" s="153"/>
      <c r="X1004" s="153"/>
      <c r="Y1004" s="153"/>
      <c r="Z1004" s="153"/>
      <c r="AA1004" s="153"/>
      <c r="AB1004" s="153"/>
      <c r="AC1004" s="153"/>
      <c r="AD1004" s="153"/>
      <c r="AE1004" s="153"/>
      <c r="AF1004" s="153"/>
      <c r="AG1004" s="153"/>
      <c r="AH1004" s="153"/>
      <c r="AI1004" s="153"/>
      <c r="AJ1004" s="153"/>
      <c r="AK1004" s="153"/>
      <c r="AL1004" s="153"/>
      <c r="AM1004" s="153"/>
      <c r="AN1004" s="153"/>
      <c r="AO1004" s="153"/>
      <c r="AP1004" s="153"/>
      <c r="AQ1004" s="153"/>
      <c r="AR1004" s="153"/>
      <c r="AS1004" s="153"/>
      <c r="AT1004" s="153"/>
    </row>
    <row r="1005" spans="1:46" s="108" customFormat="1" x14ac:dyDescent="0.25">
      <c r="A1005" s="109"/>
      <c r="I1005" s="152"/>
      <c r="J1005" s="153"/>
      <c r="K1005" s="153"/>
      <c r="L1005" s="153"/>
      <c r="M1005" s="153"/>
      <c r="N1005" s="153"/>
      <c r="O1005" s="153"/>
      <c r="P1005" s="153"/>
      <c r="Q1005" s="153"/>
      <c r="R1005" s="153"/>
      <c r="S1005" s="153"/>
      <c r="T1005" s="153"/>
      <c r="U1005" s="153"/>
      <c r="V1005" s="153"/>
      <c r="W1005" s="153"/>
      <c r="X1005" s="153"/>
      <c r="Y1005" s="153"/>
      <c r="Z1005" s="153"/>
      <c r="AA1005" s="153"/>
      <c r="AB1005" s="153"/>
      <c r="AC1005" s="153"/>
      <c r="AD1005" s="153"/>
      <c r="AE1005" s="153"/>
      <c r="AF1005" s="153"/>
      <c r="AG1005" s="153"/>
      <c r="AH1005" s="153"/>
      <c r="AI1005" s="153"/>
      <c r="AJ1005" s="153"/>
      <c r="AK1005" s="153"/>
      <c r="AL1005" s="153"/>
      <c r="AM1005" s="153"/>
      <c r="AN1005" s="153"/>
      <c r="AO1005" s="153"/>
      <c r="AP1005" s="153"/>
      <c r="AQ1005" s="153"/>
      <c r="AR1005" s="153"/>
      <c r="AS1005" s="153"/>
      <c r="AT1005" s="153"/>
    </row>
    <row r="1006" spans="1:46" s="108" customFormat="1" x14ac:dyDescent="0.25">
      <c r="A1006" s="109"/>
      <c r="I1006" s="152"/>
      <c r="J1006" s="153"/>
      <c r="K1006" s="153"/>
      <c r="L1006" s="153"/>
      <c r="M1006" s="153"/>
      <c r="N1006" s="153"/>
      <c r="O1006" s="153"/>
      <c r="P1006" s="153"/>
      <c r="Q1006" s="153"/>
      <c r="R1006" s="153"/>
      <c r="S1006" s="153"/>
      <c r="T1006" s="153"/>
      <c r="U1006" s="153"/>
      <c r="V1006" s="153"/>
      <c r="W1006" s="153"/>
      <c r="X1006" s="153"/>
      <c r="Y1006" s="153"/>
      <c r="Z1006" s="153"/>
      <c r="AA1006" s="153"/>
      <c r="AB1006" s="153"/>
      <c r="AC1006" s="153"/>
      <c r="AD1006" s="153"/>
      <c r="AE1006" s="153"/>
      <c r="AF1006" s="153"/>
      <c r="AG1006" s="153"/>
      <c r="AH1006" s="153"/>
      <c r="AI1006" s="153"/>
      <c r="AJ1006" s="153"/>
      <c r="AK1006" s="153"/>
      <c r="AL1006" s="153"/>
      <c r="AM1006" s="153"/>
      <c r="AN1006" s="153"/>
      <c r="AO1006" s="153"/>
      <c r="AP1006" s="153"/>
      <c r="AQ1006" s="153"/>
      <c r="AR1006" s="153"/>
      <c r="AS1006" s="153"/>
      <c r="AT1006" s="153"/>
    </row>
    <row r="1007" spans="1:46" s="108" customFormat="1" x14ac:dyDescent="0.25">
      <c r="A1007" s="109"/>
      <c r="I1007" s="152"/>
      <c r="J1007" s="153"/>
      <c r="K1007" s="153"/>
      <c r="L1007" s="153"/>
      <c r="M1007" s="153"/>
      <c r="N1007" s="153"/>
      <c r="O1007" s="153"/>
      <c r="P1007" s="153"/>
      <c r="Q1007" s="153"/>
      <c r="R1007" s="153"/>
      <c r="S1007" s="153"/>
      <c r="T1007" s="153"/>
      <c r="U1007" s="153"/>
      <c r="V1007" s="153"/>
      <c r="W1007" s="153"/>
      <c r="X1007" s="153"/>
      <c r="Y1007" s="153"/>
      <c r="Z1007" s="153"/>
      <c r="AA1007" s="153"/>
      <c r="AB1007" s="153"/>
      <c r="AC1007" s="153"/>
      <c r="AD1007" s="153"/>
      <c r="AE1007" s="153"/>
      <c r="AF1007" s="153"/>
      <c r="AG1007" s="153"/>
      <c r="AH1007" s="153"/>
      <c r="AI1007" s="153"/>
      <c r="AJ1007" s="153"/>
      <c r="AK1007" s="153"/>
      <c r="AL1007" s="153"/>
      <c r="AM1007" s="153"/>
      <c r="AN1007" s="153"/>
      <c r="AO1007" s="153"/>
      <c r="AP1007" s="153"/>
      <c r="AQ1007" s="153"/>
      <c r="AR1007" s="153"/>
      <c r="AS1007" s="153"/>
      <c r="AT1007" s="153"/>
    </row>
    <row r="1008" spans="1:46" s="108" customFormat="1" x14ac:dyDescent="0.25">
      <c r="A1008" s="109"/>
      <c r="I1008" s="152"/>
      <c r="J1008" s="153"/>
      <c r="K1008" s="153"/>
      <c r="L1008" s="153"/>
      <c r="M1008" s="153"/>
      <c r="N1008" s="153"/>
      <c r="O1008" s="153"/>
      <c r="P1008" s="153"/>
      <c r="Q1008" s="153"/>
      <c r="R1008" s="153"/>
      <c r="S1008" s="153"/>
      <c r="T1008" s="153"/>
      <c r="U1008" s="153"/>
      <c r="V1008" s="153"/>
      <c r="W1008" s="153"/>
      <c r="X1008" s="153"/>
      <c r="Y1008" s="153"/>
      <c r="Z1008" s="153"/>
      <c r="AA1008" s="153"/>
      <c r="AB1008" s="153"/>
      <c r="AC1008" s="153"/>
      <c r="AD1008" s="153"/>
      <c r="AE1008" s="153"/>
      <c r="AF1008" s="153"/>
      <c r="AG1008" s="153"/>
      <c r="AH1008" s="153"/>
      <c r="AI1008" s="153"/>
      <c r="AJ1008" s="153"/>
      <c r="AK1008" s="153"/>
      <c r="AL1008" s="153"/>
      <c r="AM1008" s="153"/>
      <c r="AN1008" s="153"/>
      <c r="AO1008" s="153"/>
      <c r="AP1008" s="153"/>
      <c r="AQ1008" s="153"/>
      <c r="AR1008" s="153"/>
      <c r="AS1008" s="153"/>
      <c r="AT1008" s="153"/>
    </row>
    <row r="1009" spans="1:46" s="108" customFormat="1" x14ac:dyDescent="0.25">
      <c r="A1009" s="109"/>
      <c r="I1009" s="152"/>
      <c r="J1009" s="153"/>
      <c r="K1009" s="153"/>
      <c r="L1009" s="153"/>
      <c r="M1009" s="153"/>
      <c r="N1009" s="153"/>
      <c r="O1009" s="153"/>
      <c r="P1009" s="153"/>
      <c r="Q1009" s="153"/>
      <c r="R1009" s="153"/>
      <c r="S1009" s="153"/>
      <c r="T1009" s="153"/>
      <c r="U1009" s="153"/>
      <c r="V1009" s="153"/>
      <c r="W1009" s="153"/>
      <c r="X1009" s="153"/>
      <c r="Y1009" s="153"/>
      <c r="Z1009" s="153"/>
      <c r="AA1009" s="153"/>
      <c r="AB1009" s="153"/>
      <c r="AC1009" s="153"/>
      <c r="AD1009" s="153"/>
      <c r="AE1009" s="153"/>
      <c r="AF1009" s="153"/>
      <c r="AG1009" s="153"/>
      <c r="AH1009" s="153"/>
      <c r="AI1009" s="153"/>
      <c r="AJ1009" s="153"/>
      <c r="AK1009" s="153"/>
      <c r="AL1009" s="153"/>
      <c r="AM1009" s="153"/>
      <c r="AN1009" s="153"/>
      <c r="AO1009" s="153"/>
      <c r="AP1009" s="153"/>
      <c r="AQ1009" s="153"/>
      <c r="AR1009" s="153"/>
      <c r="AS1009" s="153"/>
      <c r="AT1009" s="153"/>
    </row>
    <row r="1010" spans="1:46" s="108" customFormat="1" x14ac:dyDescent="0.25">
      <c r="A1010" s="109"/>
      <c r="I1010" s="152"/>
      <c r="J1010" s="153"/>
      <c r="K1010" s="153"/>
      <c r="L1010" s="153"/>
      <c r="M1010" s="153"/>
      <c r="N1010" s="153"/>
      <c r="O1010" s="153"/>
      <c r="P1010" s="153"/>
      <c r="Q1010" s="153"/>
      <c r="R1010" s="153"/>
      <c r="S1010" s="153"/>
      <c r="T1010" s="153"/>
      <c r="U1010" s="153"/>
      <c r="V1010" s="153"/>
      <c r="W1010" s="153"/>
      <c r="X1010" s="153"/>
      <c r="Y1010" s="153"/>
      <c r="Z1010" s="153"/>
      <c r="AA1010" s="153"/>
      <c r="AB1010" s="153"/>
      <c r="AC1010" s="153"/>
      <c r="AD1010" s="153"/>
      <c r="AE1010" s="153"/>
      <c r="AF1010" s="153"/>
      <c r="AG1010" s="153"/>
      <c r="AH1010" s="153"/>
      <c r="AI1010" s="153"/>
      <c r="AJ1010" s="153"/>
      <c r="AK1010" s="153"/>
      <c r="AL1010" s="153"/>
      <c r="AM1010" s="153"/>
      <c r="AN1010" s="153"/>
      <c r="AO1010" s="153"/>
      <c r="AP1010" s="153"/>
      <c r="AQ1010" s="153"/>
      <c r="AR1010" s="153"/>
      <c r="AS1010" s="153"/>
      <c r="AT1010" s="153"/>
    </row>
    <row r="1011" spans="1:46" s="108" customFormat="1" x14ac:dyDescent="0.25">
      <c r="A1011" s="109"/>
      <c r="I1011" s="152"/>
      <c r="J1011" s="153"/>
      <c r="K1011" s="153"/>
      <c r="L1011" s="153"/>
      <c r="M1011" s="153"/>
      <c r="N1011" s="153"/>
      <c r="O1011" s="153"/>
      <c r="P1011" s="153"/>
      <c r="Q1011" s="153"/>
      <c r="R1011" s="153"/>
      <c r="S1011" s="153"/>
      <c r="T1011" s="153"/>
      <c r="U1011" s="153"/>
      <c r="V1011" s="153"/>
      <c r="W1011" s="153"/>
      <c r="X1011" s="153"/>
      <c r="Y1011" s="153"/>
      <c r="Z1011" s="153"/>
      <c r="AA1011" s="153"/>
      <c r="AB1011" s="153"/>
      <c r="AC1011" s="153"/>
      <c r="AD1011" s="153"/>
      <c r="AE1011" s="153"/>
      <c r="AF1011" s="153"/>
      <c r="AG1011" s="153"/>
      <c r="AH1011" s="153"/>
      <c r="AI1011" s="153"/>
      <c r="AJ1011" s="153"/>
      <c r="AK1011" s="153"/>
      <c r="AL1011" s="153"/>
      <c r="AM1011" s="153"/>
      <c r="AN1011" s="153"/>
      <c r="AO1011" s="153"/>
      <c r="AP1011" s="153"/>
      <c r="AQ1011" s="153"/>
      <c r="AR1011" s="153"/>
      <c r="AS1011" s="153"/>
      <c r="AT1011" s="153"/>
    </row>
    <row r="1012" spans="1:46" s="108" customFormat="1" x14ac:dyDescent="0.25">
      <c r="A1012" s="109"/>
      <c r="I1012" s="152"/>
      <c r="J1012" s="153"/>
      <c r="K1012" s="153"/>
      <c r="L1012" s="153"/>
      <c r="M1012" s="153"/>
      <c r="N1012" s="153"/>
      <c r="O1012" s="153"/>
      <c r="P1012" s="153"/>
      <c r="Q1012" s="153"/>
      <c r="R1012" s="153"/>
      <c r="S1012" s="153"/>
      <c r="T1012" s="153"/>
      <c r="U1012" s="153"/>
      <c r="V1012" s="153"/>
      <c r="W1012" s="153"/>
      <c r="X1012" s="153"/>
      <c r="Y1012" s="153"/>
      <c r="Z1012" s="153"/>
      <c r="AA1012" s="153"/>
      <c r="AB1012" s="153"/>
      <c r="AC1012" s="153"/>
      <c r="AD1012" s="153"/>
      <c r="AE1012" s="153"/>
      <c r="AF1012" s="153"/>
      <c r="AG1012" s="153"/>
      <c r="AH1012" s="153"/>
      <c r="AI1012" s="153"/>
      <c r="AJ1012" s="153"/>
      <c r="AK1012" s="153"/>
      <c r="AL1012" s="153"/>
      <c r="AM1012" s="153"/>
      <c r="AN1012" s="153"/>
      <c r="AO1012" s="153"/>
      <c r="AP1012" s="153"/>
      <c r="AQ1012" s="153"/>
      <c r="AR1012" s="153"/>
      <c r="AS1012" s="153"/>
      <c r="AT1012" s="153"/>
    </row>
    <row r="1013" spans="1:46" s="108" customFormat="1" x14ac:dyDescent="0.25">
      <c r="A1013" s="109"/>
      <c r="I1013" s="152"/>
      <c r="J1013" s="153"/>
      <c r="K1013" s="153"/>
      <c r="L1013" s="153"/>
      <c r="M1013" s="153"/>
      <c r="N1013" s="153"/>
      <c r="O1013" s="153"/>
      <c r="P1013" s="153"/>
      <c r="Q1013" s="153"/>
      <c r="R1013" s="153"/>
      <c r="S1013" s="153"/>
      <c r="T1013" s="153"/>
      <c r="U1013" s="153"/>
      <c r="V1013" s="153"/>
      <c r="W1013" s="153"/>
      <c r="X1013" s="153"/>
      <c r="Y1013" s="153"/>
      <c r="Z1013" s="153"/>
      <c r="AA1013" s="153"/>
      <c r="AB1013" s="153"/>
      <c r="AC1013" s="153"/>
      <c r="AD1013" s="153"/>
      <c r="AE1013" s="153"/>
      <c r="AF1013" s="153"/>
      <c r="AG1013" s="153"/>
      <c r="AH1013" s="153"/>
      <c r="AI1013" s="153"/>
      <c r="AJ1013" s="153"/>
      <c r="AK1013" s="153"/>
      <c r="AL1013" s="153"/>
      <c r="AM1013" s="153"/>
      <c r="AN1013" s="153"/>
      <c r="AO1013" s="153"/>
      <c r="AP1013" s="153"/>
      <c r="AQ1013" s="153"/>
      <c r="AR1013" s="153"/>
      <c r="AS1013" s="153"/>
      <c r="AT1013" s="153"/>
    </row>
    <row r="1014" spans="1:46" s="108" customFormat="1" x14ac:dyDescent="0.25">
      <c r="A1014" s="109"/>
      <c r="I1014" s="152"/>
      <c r="J1014" s="153"/>
      <c r="K1014" s="153"/>
      <c r="L1014" s="153"/>
      <c r="M1014" s="153"/>
      <c r="N1014" s="153"/>
      <c r="O1014" s="153"/>
      <c r="P1014" s="153"/>
      <c r="Q1014" s="153"/>
      <c r="R1014" s="153"/>
      <c r="S1014" s="153"/>
      <c r="T1014" s="153"/>
      <c r="U1014" s="153"/>
      <c r="V1014" s="153"/>
      <c r="W1014" s="153"/>
      <c r="X1014" s="153"/>
      <c r="Y1014" s="153"/>
      <c r="Z1014" s="153"/>
      <c r="AA1014" s="153"/>
      <c r="AB1014" s="153"/>
      <c r="AC1014" s="153"/>
      <c r="AD1014" s="153"/>
      <c r="AE1014" s="153"/>
      <c r="AF1014" s="153"/>
      <c r="AG1014" s="153"/>
      <c r="AH1014" s="153"/>
      <c r="AI1014" s="153"/>
      <c r="AJ1014" s="153"/>
      <c r="AK1014" s="153"/>
      <c r="AL1014" s="153"/>
      <c r="AM1014" s="153"/>
      <c r="AN1014" s="153"/>
      <c r="AO1014" s="153"/>
      <c r="AP1014" s="153"/>
      <c r="AQ1014" s="153"/>
      <c r="AR1014" s="153"/>
      <c r="AS1014" s="153"/>
      <c r="AT1014" s="153"/>
    </row>
    <row r="1015" spans="1:46" s="108" customFormat="1" x14ac:dyDescent="0.25">
      <c r="A1015" s="109"/>
      <c r="I1015" s="152"/>
      <c r="J1015" s="153"/>
      <c r="K1015" s="153"/>
      <c r="L1015" s="153"/>
      <c r="M1015" s="153"/>
      <c r="N1015" s="153"/>
      <c r="O1015" s="153"/>
      <c r="P1015" s="153"/>
      <c r="Q1015" s="153"/>
      <c r="R1015" s="153"/>
      <c r="S1015" s="153"/>
      <c r="T1015" s="153"/>
      <c r="U1015" s="153"/>
      <c r="V1015" s="153"/>
      <c r="W1015" s="153"/>
      <c r="X1015" s="153"/>
      <c r="Y1015" s="153"/>
      <c r="Z1015" s="153"/>
      <c r="AA1015" s="153"/>
      <c r="AB1015" s="153"/>
      <c r="AC1015" s="153"/>
      <c r="AD1015" s="153"/>
      <c r="AE1015" s="153"/>
      <c r="AF1015" s="153"/>
      <c r="AG1015" s="153"/>
      <c r="AH1015" s="153"/>
      <c r="AI1015" s="153"/>
      <c r="AJ1015" s="153"/>
      <c r="AK1015" s="153"/>
      <c r="AL1015" s="153"/>
      <c r="AM1015" s="153"/>
      <c r="AN1015" s="153"/>
      <c r="AO1015" s="153"/>
      <c r="AP1015" s="153"/>
      <c r="AQ1015" s="153"/>
      <c r="AR1015" s="153"/>
      <c r="AS1015" s="153"/>
      <c r="AT1015" s="153"/>
    </row>
    <row r="1016" spans="1:46" s="108" customFormat="1" x14ac:dyDescent="0.25">
      <c r="A1016" s="109"/>
      <c r="I1016" s="152"/>
      <c r="J1016" s="153"/>
      <c r="K1016" s="153"/>
      <c r="L1016" s="153"/>
      <c r="M1016" s="153"/>
      <c r="N1016" s="153"/>
      <c r="O1016" s="153"/>
      <c r="P1016" s="153"/>
      <c r="Q1016" s="153"/>
      <c r="R1016" s="153"/>
      <c r="S1016" s="153"/>
      <c r="T1016" s="153"/>
      <c r="U1016" s="153"/>
      <c r="V1016" s="153"/>
      <c r="W1016" s="153"/>
      <c r="X1016" s="153"/>
      <c r="Y1016" s="153"/>
      <c r="Z1016" s="153"/>
      <c r="AA1016" s="153"/>
      <c r="AB1016" s="153"/>
      <c r="AC1016" s="153"/>
      <c r="AD1016" s="153"/>
      <c r="AE1016" s="153"/>
      <c r="AF1016" s="153"/>
      <c r="AG1016" s="153"/>
      <c r="AH1016" s="153"/>
      <c r="AI1016" s="153"/>
      <c r="AJ1016" s="153"/>
      <c r="AK1016" s="153"/>
      <c r="AL1016" s="153"/>
      <c r="AM1016" s="153"/>
      <c r="AN1016" s="153"/>
      <c r="AO1016" s="153"/>
      <c r="AP1016" s="153"/>
      <c r="AQ1016" s="153"/>
      <c r="AR1016" s="153"/>
      <c r="AS1016" s="153"/>
      <c r="AT1016" s="153"/>
    </row>
    <row r="1017" spans="1:46" s="108" customFormat="1" x14ac:dyDescent="0.25">
      <c r="A1017" s="109"/>
      <c r="I1017" s="152"/>
      <c r="J1017" s="153"/>
      <c r="K1017" s="153"/>
      <c r="L1017" s="153"/>
      <c r="M1017" s="153"/>
      <c r="N1017" s="153"/>
      <c r="O1017" s="153"/>
      <c r="P1017" s="153"/>
      <c r="Q1017" s="153"/>
      <c r="R1017" s="153"/>
      <c r="S1017" s="153"/>
      <c r="T1017" s="153"/>
      <c r="U1017" s="153"/>
      <c r="V1017" s="153"/>
      <c r="W1017" s="153"/>
      <c r="X1017" s="153"/>
      <c r="Y1017" s="153"/>
      <c r="Z1017" s="153"/>
      <c r="AA1017" s="153"/>
      <c r="AB1017" s="153"/>
      <c r="AC1017" s="153"/>
      <c r="AD1017" s="153"/>
      <c r="AE1017" s="153"/>
      <c r="AF1017" s="153"/>
      <c r="AG1017" s="153"/>
      <c r="AH1017" s="153"/>
      <c r="AI1017" s="153"/>
      <c r="AJ1017" s="153"/>
      <c r="AK1017" s="153"/>
      <c r="AL1017" s="153"/>
      <c r="AM1017" s="153"/>
      <c r="AN1017" s="153"/>
      <c r="AO1017" s="153"/>
      <c r="AP1017" s="153"/>
      <c r="AQ1017" s="153"/>
      <c r="AR1017" s="153"/>
      <c r="AS1017" s="153"/>
      <c r="AT1017" s="153"/>
    </row>
    <row r="1018" spans="1:46" s="108" customFormat="1" x14ac:dyDescent="0.25">
      <c r="A1018" s="109"/>
      <c r="I1018" s="152"/>
      <c r="J1018" s="153"/>
      <c r="K1018" s="153"/>
      <c r="L1018" s="153"/>
      <c r="M1018" s="153"/>
      <c r="N1018" s="153"/>
      <c r="O1018" s="153"/>
      <c r="P1018" s="153"/>
      <c r="Q1018" s="153"/>
      <c r="R1018" s="153"/>
      <c r="S1018" s="153"/>
      <c r="T1018" s="153"/>
      <c r="U1018" s="153"/>
      <c r="V1018" s="153"/>
      <c r="W1018" s="153"/>
      <c r="X1018" s="153"/>
      <c r="Y1018" s="153"/>
      <c r="Z1018" s="153"/>
      <c r="AA1018" s="153"/>
      <c r="AB1018" s="153"/>
      <c r="AC1018" s="153"/>
      <c r="AD1018" s="153"/>
      <c r="AE1018" s="153"/>
      <c r="AF1018" s="153"/>
      <c r="AG1018" s="153"/>
      <c r="AH1018" s="153"/>
      <c r="AI1018" s="153"/>
      <c r="AJ1018" s="153"/>
      <c r="AK1018" s="153"/>
      <c r="AL1018" s="153"/>
      <c r="AM1018" s="153"/>
      <c r="AN1018" s="153"/>
      <c r="AO1018" s="153"/>
      <c r="AP1018" s="153"/>
      <c r="AQ1018" s="153"/>
      <c r="AR1018" s="153"/>
      <c r="AS1018" s="153"/>
      <c r="AT1018" s="153"/>
    </row>
  </sheetData>
  <sheetProtection password="E481" sheet="1" objects="1" scenarios="1" formatCells="0" formatColumns="0" formatRows="0" insertColumns="0" insertRows="0" insertHyperlinks="0" deleteColumns="0" deleteRows="0" sort="0" autoFilter="0" pivotTables="0"/>
  <protectedRanges>
    <protectedRange sqref="H306:H310" name="Range1"/>
    <protectedRange sqref="H47:H64" name="Range1_1"/>
    <protectedRange sqref="H409:H412" name="Range1_2"/>
  </protectedRanges>
  <mergeCells count="360">
    <mergeCell ref="C567:F567"/>
    <mergeCell ref="C568:F568"/>
    <mergeCell ref="C569:F569"/>
    <mergeCell ref="C571:F571"/>
    <mergeCell ref="C572:F572"/>
    <mergeCell ref="C559:F559"/>
    <mergeCell ref="C560:F560"/>
    <mergeCell ref="C563:F563"/>
    <mergeCell ref="C564:F564"/>
    <mergeCell ref="C565:F565"/>
    <mergeCell ref="C566:F566"/>
    <mergeCell ref="C544:F544"/>
    <mergeCell ref="C545:F545"/>
    <mergeCell ref="C546:F546"/>
    <mergeCell ref="C547:F547"/>
    <mergeCell ref="C548:F548"/>
    <mergeCell ref="C558:F558"/>
    <mergeCell ref="C523:F523"/>
    <mergeCell ref="C524:F524"/>
    <mergeCell ref="C525:F525"/>
    <mergeCell ref="C527:F527"/>
    <mergeCell ref="C528:F528"/>
    <mergeCell ref="C543:F543"/>
    <mergeCell ref="C516:F516"/>
    <mergeCell ref="C518:F518"/>
    <mergeCell ref="C519:F519"/>
    <mergeCell ref="C520:F520"/>
    <mergeCell ref="C521:F521"/>
    <mergeCell ref="C522:F522"/>
    <mergeCell ref="C510:F510"/>
    <mergeCell ref="C511:F511"/>
    <mergeCell ref="C512:F512"/>
    <mergeCell ref="C513:F513"/>
    <mergeCell ref="C514:F514"/>
    <mergeCell ref="C515:F515"/>
    <mergeCell ref="C500:F500"/>
    <mergeCell ref="C501:F501"/>
    <mergeCell ref="C503:F503"/>
    <mergeCell ref="C504:F504"/>
    <mergeCell ref="C506:F506"/>
    <mergeCell ref="C507:F507"/>
    <mergeCell ref="C493:F493"/>
    <mergeCell ref="C495:F495"/>
    <mergeCell ref="C496:F496"/>
    <mergeCell ref="C497:F497"/>
    <mergeCell ref="C498:F498"/>
    <mergeCell ref="C499:F499"/>
    <mergeCell ref="C486:F486"/>
    <mergeCell ref="C487:F487"/>
    <mergeCell ref="C489:F489"/>
    <mergeCell ref="C490:F490"/>
    <mergeCell ref="C491:F491"/>
    <mergeCell ref="C492:F492"/>
    <mergeCell ref="C480:F480"/>
    <mergeCell ref="C481:F481"/>
    <mergeCell ref="C482:F482"/>
    <mergeCell ref="C483:F483"/>
    <mergeCell ref="C484:F484"/>
    <mergeCell ref="C485:F485"/>
    <mergeCell ref="C473:F473"/>
    <mergeCell ref="C474:F474"/>
    <mergeCell ref="C475:F475"/>
    <mergeCell ref="C476:F476"/>
    <mergeCell ref="C477:F477"/>
    <mergeCell ref="C478:F478"/>
    <mergeCell ref="C466:F466"/>
    <mergeCell ref="C467:F467"/>
    <mergeCell ref="C468:F468"/>
    <mergeCell ref="C469:F469"/>
    <mergeCell ref="C471:F471"/>
    <mergeCell ref="C472:F472"/>
    <mergeCell ref="C457:F457"/>
    <mergeCell ref="C458:F458"/>
    <mergeCell ref="C462:F462"/>
    <mergeCell ref="C463:F463"/>
    <mergeCell ref="C464:F464"/>
    <mergeCell ref="C465:F465"/>
    <mergeCell ref="C449:F449"/>
    <mergeCell ref="C450:F450"/>
    <mergeCell ref="C452:F452"/>
    <mergeCell ref="C453:F453"/>
    <mergeCell ref="C455:F455"/>
    <mergeCell ref="C456:F456"/>
    <mergeCell ref="C442:F442"/>
    <mergeCell ref="C444:F444"/>
    <mergeCell ref="C445:F445"/>
    <mergeCell ref="C446:F446"/>
    <mergeCell ref="C447:F447"/>
    <mergeCell ref="C448:F448"/>
    <mergeCell ref="C435:F435"/>
    <mergeCell ref="C436:F436"/>
    <mergeCell ref="C438:F438"/>
    <mergeCell ref="C439:F439"/>
    <mergeCell ref="C440:F440"/>
    <mergeCell ref="C441:F441"/>
    <mergeCell ref="C428:F428"/>
    <mergeCell ref="C429:F429"/>
    <mergeCell ref="C431:F431"/>
    <mergeCell ref="C432:F432"/>
    <mergeCell ref="C433:F433"/>
    <mergeCell ref="C434:F434"/>
    <mergeCell ref="C422:F422"/>
    <mergeCell ref="C423:F423"/>
    <mergeCell ref="C424:F424"/>
    <mergeCell ref="C425:F425"/>
    <mergeCell ref="C426:F426"/>
    <mergeCell ref="C427:F427"/>
    <mergeCell ref="C415:F415"/>
    <mergeCell ref="C416:F416"/>
    <mergeCell ref="C417:F417"/>
    <mergeCell ref="C418:F418"/>
    <mergeCell ref="C419:F419"/>
    <mergeCell ref="C420:F420"/>
    <mergeCell ref="C402:F402"/>
    <mergeCell ref="C403:F403"/>
    <mergeCell ref="C410:F410"/>
    <mergeCell ref="C411:F411"/>
    <mergeCell ref="C413:F413"/>
    <mergeCell ref="C414:F414"/>
    <mergeCell ref="C371:F371"/>
    <mergeCell ref="C372:F372"/>
    <mergeCell ref="C374:F374"/>
    <mergeCell ref="C375:F375"/>
    <mergeCell ref="C389:F389"/>
    <mergeCell ref="C390:F390"/>
    <mergeCell ref="C364:F364"/>
    <mergeCell ref="C365:F365"/>
    <mergeCell ref="C367:F367"/>
    <mergeCell ref="C368:F368"/>
    <mergeCell ref="C369:F369"/>
    <mergeCell ref="C370:F370"/>
    <mergeCell ref="C356:F356"/>
    <mergeCell ref="C357:F357"/>
    <mergeCell ref="C358:F358"/>
    <mergeCell ref="C360:F360"/>
    <mergeCell ref="C361:F361"/>
    <mergeCell ref="C363:F363"/>
    <mergeCell ref="C350:F350"/>
    <mergeCell ref="C351:F351"/>
    <mergeCell ref="C352:F352"/>
    <mergeCell ref="C353:F353"/>
    <mergeCell ref="C354:F354"/>
    <mergeCell ref="C355:F355"/>
    <mergeCell ref="E341:F341"/>
    <mergeCell ref="E342:F342"/>
    <mergeCell ref="C344:F344"/>
    <mergeCell ref="C345:F345"/>
    <mergeCell ref="C348:F348"/>
    <mergeCell ref="C349:F349"/>
    <mergeCell ref="C323:F323"/>
    <mergeCell ref="E333:F333"/>
    <mergeCell ref="E334:F334"/>
    <mergeCell ref="E335:F335"/>
    <mergeCell ref="C338:F338"/>
    <mergeCell ref="C339:F339"/>
    <mergeCell ref="C316:F316"/>
    <mergeCell ref="C318:F318"/>
    <mergeCell ref="C319:F319"/>
    <mergeCell ref="C320:F320"/>
    <mergeCell ref="C321:F321"/>
    <mergeCell ref="C322:F322"/>
    <mergeCell ref="C307:F307"/>
    <mergeCell ref="C308:F308"/>
    <mergeCell ref="C309:F309"/>
    <mergeCell ref="C311:F311"/>
    <mergeCell ref="C312:F312"/>
    <mergeCell ref="C315:F315"/>
    <mergeCell ref="C274:F274"/>
    <mergeCell ref="C287:F287"/>
    <mergeCell ref="C288:F288"/>
    <mergeCell ref="C291:F291"/>
    <mergeCell ref="C292:F292"/>
    <mergeCell ref="C306:F306"/>
    <mergeCell ref="C265:F265"/>
    <mergeCell ref="C267:F267"/>
    <mergeCell ref="C268:F268"/>
    <mergeCell ref="C270:F270"/>
    <mergeCell ref="C271:F271"/>
    <mergeCell ref="C273:F273"/>
    <mergeCell ref="C257:F257"/>
    <mergeCell ref="C258:F258"/>
    <mergeCell ref="C260:F260"/>
    <mergeCell ref="C261:F261"/>
    <mergeCell ref="C262:F262"/>
    <mergeCell ref="C264:F264"/>
    <mergeCell ref="C250:F250"/>
    <mergeCell ref="C251:F251"/>
    <mergeCell ref="C252:F252"/>
    <mergeCell ref="C253:F253"/>
    <mergeCell ref="C255:F255"/>
    <mergeCell ref="C256:F256"/>
    <mergeCell ref="E241:F241"/>
    <mergeCell ref="E242:F242"/>
    <mergeCell ref="C244:F244"/>
    <mergeCell ref="C245:F245"/>
    <mergeCell ref="C247:F247"/>
    <mergeCell ref="C248:F248"/>
    <mergeCell ref="E235:F235"/>
    <mergeCell ref="E236:F236"/>
    <mergeCell ref="E237:F237"/>
    <mergeCell ref="E238:F238"/>
    <mergeCell ref="E239:F239"/>
    <mergeCell ref="E240:F240"/>
    <mergeCell ref="C228:F228"/>
    <mergeCell ref="C229:F229"/>
    <mergeCell ref="C230:F230"/>
    <mergeCell ref="E232:F232"/>
    <mergeCell ref="E233:F233"/>
    <mergeCell ref="E234:F234"/>
    <mergeCell ref="C221:F221"/>
    <mergeCell ref="C222:F222"/>
    <mergeCell ref="C223:F223"/>
    <mergeCell ref="C224:F224"/>
    <mergeCell ref="C225:F225"/>
    <mergeCell ref="C226:F226"/>
    <mergeCell ref="C214:F214"/>
    <mergeCell ref="C215:F215"/>
    <mergeCell ref="C216:F216"/>
    <mergeCell ref="C217:F217"/>
    <mergeCell ref="C219:F219"/>
    <mergeCell ref="C220:F220"/>
    <mergeCell ref="C204:F204"/>
    <mergeCell ref="C205:F205"/>
    <mergeCell ref="C207:F207"/>
    <mergeCell ref="C208:F208"/>
    <mergeCell ref="C210:F210"/>
    <mergeCell ref="C211:F211"/>
    <mergeCell ref="C200:D200"/>
    <mergeCell ref="E200:F200"/>
    <mergeCell ref="C201:D201"/>
    <mergeCell ref="E201:F201"/>
    <mergeCell ref="C202:D202"/>
    <mergeCell ref="E202:F202"/>
    <mergeCell ref="C197:D197"/>
    <mergeCell ref="E197:F197"/>
    <mergeCell ref="C198:D198"/>
    <mergeCell ref="E198:F198"/>
    <mergeCell ref="C199:D199"/>
    <mergeCell ref="E199:F199"/>
    <mergeCell ref="C193:D193"/>
    <mergeCell ref="E193:F193"/>
    <mergeCell ref="C195:D195"/>
    <mergeCell ref="E195:F195"/>
    <mergeCell ref="C196:D196"/>
    <mergeCell ref="E196:F196"/>
    <mergeCell ref="C190:D190"/>
    <mergeCell ref="E190:F190"/>
    <mergeCell ref="C191:D191"/>
    <mergeCell ref="E191:F191"/>
    <mergeCell ref="C192:D192"/>
    <mergeCell ref="E192:F192"/>
    <mergeCell ref="C184:F184"/>
    <mergeCell ref="C185:F185"/>
    <mergeCell ref="C186:F186"/>
    <mergeCell ref="C188:D188"/>
    <mergeCell ref="E188:F188"/>
    <mergeCell ref="C189:D189"/>
    <mergeCell ref="E189:F189"/>
    <mergeCell ref="C178:F178"/>
    <mergeCell ref="C179:F179"/>
    <mergeCell ref="C180:F180"/>
    <mergeCell ref="C181:F181"/>
    <mergeCell ref="C182:F182"/>
    <mergeCell ref="C183:F183"/>
    <mergeCell ref="C169:F169"/>
    <mergeCell ref="C170:F170"/>
    <mergeCell ref="C171:F171"/>
    <mergeCell ref="C172:F172"/>
    <mergeCell ref="C176:F176"/>
    <mergeCell ref="C177:F177"/>
    <mergeCell ref="C163:F163"/>
    <mergeCell ref="C164:F164"/>
    <mergeCell ref="C165:F165"/>
    <mergeCell ref="C166:F166"/>
    <mergeCell ref="C167:F167"/>
    <mergeCell ref="C168:F168"/>
    <mergeCell ref="C157:F157"/>
    <mergeCell ref="C158:F158"/>
    <mergeCell ref="C159:F159"/>
    <mergeCell ref="C160:F160"/>
    <mergeCell ref="C161:F161"/>
    <mergeCell ref="C162:F162"/>
    <mergeCell ref="C136:F136"/>
    <mergeCell ref="C137:F137"/>
    <mergeCell ref="C144:F144"/>
    <mergeCell ref="C153:F153"/>
    <mergeCell ref="C155:F155"/>
    <mergeCell ref="C156:F156"/>
    <mergeCell ref="C130:F130"/>
    <mergeCell ref="C131:F131"/>
    <mergeCell ref="C132:F132"/>
    <mergeCell ref="C133:F133"/>
    <mergeCell ref="C134:F134"/>
    <mergeCell ref="C135:F135"/>
    <mergeCell ref="C124:F124"/>
    <mergeCell ref="C125:F125"/>
    <mergeCell ref="C126:F126"/>
    <mergeCell ref="C127:F127"/>
    <mergeCell ref="C128:F128"/>
    <mergeCell ref="C129:F129"/>
    <mergeCell ref="C118:F118"/>
    <mergeCell ref="C119:F119"/>
    <mergeCell ref="C120:F120"/>
    <mergeCell ref="C121:F121"/>
    <mergeCell ref="C122:F122"/>
    <mergeCell ref="C123:F123"/>
    <mergeCell ref="C107:F107"/>
    <mergeCell ref="C108:F108"/>
    <mergeCell ref="C109:F109"/>
    <mergeCell ref="C110:F110"/>
    <mergeCell ref="C111:F111"/>
    <mergeCell ref="C112:F112"/>
    <mergeCell ref="C100:F100"/>
    <mergeCell ref="C101:F101"/>
    <mergeCell ref="C102:F102"/>
    <mergeCell ref="C103:F103"/>
    <mergeCell ref="C104:F104"/>
    <mergeCell ref="C106:F106"/>
    <mergeCell ref="C93:F93"/>
    <mergeCell ref="C94:F94"/>
    <mergeCell ref="C95:F95"/>
    <mergeCell ref="C96:F96"/>
    <mergeCell ref="C97:F97"/>
    <mergeCell ref="C99:F99"/>
    <mergeCell ref="C86:F86"/>
    <mergeCell ref="C87:F87"/>
    <mergeCell ref="C88:F88"/>
    <mergeCell ref="C90:F90"/>
    <mergeCell ref="C91:F91"/>
    <mergeCell ref="C92:F92"/>
    <mergeCell ref="C76:F76"/>
    <mergeCell ref="C78:F78"/>
    <mergeCell ref="C79:F79"/>
    <mergeCell ref="C82:F82"/>
    <mergeCell ref="C83:F83"/>
    <mergeCell ref="C85:F85"/>
    <mergeCell ref="C70:F70"/>
    <mergeCell ref="C71:F71"/>
    <mergeCell ref="C72:F72"/>
    <mergeCell ref="C73:F73"/>
    <mergeCell ref="C74:F74"/>
    <mergeCell ref="C75:F75"/>
    <mergeCell ref="C27:F27"/>
    <mergeCell ref="C44:F44"/>
    <mergeCell ref="C45:F45"/>
    <mergeCell ref="C65:F65"/>
    <mergeCell ref="C66:F66"/>
    <mergeCell ref="C67:F67"/>
    <mergeCell ref="C20:F20"/>
    <mergeCell ref="C21:F21"/>
    <mergeCell ref="C22:F22"/>
    <mergeCell ref="C23:F23"/>
    <mergeCell ref="C25:F25"/>
    <mergeCell ref="C26:F26"/>
    <mergeCell ref="C8:D8"/>
    <mergeCell ref="B10:F10"/>
    <mergeCell ref="C15:F15"/>
    <mergeCell ref="C16:F16"/>
    <mergeCell ref="C18:F18"/>
    <mergeCell ref="C19:F19"/>
  </mergeCells>
  <conditionalFormatting sqref="G19 G212 G327 G38:G42 G107 G142:G143 G197 G202 G286">
    <cfRule type="notContainsBlanks" dxfId="238" priority="239" stopIfTrue="1">
      <formula>LEN(TRIM(G19))&gt;0</formula>
    </cfRule>
  </conditionalFormatting>
  <conditionalFormatting sqref="G31:G36">
    <cfRule type="notContainsBlanks" dxfId="237" priority="238" stopIfTrue="1">
      <formula>LEN(TRIM(G31))&gt;0</formula>
    </cfRule>
  </conditionalFormatting>
  <conditionalFormatting sqref="G190:G191 G193">
    <cfRule type="notContainsBlanks" dxfId="236" priority="237" stopIfTrue="1">
      <formula>LEN(TRIM(G190))&gt;0</formula>
    </cfRule>
  </conditionalFormatting>
  <conditionalFormatting sqref="G124">
    <cfRule type="notContainsBlanks" dxfId="235" priority="219" stopIfTrue="1">
      <formula>LEN(TRIM(G124))&gt;0</formula>
    </cfRule>
  </conditionalFormatting>
  <conditionalFormatting sqref="G243">
    <cfRule type="notContainsBlanks" dxfId="234" priority="236" stopIfTrue="1">
      <formula>LEN(TRIM(G243))&gt;0</formula>
    </cfRule>
  </conditionalFormatting>
  <conditionalFormatting sqref="G117">
    <cfRule type="notContainsBlanks" dxfId="233" priority="234" stopIfTrue="1">
      <formula>LEN(TRIM(G117))&gt;0</formula>
    </cfRule>
  </conditionalFormatting>
  <conditionalFormatting sqref="G433">
    <cfRule type="notContainsBlanks" dxfId="232" priority="182" stopIfTrue="1">
      <formula>LEN(TRIM(G433))&gt;0</formula>
    </cfRule>
  </conditionalFormatting>
  <conditionalFormatting sqref="G507">
    <cfRule type="notContainsBlanks" dxfId="231" priority="167" stopIfTrue="1">
      <formula>LEN(TRIM(G507))&gt;0</formula>
    </cfRule>
  </conditionalFormatting>
  <conditionalFormatting sqref="G350">
    <cfRule type="notContainsBlanks" dxfId="230" priority="197" stopIfTrue="1">
      <formula>LEN(TRIM(G350))&gt;0</formula>
    </cfRule>
  </conditionalFormatting>
  <conditionalFormatting sqref="G351">
    <cfRule type="notContainsBlanks" dxfId="229" priority="196" stopIfTrue="1">
      <formula>LEN(TRIM(G351))&gt;0</formula>
    </cfRule>
  </conditionalFormatting>
  <conditionalFormatting sqref="G89">
    <cfRule type="notContainsBlanks" dxfId="228" priority="235" stopIfTrue="1">
      <formula>LEN(TRIM(G89))&gt;0</formula>
    </cfRule>
  </conditionalFormatting>
  <conditionalFormatting sqref="G235">
    <cfRule type="notContainsBlanks" dxfId="227" priority="142" stopIfTrue="1">
      <formula>LEN(TRIM(G235))&gt;0</formula>
    </cfRule>
  </conditionalFormatting>
  <conditionalFormatting sqref="G355">
    <cfRule type="notContainsBlanks" dxfId="226" priority="192" stopIfTrue="1">
      <formula>LEN(TRIM(G355))&gt;0</formula>
    </cfRule>
  </conditionalFormatting>
  <conditionalFormatting sqref="G356:G357">
    <cfRule type="notContainsBlanks" dxfId="225" priority="191" stopIfTrue="1">
      <formula>LEN(TRIM(G356))&gt;0</formula>
    </cfRule>
  </conditionalFormatting>
  <conditionalFormatting sqref="G242">
    <cfRule type="notContainsBlanks" dxfId="224" priority="137" stopIfTrue="1">
      <formula>LEN(TRIM(G242))&gt;0</formula>
    </cfRule>
  </conditionalFormatting>
  <conditionalFormatting sqref="G268:G269">
    <cfRule type="notContainsBlanks" dxfId="223" priority="136" stopIfTrue="1">
      <formula>LEN(TRIM(G268))&gt;0</formula>
    </cfRule>
  </conditionalFormatting>
  <conditionalFormatting sqref="G292">
    <cfRule type="notContainsBlanks" dxfId="222" priority="135" stopIfTrue="1">
      <formula>LEN(TRIM(G292))&gt;0</formula>
    </cfRule>
  </conditionalFormatting>
  <conditionalFormatting sqref="G296">
    <cfRule type="notContainsBlanks" dxfId="221" priority="134" stopIfTrue="1">
      <formula>LEN(TRIM(G296))&gt;0</formula>
    </cfRule>
  </conditionalFormatting>
  <conditionalFormatting sqref="G316">
    <cfRule type="notContainsBlanks" dxfId="220" priority="202" stopIfTrue="1">
      <formula>LEN(TRIM(G316))&gt;0</formula>
    </cfRule>
  </conditionalFormatting>
  <conditionalFormatting sqref="G483">
    <cfRule type="notContainsBlanks" dxfId="219" priority="174" stopIfTrue="1">
      <formula>LEN(TRIM(G483))&gt;0</formula>
    </cfRule>
  </conditionalFormatting>
  <conditionalFormatting sqref="G484">
    <cfRule type="notContainsBlanks" dxfId="218" priority="173" stopIfTrue="1">
      <formula>LEN(TRIM(G484))&gt;0</formula>
    </cfRule>
  </conditionalFormatting>
  <conditionalFormatting sqref="G485">
    <cfRule type="notContainsBlanks" dxfId="217" priority="172" stopIfTrue="1">
      <formula>LEN(TRIM(G485))&gt;0</formula>
    </cfRule>
  </conditionalFormatting>
  <conditionalFormatting sqref="G91">
    <cfRule type="notContainsBlanks" dxfId="216" priority="230" stopIfTrue="1">
      <formula>LEN(TRIM(G91))&gt;0</formula>
    </cfRule>
  </conditionalFormatting>
  <conditionalFormatting sqref="G83">
    <cfRule type="notContainsBlanks" dxfId="215" priority="231" stopIfTrue="1">
      <formula>LEN(TRIM(G83))&gt;0</formula>
    </cfRule>
  </conditionalFormatting>
  <conditionalFormatting sqref="G481">
    <cfRule type="notContainsBlanks" dxfId="214" priority="175" stopIfTrue="1">
      <formula>LEN(TRIM(G481))&gt;0</formula>
    </cfRule>
  </conditionalFormatting>
  <conditionalFormatting sqref="G472:G478">
    <cfRule type="notContainsBlanks" dxfId="213" priority="150" stopIfTrue="1">
      <formula>LEN(TRIM(G472))&gt;0</formula>
    </cfRule>
  </conditionalFormatting>
  <conditionalFormatting sqref="G486">
    <cfRule type="notContainsBlanks" dxfId="212" priority="171" stopIfTrue="1">
      <formula>LEN(TRIM(G486))&gt;0</formula>
    </cfRule>
  </conditionalFormatting>
  <conditionalFormatting sqref="G487">
    <cfRule type="notContainsBlanks" dxfId="211" priority="170" stopIfTrue="1">
      <formula>LEN(TRIM(G487))&gt;0</formula>
    </cfRule>
  </conditionalFormatting>
  <conditionalFormatting sqref="G16">
    <cfRule type="notContainsBlanks" dxfId="210" priority="233" stopIfTrue="1">
      <formula>LEN(TRIM(G16))&gt;0</formula>
    </cfRule>
  </conditionalFormatting>
  <conditionalFormatting sqref="G26">
    <cfRule type="notContainsBlanks" dxfId="209" priority="232" stopIfTrue="1">
      <formula>LEN(TRIM(G26))&gt;0</formula>
    </cfRule>
  </conditionalFormatting>
  <conditionalFormatting sqref="G92">
    <cfRule type="notContainsBlanks" dxfId="208" priority="229" stopIfTrue="1">
      <formula>LEN(TRIM(G92))&gt;0</formula>
    </cfRule>
  </conditionalFormatting>
  <conditionalFormatting sqref="G93">
    <cfRule type="notContainsBlanks" dxfId="207" priority="228" stopIfTrue="1">
      <formula>LEN(TRIM(G93))&gt;0</formula>
    </cfRule>
  </conditionalFormatting>
  <conditionalFormatting sqref="G94">
    <cfRule type="notContainsBlanks" dxfId="206" priority="227" stopIfTrue="1">
      <formula>LEN(TRIM(G94))&gt;0</formula>
    </cfRule>
  </conditionalFormatting>
  <conditionalFormatting sqref="G95">
    <cfRule type="notContainsBlanks" dxfId="205" priority="226" stopIfTrue="1">
      <formula>LEN(TRIM(G95))&gt;0</formula>
    </cfRule>
  </conditionalFormatting>
  <conditionalFormatting sqref="G96:G97">
    <cfRule type="notContainsBlanks" dxfId="204" priority="225" stopIfTrue="1">
      <formula>LEN(TRIM(G96))&gt;0</formula>
    </cfRule>
  </conditionalFormatting>
  <conditionalFormatting sqref="G119">
    <cfRule type="notContainsBlanks" dxfId="203" priority="224" stopIfTrue="1">
      <formula>LEN(TRIM(G119))&gt;0</formula>
    </cfRule>
  </conditionalFormatting>
  <conditionalFormatting sqref="G120">
    <cfRule type="notContainsBlanks" dxfId="202" priority="223" stopIfTrue="1">
      <formula>LEN(TRIM(G120))&gt;0</formula>
    </cfRule>
  </conditionalFormatting>
  <conditionalFormatting sqref="G121">
    <cfRule type="notContainsBlanks" dxfId="201" priority="222" stopIfTrue="1">
      <formula>LEN(TRIM(G121))&gt;0</formula>
    </cfRule>
  </conditionalFormatting>
  <conditionalFormatting sqref="G122">
    <cfRule type="notContainsBlanks" dxfId="200" priority="221" stopIfTrue="1">
      <formula>LEN(TRIM(G122))&gt;0</formula>
    </cfRule>
  </conditionalFormatting>
  <conditionalFormatting sqref="G123">
    <cfRule type="notContainsBlanks" dxfId="199" priority="220" stopIfTrue="1">
      <formula>LEN(TRIM(G123))&gt;0</formula>
    </cfRule>
  </conditionalFormatting>
  <conditionalFormatting sqref="G125">
    <cfRule type="notContainsBlanks" dxfId="198" priority="218" stopIfTrue="1">
      <formula>LEN(TRIM(G125))&gt;0</formula>
    </cfRule>
  </conditionalFormatting>
  <conditionalFormatting sqref="G126">
    <cfRule type="notContainsBlanks" dxfId="197" priority="217" stopIfTrue="1">
      <formula>LEN(TRIM(G126))&gt;0</formula>
    </cfRule>
  </conditionalFormatting>
  <conditionalFormatting sqref="G127">
    <cfRule type="notContainsBlanks" dxfId="196" priority="216" stopIfTrue="1">
      <formula>LEN(TRIM(G127))&gt;0</formula>
    </cfRule>
  </conditionalFormatting>
  <conditionalFormatting sqref="G128">
    <cfRule type="notContainsBlanks" dxfId="195" priority="215" stopIfTrue="1">
      <formula>LEN(TRIM(G128))&gt;0</formula>
    </cfRule>
  </conditionalFormatting>
  <conditionalFormatting sqref="G220">
    <cfRule type="notContainsBlanks" dxfId="194" priority="214" stopIfTrue="1">
      <formula>LEN(TRIM(G220))&gt;0</formula>
    </cfRule>
  </conditionalFormatting>
  <conditionalFormatting sqref="G221">
    <cfRule type="notContainsBlanks" dxfId="193" priority="213" stopIfTrue="1">
      <formula>LEN(TRIM(G221))&gt;0</formula>
    </cfRule>
  </conditionalFormatting>
  <conditionalFormatting sqref="G222">
    <cfRule type="notContainsBlanks" dxfId="192" priority="212" stopIfTrue="1">
      <formula>LEN(TRIM(G222))&gt;0</formula>
    </cfRule>
  </conditionalFormatting>
  <conditionalFormatting sqref="G223">
    <cfRule type="notContainsBlanks" dxfId="191" priority="211" stopIfTrue="1">
      <formula>LEN(TRIM(G223))&gt;0</formula>
    </cfRule>
  </conditionalFormatting>
  <conditionalFormatting sqref="G224">
    <cfRule type="notContainsBlanks" dxfId="190" priority="210" stopIfTrue="1">
      <formula>LEN(TRIM(G224))&gt;0</formula>
    </cfRule>
  </conditionalFormatting>
  <conditionalFormatting sqref="G225">
    <cfRule type="notContainsBlanks" dxfId="189" priority="209" stopIfTrue="1">
      <formula>LEN(TRIM(G225))&gt;0</formula>
    </cfRule>
  </conditionalFormatting>
  <conditionalFormatting sqref="G229">
    <cfRule type="notContainsBlanks" dxfId="188" priority="208" stopIfTrue="1">
      <formula>LEN(TRIM(G229))&gt;0</formula>
    </cfRule>
  </conditionalFormatting>
  <conditionalFormatting sqref="G248">
    <cfRule type="notContainsBlanks" dxfId="187" priority="207" stopIfTrue="1">
      <formula>LEN(TRIM(G248))&gt;0</formula>
    </cfRule>
  </conditionalFormatting>
  <conditionalFormatting sqref="G256">
    <cfRule type="notContainsBlanks" dxfId="186" priority="206" stopIfTrue="1">
      <formula>LEN(TRIM(G256))&gt;0</formula>
    </cfRule>
  </conditionalFormatting>
  <conditionalFormatting sqref="G258">
    <cfRule type="notContainsBlanks" dxfId="185" priority="205" stopIfTrue="1">
      <formula>LEN(TRIM(G258))&gt;0</formula>
    </cfRule>
  </conditionalFormatting>
  <conditionalFormatting sqref="G265">
    <cfRule type="notContainsBlanks" dxfId="184" priority="204" stopIfTrue="1">
      <formula>LEN(TRIM(G265))&gt;0</formula>
    </cfRule>
  </conditionalFormatting>
  <conditionalFormatting sqref="G307">
    <cfRule type="notContainsBlanks" dxfId="183" priority="203" stopIfTrue="1">
      <formula>LEN(TRIM(G307))&gt;0</formula>
    </cfRule>
  </conditionalFormatting>
  <conditionalFormatting sqref="G319">
    <cfRule type="notContainsBlanks" dxfId="182" priority="201" stopIfTrue="1">
      <formula>LEN(TRIM(G319))&gt;0</formula>
    </cfRule>
  </conditionalFormatting>
  <conditionalFormatting sqref="G320">
    <cfRule type="notContainsBlanks" dxfId="181" priority="200" stopIfTrue="1">
      <formula>LEN(TRIM(G320))&gt;0</formula>
    </cfRule>
  </conditionalFormatting>
  <conditionalFormatting sqref="G321:G322">
    <cfRule type="notContainsBlanks" dxfId="180" priority="199" stopIfTrue="1">
      <formula>LEN(TRIM(G321))&gt;0</formula>
    </cfRule>
  </conditionalFormatting>
  <conditionalFormatting sqref="G323">
    <cfRule type="notContainsBlanks" dxfId="179" priority="198" stopIfTrue="1">
      <formula>LEN(TRIM(G323))&gt;0</formula>
    </cfRule>
  </conditionalFormatting>
  <conditionalFormatting sqref="G352">
    <cfRule type="notContainsBlanks" dxfId="178" priority="195" stopIfTrue="1">
      <formula>LEN(TRIM(G352))&gt;0</formula>
    </cfRule>
  </conditionalFormatting>
  <conditionalFormatting sqref="G353">
    <cfRule type="notContainsBlanks" dxfId="177" priority="194" stopIfTrue="1">
      <formula>LEN(TRIM(G353))&gt;0</formula>
    </cfRule>
  </conditionalFormatting>
  <conditionalFormatting sqref="G354">
    <cfRule type="notContainsBlanks" dxfId="176" priority="193" stopIfTrue="1">
      <formula>LEN(TRIM(G354))&gt;0</formula>
    </cfRule>
  </conditionalFormatting>
  <conditionalFormatting sqref="G361">
    <cfRule type="notContainsBlanks" dxfId="175" priority="190" stopIfTrue="1">
      <formula>LEN(TRIM(G361))&gt;0</formula>
    </cfRule>
  </conditionalFormatting>
  <conditionalFormatting sqref="G364:G365">
    <cfRule type="notContainsBlanks" dxfId="174" priority="189" stopIfTrue="1">
      <formula>LEN(TRIM(G364))&gt;0</formula>
    </cfRule>
  </conditionalFormatting>
  <conditionalFormatting sqref="G368">
    <cfRule type="notContainsBlanks" dxfId="173" priority="188" stopIfTrue="1">
      <formula>LEN(TRIM(G368))&gt;0</formula>
    </cfRule>
  </conditionalFormatting>
  <conditionalFormatting sqref="G369">
    <cfRule type="notContainsBlanks" dxfId="172" priority="187" stopIfTrue="1">
      <formula>LEN(TRIM(G369))&gt;0</formula>
    </cfRule>
  </conditionalFormatting>
  <conditionalFormatting sqref="G370">
    <cfRule type="notContainsBlanks" dxfId="171" priority="186" stopIfTrue="1">
      <formula>LEN(TRIM(G370))&gt;0</formula>
    </cfRule>
  </conditionalFormatting>
  <conditionalFormatting sqref="G371">
    <cfRule type="notContainsBlanks" dxfId="170" priority="185" stopIfTrue="1">
      <formula>LEN(TRIM(G371))&gt;0</formula>
    </cfRule>
  </conditionalFormatting>
  <conditionalFormatting sqref="G372">
    <cfRule type="notContainsBlanks" dxfId="169" priority="184" stopIfTrue="1">
      <formula>LEN(TRIM(G372))&gt;0</formula>
    </cfRule>
  </conditionalFormatting>
  <conditionalFormatting sqref="G432">
    <cfRule type="notContainsBlanks" dxfId="168" priority="183" stopIfTrue="1">
      <formula>LEN(TRIM(G432))&gt;0</formula>
    </cfRule>
  </conditionalFormatting>
  <conditionalFormatting sqref="G434">
    <cfRule type="notContainsBlanks" dxfId="167" priority="181" stopIfTrue="1">
      <formula>LEN(TRIM(G434))&gt;0</formula>
    </cfRule>
  </conditionalFormatting>
  <conditionalFormatting sqref="G435">
    <cfRule type="notContainsBlanks" dxfId="166" priority="180" stopIfTrue="1">
      <formula>LEN(TRIM(G435))&gt;0</formula>
    </cfRule>
  </conditionalFormatting>
  <conditionalFormatting sqref="G436">
    <cfRule type="notContainsBlanks" dxfId="165" priority="179" stopIfTrue="1">
      <formula>LEN(TRIM(G436))&gt;0</formula>
    </cfRule>
  </conditionalFormatting>
  <conditionalFormatting sqref="G450">
    <cfRule type="notContainsBlanks" dxfId="164" priority="178" stopIfTrue="1">
      <formula>LEN(TRIM(G450))&gt;0</formula>
    </cfRule>
  </conditionalFormatting>
  <conditionalFormatting sqref="G453">
    <cfRule type="notContainsBlanks" dxfId="163" priority="177" stopIfTrue="1">
      <formula>LEN(TRIM(G453))&gt;0</formula>
    </cfRule>
  </conditionalFormatting>
  <conditionalFormatting sqref="G456">
    <cfRule type="notContainsBlanks" dxfId="162" priority="176" stopIfTrue="1">
      <formula>LEN(TRIM(G456))&gt;0</formula>
    </cfRule>
  </conditionalFormatting>
  <conditionalFormatting sqref="G501">
    <cfRule type="notContainsBlanks" dxfId="161" priority="169" stopIfTrue="1">
      <formula>LEN(TRIM(G501))&gt;0</formula>
    </cfRule>
  </conditionalFormatting>
  <conditionalFormatting sqref="G504">
    <cfRule type="notContainsBlanks" dxfId="160" priority="168" stopIfTrue="1">
      <formula>LEN(TRIM(G504))&gt;0</formula>
    </cfRule>
  </conditionalFormatting>
  <conditionalFormatting sqref="G511:G515">
    <cfRule type="notContainsBlanks" dxfId="159" priority="166" stopIfTrue="1">
      <formula>LEN(TRIM(G511))&gt;0</formula>
    </cfRule>
  </conditionalFormatting>
  <conditionalFormatting sqref="G27">
    <cfRule type="notContainsBlanks" dxfId="158" priority="165" stopIfTrue="1">
      <formula>LEN(TRIM(G27))&gt;0</formula>
    </cfRule>
  </conditionalFormatting>
  <conditionalFormatting sqref="G76">
    <cfRule type="notContainsBlanks" dxfId="157" priority="164" stopIfTrue="1">
      <formula>LEN(TRIM(G76))&gt;0</formula>
    </cfRule>
  </conditionalFormatting>
  <conditionalFormatting sqref="G88">
    <cfRule type="notContainsBlanks" dxfId="156" priority="163" stopIfTrue="1">
      <formula>LEN(TRIM(G88))&gt;0</formula>
    </cfRule>
  </conditionalFormatting>
  <conditionalFormatting sqref="G153">
    <cfRule type="notContainsBlanks" dxfId="155" priority="162" stopIfTrue="1">
      <formula>LEN(TRIM(G153))&gt;0</formula>
    </cfRule>
  </conditionalFormatting>
  <conditionalFormatting sqref="G208">
    <cfRule type="notContainsBlanks" dxfId="154" priority="161" stopIfTrue="1">
      <formula>LEN(TRIM(G208))&gt;0</formula>
    </cfRule>
  </conditionalFormatting>
  <conditionalFormatting sqref="G245">
    <cfRule type="notContainsBlanks" dxfId="153" priority="160" stopIfTrue="1">
      <formula>LEN(TRIM(G245))&gt;0</formula>
    </cfRule>
  </conditionalFormatting>
  <conditionalFormatting sqref="G375">
    <cfRule type="notContainsBlanks" dxfId="152" priority="159" stopIfTrue="1">
      <formula>LEN(TRIM(G375))&gt;0</formula>
    </cfRule>
  </conditionalFormatting>
  <conditionalFormatting sqref="G390">
    <cfRule type="notContainsBlanks" dxfId="151" priority="158" stopIfTrue="1">
      <formula>LEN(TRIM(G390))&gt;0</formula>
    </cfRule>
  </conditionalFormatting>
  <conditionalFormatting sqref="G403">
    <cfRule type="notContainsBlanks" dxfId="150" priority="157" stopIfTrue="1">
      <formula>LEN(TRIM(G403))&gt;0</formula>
    </cfRule>
  </conditionalFormatting>
  <conditionalFormatting sqref="G423">
    <cfRule type="notContainsBlanks" dxfId="149" priority="156" stopIfTrue="1">
      <formula>LEN(TRIM(G423))&gt;0</formula>
    </cfRule>
  </conditionalFormatting>
  <conditionalFormatting sqref="G424">
    <cfRule type="notContainsBlanks" dxfId="148" priority="155" stopIfTrue="1">
      <formula>LEN(TRIM(G424))&gt;0</formula>
    </cfRule>
  </conditionalFormatting>
  <conditionalFormatting sqref="G425">
    <cfRule type="notContainsBlanks" dxfId="147" priority="154" stopIfTrue="1">
      <formula>LEN(TRIM(G425))&gt;0</formula>
    </cfRule>
  </conditionalFormatting>
  <conditionalFormatting sqref="G426">
    <cfRule type="notContainsBlanks" dxfId="146" priority="153" stopIfTrue="1">
      <formula>LEN(TRIM(G426))&gt;0</formula>
    </cfRule>
  </conditionalFormatting>
  <conditionalFormatting sqref="G427">
    <cfRule type="notContainsBlanks" dxfId="145" priority="152" stopIfTrue="1">
      <formula>LEN(TRIM(G427))&gt;0</formula>
    </cfRule>
  </conditionalFormatting>
  <conditionalFormatting sqref="G429">
    <cfRule type="notContainsBlanks" dxfId="144" priority="151" stopIfTrue="1">
      <formula>LEN(TRIM(G429))&gt;0</formula>
    </cfRule>
  </conditionalFormatting>
  <conditionalFormatting sqref="G516">
    <cfRule type="notContainsBlanks" dxfId="143" priority="149" stopIfTrue="1">
      <formula>LEN(TRIM(G516))&gt;0</formula>
    </cfRule>
  </conditionalFormatting>
  <conditionalFormatting sqref="G528">
    <cfRule type="notContainsBlanks" dxfId="142" priority="148" stopIfTrue="1">
      <formula>LEN(TRIM(G528))&gt;0</formula>
    </cfRule>
  </conditionalFormatting>
  <conditionalFormatting sqref="G572">
    <cfRule type="notContainsBlanks" dxfId="141" priority="147" stopIfTrue="1">
      <formula>LEN(TRIM(G572))&gt;0</formula>
    </cfRule>
  </conditionalFormatting>
  <conditionalFormatting sqref="G86">
    <cfRule type="notContainsBlanks" dxfId="140" priority="146" stopIfTrue="1">
      <formula>LEN(TRIM(G86))&gt;0</formula>
    </cfRule>
  </conditionalFormatting>
  <conditionalFormatting sqref="G251">
    <cfRule type="notContainsBlanks" dxfId="139" priority="145" stopIfTrue="1">
      <formula>LEN(TRIM(G251))&gt;0</formula>
    </cfRule>
  </conditionalFormatting>
  <conditionalFormatting sqref="G233">
    <cfRule type="notContainsBlanks" dxfId="138" priority="144" stopIfTrue="1">
      <formula>LEN(TRIM(G233))&gt;0</formula>
    </cfRule>
  </conditionalFormatting>
  <conditionalFormatting sqref="G234">
    <cfRule type="notContainsBlanks" dxfId="137" priority="143" stopIfTrue="1">
      <formula>LEN(TRIM(G234))&gt;0</formula>
    </cfRule>
  </conditionalFormatting>
  <conditionalFormatting sqref="G236">
    <cfRule type="notContainsBlanks" dxfId="136" priority="141" stopIfTrue="1">
      <formula>LEN(TRIM(G236))&gt;0</formula>
    </cfRule>
  </conditionalFormatting>
  <conditionalFormatting sqref="G237">
    <cfRule type="notContainsBlanks" dxfId="135" priority="140" stopIfTrue="1">
      <formula>LEN(TRIM(G237))&gt;0</formula>
    </cfRule>
  </conditionalFormatting>
  <conditionalFormatting sqref="G238:G239">
    <cfRule type="notContainsBlanks" dxfId="134" priority="139" stopIfTrue="1">
      <formula>LEN(TRIM(G238))&gt;0</formula>
    </cfRule>
  </conditionalFormatting>
  <conditionalFormatting sqref="G240:G241">
    <cfRule type="notContainsBlanks" dxfId="133" priority="138" stopIfTrue="1">
      <formula>LEN(TRIM(G240))&gt;0</formula>
    </cfRule>
  </conditionalFormatting>
  <conditionalFormatting sqref="G297">
    <cfRule type="notContainsBlanks" dxfId="132" priority="133" stopIfTrue="1">
      <formula>LEN(TRIM(G297))&gt;0</formula>
    </cfRule>
  </conditionalFormatting>
  <conditionalFormatting sqref="G298">
    <cfRule type="notContainsBlanks" dxfId="131" priority="132" stopIfTrue="1">
      <formula>LEN(TRIM(G298))&gt;0</formula>
    </cfRule>
  </conditionalFormatting>
  <conditionalFormatting sqref="G299">
    <cfRule type="notContainsBlanks" dxfId="130" priority="131" stopIfTrue="1">
      <formula>LEN(TRIM(G299))&gt;0</formula>
    </cfRule>
  </conditionalFormatting>
  <conditionalFormatting sqref="G300">
    <cfRule type="notContainsBlanks" dxfId="129" priority="130" stopIfTrue="1">
      <formula>LEN(TRIM(G300))&gt;0</formula>
    </cfRule>
  </conditionalFormatting>
  <conditionalFormatting sqref="G301">
    <cfRule type="notContainsBlanks" dxfId="128" priority="129" stopIfTrue="1">
      <formula>LEN(TRIM(G301))&gt;0</formula>
    </cfRule>
  </conditionalFormatting>
  <conditionalFormatting sqref="G304:G305">
    <cfRule type="notContainsBlanks" dxfId="127" priority="128" stopIfTrue="1">
      <formula>LEN(TRIM(G304))&gt;0</formula>
    </cfRule>
  </conditionalFormatting>
  <conditionalFormatting sqref="G309:G310">
    <cfRule type="notContainsBlanks" dxfId="126" priority="127" stopIfTrue="1">
      <formula>LEN(TRIM(G309))&gt;0</formula>
    </cfRule>
  </conditionalFormatting>
  <conditionalFormatting sqref="G328">
    <cfRule type="notContainsBlanks" dxfId="125" priority="126" stopIfTrue="1">
      <formula>LEN(TRIM(G328))&gt;0</formula>
    </cfRule>
  </conditionalFormatting>
  <conditionalFormatting sqref="G334:G335">
    <cfRule type="notContainsBlanks" dxfId="124" priority="125" stopIfTrue="1">
      <formula>LEN(TRIM(G334))&gt;0</formula>
    </cfRule>
  </conditionalFormatting>
  <conditionalFormatting sqref="G342">
    <cfRule type="notContainsBlanks" dxfId="123" priority="124" stopIfTrue="1">
      <formula>LEN(TRIM(G342))&gt;0</formula>
    </cfRule>
  </conditionalFormatting>
  <conditionalFormatting sqref="G381">
    <cfRule type="notContainsBlanks" dxfId="122" priority="123" stopIfTrue="1">
      <formula>LEN(TRIM(G381))&gt;0</formula>
    </cfRule>
  </conditionalFormatting>
  <conditionalFormatting sqref="G383">
    <cfRule type="notContainsBlanks" dxfId="121" priority="122" stopIfTrue="1">
      <formula>LEN(TRIM(G383))&gt;0</formula>
    </cfRule>
  </conditionalFormatting>
  <conditionalFormatting sqref="G384">
    <cfRule type="notContainsBlanks" dxfId="120" priority="121" stopIfTrue="1">
      <formula>LEN(TRIM(G384))&gt;0</formula>
    </cfRule>
  </conditionalFormatting>
  <conditionalFormatting sqref="G385">
    <cfRule type="notContainsBlanks" dxfId="119" priority="120" stopIfTrue="1">
      <formula>LEN(TRIM(G385))&gt;0</formula>
    </cfRule>
  </conditionalFormatting>
  <conditionalFormatting sqref="G387">
    <cfRule type="notContainsBlanks" dxfId="118" priority="119" stopIfTrue="1">
      <formula>LEN(TRIM(G387))&gt;0</formula>
    </cfRule>
  </conditionalFormatting>
  <conditionalFormatting sqref="G394:G400">
    <cfRule type="notContainsBlanks" dxfId="117" priority="118" stopIfTrue="1">
      <formula>LEN(TRIM(G394))&gt;0</formula>
    </cfRule>
  </conditionalFormatting>
  <conditionalFormatting sqref="G440">
    <cfRule type="notContainsBlanks" dxfId="116" priority="117" stopIfTrue="1">
      <formula>LEN(TRIM(G440))&gt;0</formula>
    </cfRule>
  </conditionalFormatting>
  <conditionalFormatting sqref="G441">
    <cfRule type="notContainsBlanks" dxfId="115" priority="116" stopIfTrue="1">
      <formula>LEN(TRIM(G441))&gt;0</formula>
    </cfRule>
  </conditionalFormatting>
  <conditionalFormatting sqref="G442">
    <cfRule type="notContainsBlanks" dxfId="114" priority="115" stopIfTrue="1">
      <formula>LEN(TRIM(G442))&gt;0</formula>
    </cfRule>
  </conditionalFormatting>
  <conditionalFormatting sqref="G446">
    <cfRule type="notContainsBlanks" dxfId="113" priority="114" stopIfTrue="1">
      <formula>LEN(TRIM(G446))&gt;0</formula>
    </cfRule>
  </conditionalFormatting>
  <conditionalFormatting sqref="G447">
    <cfRule type="notContainsBlanks" dxfId="112" priority="113" stopIfTrue="1">
      <formula>LEN(TRIM(G447))&gt;0</formula>
    </cfRule>
  </conditionalFormatting>
  <conditionalFormatting sqref="G448">
    <cfRule type="notContainsBlanks" dxfId="111" priority="112" stopIfTrue="1">
      <formula>LEN(TRIM(G448))&gt;0</formula>
    </cfRule>
  </conditionalFormatting>
  <conditionalFormatting sqref="G491">
    <cfRule type="notContainsBlanks" dxfId="110" priority="111" stopIfTrue="1">
      <formula>LEN(TRIM(G491))&gt;0</formula>
    </cfRule>
  </conditionalFormatting>
  <conditionalFormatting sqref="G492">
    <cfRule type="notContainsBlanks" dxfId="109" priority="110" stopIfTrue="1">
      <formula>LEN(TRIM(G492))&gt;0</formula>
    </cfRule>
  </conditionalFormatting>
  <conditionalFormatting sqref="G493">
    <cfRule type="notContainsBlanks" dxfId="108" priority="109" stopIfTrue="1">
      <formula>LEN(TRIM(G493))&gt;0</formula>
    </cfRule>
  </conditionalFormatting>
  <conditionalFormatting sqref="G497">
    <cfRule type="notContainsBlanks" dxfId="107" priority="108" stopIfTrue="1">
      <formula>LEN(TRIM(G497))&gt;0</formula>
    </cfRule>
  </conditionalFormatting>
  <conditionalFormatting sqref="G498">
    <cfRule type="notContainsBlanks" dxfId="106" priority="107" stopIfTrue="1">
      <formula>LEN(TRIM(G498))&gt;0</formula>
    </cfRule>
  </conditionalFormatting>
  <conditionalFormatting sqref="G499">
    <cfRule type="notContainsBlanks" dxfId="105" priority="106" stopIfTrue="1">
      <formula>LEN(TRIM(G499))&gt;0</formula>
    </cfRule>
  </conditionalFormatting>
  <conditionalFormatting sqref="G458">
    <cfRule type="notContainsBlanks" dxfId="104" priority="105" stopIfTrue="1">
      <formula>LEN(TRIM(G458))&gt;0</formula>
    </cfRule>
  </conditionalFormatting>
  <conditionalFormatting sqref="G345">
    <cfRule type="notContainsBlanks" dxfId="103" priority="104" stopIfTrue="1">
      <formula>LEN(TRIM(G345))&gt;0</formula>
    </cfRule>
  </conditionalFormatting>
  <conditionalFormatting sqref="G79">
    <cfRule type="notContainsBlanks" dxfId="102" priority="103" stopIfTrue="1">
      <formula>LEN(TRIM(G79))&gt;0</formula>
    </cfRule>
  </conditionalFormatting>
  <conditionalFormatting sqref="G112">
    <cfRule type="notContainsBlanks" dxfId="101" priority="102" stopIfTrue="1">
      <formula>LEN(TRIM(G112))&gt;0</formula>
    </cfRule>
  </conditionalFormatting>
  <conditionalFormatting sqref="G211">
    <cfRule type="notContainsBlanks" dxfId="100" priority="101" stopIfTrue="1">
      <formula>LEN(TRIM(G211))&gt;0</formula>
    </cfRule>
  </conditionalFormatting>
  <conditionalFormatting sqref="G274">
    <cfRule type="notContainsBlanks" dxfId="99" priority="100" stopIfTrue="1">
      <formula>LEN(TRIM(G274))&gt;0</formula>
    </cfRule>
  </conditionalFormatting>
  <conditionalFormatting sqref="G288">
    <cfRule type="notContainsBlanks" dxfId="98" priority="99" stopIfTrue="1">
      <formula>LEN(TRIM(G288))&gt;0</formula>
    </cfRule>
  </conditionalFormatting>
  <conditionalFormatting sqref="G312">
    <cfRule type="notContainsBlanks" dxfId="97" priority="98" stopIfTrue="1">
      <formula>LEN(TRIM(G312))&gt;0</formula>
    </cfRule>
  </conditionalFormatting>
  <conditionalFormatting sqref="G439">
    <cfRule type="notContainsBlanks" dxfId="96" priority="97" stopIfTrue="1">
      <formula>LEN(TRIM(G439))&gt;0</formula>
    </cfRule>
  </conditionalFormatting>
  <conditionalFormatting sqref="G445">
    <cfRule type="notContainsBlanks" dxfId="95" priority="96" stopIfTrue="1">
      <formula>LEN(TRIM(G445))&gt;0</formula>
    </cfRule>
  </conditionalFormatting>
  <conditionalFormatting sqref="G490">
    <cfRule type="notContainsBlanks" dxfId="94" priority="95" stopIfTrue="1">
      <formula>LEN(TRIM(G490))&gt;0</formula>
    </cfRule>
  </conditionalFormatting>
  <conditionalFormatting sqref="G496">
    <cfRule type="notContainsBlanks" dxfId="93" priority="94" stopIfTrue="1">
      <formula>LEN(TRIM(G496))&gt;0</formula>
    </cfRule>
  </conditionalFormatting>
  <conditionalFormatting sqref="G129">
    <cfRule type="notContainsBlanks" dxfId="92" priority="93" stopIfTrue="1">
      <formula>LEN(TRIM(G129))&gt;0</formula>
    </cfRule>
  </conditionalFormatting>
  <conditionalFormatting sqref="G130">
    <cfRule type="notContainsBlanks" dxfId="91" priority="92" stopIfTrue="1">
      <formula>LEN(TRIM(G130))&gt;0</formula>
    </cfRule>
  </conditionalFormatting>
  <conditionalFormatting sqref="G137">
    <cfRule type="notContainsBlanks" dxfId="90" priority="91" stopIfTrue="1">
      <formula>LEN(TRIM(G137))&gt;0</formula>
    </cfRule>
  </conditionalFormatting>
  <conditionalFormatting sqref="G187">
    <cfRule type="notContainsBlanks" dxfId="89" priority="90" stopIfTrue="1">
      <formula>LEN(TRIM(G187))&gt;0</formula>
    </cfRule>
  </conditionalFormatting>
  <conditionalFormatting sqref="C187:F187">
    <cfRule type="notContainsBlanks" dxfId="88" priority="89" stopIfTrue="1">
      <formula>LEN(TRIM(C187))&gt;0</formula>
    </cfRule>
  </conditionalFormatting>
  <conditionalFormatting sqref="G177:G183 G185:G186">
    <cfRule type="notContainsBlanks" dxfId="87" priority="88" stopIfTrue="1">
      <formula>LEN(TRIM(G177))&gt;0</formula>
    </cfRule>
  </conditionalFormatting>
  <conditionalFormatting sqref="G215 G217">
    <cfRule type="notContainsBlanks" dxfId="86" priority="87" stopIfTrue="1">
      <formula>LEN(TRIM(G215))&gt;0</formula>
    </cfRule>
  </conditionalFormatting>
  <conditionalFormatting sqref="G226">
    <cfRule type="notContainsBlanks" dxfId="85" priority="86" stopIfTrue="1">
      <formula>LEN(TRIM(G226))&gt;0</formula>
    </cfRule>
  </conditionalFormatting>
  <conditionalFormatting sqref="G66">
    <cfRule type="notContainsBlanks" dxfId="84" priority="85" stopIfTrue="1">
      <formula>LEN(TRIM(G66))&gt;0</formula>
    </cfRule>
  </conditionalFormatting>
  <conditionalFormatting sqref="G546">
    <cfRule type="notContainsBlanks" dxfId="83" priority="83" stopIfTrue="1">
      <formula>LEN(TRIM(G546))&gt;0</formula>
    </cfRule>
  </conditionalFormatting>
  <conditionalFormatting sqref="G547">
    <cfRule type="notContainsBlanks" dxfId="82" priority="80" stopIfTrue="1">
      <formula>LEN(TRIM(G547))&gt;0</formula>
    </cfRule>
  </conditionalFormatting>
  <conditionalFormatting sqref="G544">
    <cfRule type="notContainsBlanks" dxfId="81" priority="84" stopIfTrue="1">
      <formula>LEN(TRIM(G544))&gt;0</formula>
    </cfRule>
  </conditionalFormatting>
  <conditionalFormatting sqref="G545">
    <cfRule type="notContainsBlanks" dxfId="80" priority="82" stopIfTrue="1">
      <formula>LEN(TRIM(G545))&gt;0</formula>
    </cfRule>
  </conditionalFormatting>
  <conditionalFormatting sqref="G548">
    <cfRule type="notContainsBlanks" dxfId="79" priority="81" stopIfTrue="1">
      <formula>LEN(TRIM(G548))&gt;0</formula>
    </cfRule>
  </conditionalFormatting>
  <conditionalFormatting sqref="G23">
    <cfRule type="notContainsBlanks" dxfId="78" priority="79" stopIfTrue="1">
      <formula>LEN(TRIM(G23))&gt;0</formula>
    </cfRule>
  </conditionalFormatting>
  <conditionalFormatting sqref="G20 G22">
    <cfRule type="notContainsBlanks" dxfId="77" priority="78" stopIfTrue="1">
      <formula>LEN(TRIM(G20))&gt;0</formula>
    </cfRule>
  </conditionalFormatting>
  <conditionalFormatting sqref="G55">
    <cfRule type="notContainsBlanks" dxfId="76" priority="77" stopIfTrue="1">
      <formula>LEN(TRIM(G55))&gt;0</formula>
    </cfRule>
  </conditionalFormatting>
  <conditionalFormatting sqref="G49:G52 G54">
    <cfRule type="notContainsBlanks" dxfId="75" priority="76" stopIfTrue="1">
      <formula>LEN(TRIM(G49))&gt;0</formula>
    </cfRule>
  </conditionalFormatting>
  <conditionalFormatting sqref="G64">
    <cfRule type="notContainsBlanks" dxfId="74" priority="75" stopIfTrue="1">
      <formula>LEN(TRIM(G64))&gt;0</formula>
    </cfRule>
  </conditionalFormatting>
  <conditionalFormatting sqref="G58:G61 G63">
    <cfRule type="notContainsBlanks" dxfId="73" priority="74" stopIfTrue="1">
      <formula>LEN(TRIM(G58))&gt;0</formula>
    </cfRule>
  </conditionalFormatting>
  <conditionalFormatting sqref="G271">
    <cfRule type="notContainsBlanks" dxfId="72" priority="73" stopIfTrue="1">
      <formula>LEN(TRIM(G271))&gt;0</formula>
    </cfRule>
  </conditionalFormatting>
  <conditionalFormatting sqref="G339">
    <cfRule type="notContainsBlanks" dxfId="71" priority="72" stopIfTrue="1">
      <formula>LEN(TRIM(G339))&gt;0</formula>
    </cfRule>
  </conditionalFormatting>
  <conditionalFormatting sqref="G21">
    <cfRule type="notContainsBlanks" dxfId="70" priority="71" stopIfTrue="1">
      <formula>LEN(TRIM(G21))&gt;0</formula>
    </cfRule>
  </conditionalFormatting>
  <conditionalFormatting sqref="G37">
    <cfRule type="notContainsBlanks" dxfId="69" priority="70" stopIfTrue="1">
      <formula>LEN(TRIM(G37))&gt;0</formula>
    </cfRule>
  </conditionalFormatting>
  <conditionalFormatting sqref="G45">
    <cfRule type="notContainsBlanks" dxfId="68" priority="69" stopIfTrue="1">
      <formula>LEN(TRIM(G45))&gt;0</formula>
    </cfRule>
  </conditionalFormatting>
  <conditionalFormatting sqref="G53">
    <cfRule type="notContainsBlanks" dxfId="67" priority="68" stopIfTrue="1">
      <formula>LEN(TRIM(G53))&gt;0</formula>
    </cfRule>
  </conditionalFormatting>
  <conditionalFormatting sqref="G62">
    <cfRule type="notContainsBlanks" dxfId="66" priority="67" stopIfTrue="1">
      <formula>LEN(TRIM(G62))&gt;0</formula>
    </cfRule>
  </conditionalFormatting>
  <conditionalFormatting sqref="G100">
    <cfRule type="notContainsBlanks" dxfId="65" priority="66" stopIfTrue="1">
      <formula>LEN(TRIM(G100))&gt;0</formula>
    </cfRule>
  </conditionalFormatting>
  <conditionalFormatting sqref="G101">
    <cfRule type="notContainsBlanks" dxfId="64" priority="65" stopIfTrue="1">
      <formula>LEN(TRIM(G101))&gt;0</formula>
    </cfRule>
  </conditionalFormatting>
  <conditionalFormatting sqref="G102">
    <cfRule type="notContainsBlanks" dxfId="63" priority="64" stopIfTrue="1">
      <formula>LEN(TRIM(G102))&gt;0</formula>
    </cfRule>
  </conditionalFormatting>
  <conditionalFormatting sqref="G103">
    <cfRule type="notContainsBlanks" dxfId="62" priority="63" stopIfTrue="1">
      <formula>LEN(TRIM(G103))&gt;0</formula>
    </cfRule>
  </conditionalFormatting>
  <conditionalFormatting sqref="G104">
    <cfRule type="notContainsBlanks" dxfId="61" priority="62" stopIfTrue="1">
      <formula>LEN(TRIM(G104))&gt;0</formula>
    </cfRule>
  </conditionalFormatting>
  <conditionalFormatting sqref="G109">
    <cfRule type="notContainsBlanks" dxfId="60" priority="61" stopIfTrue="1">
      <formula>LEN(TRIM(G109))&gt;0</formula>
    </cfRule>
  </conditionalFormatting>
  <conditionalFormatting sqref="G71:G75">
    <cfRule type="notContainsBlanks" dxfId="59" priority="60" stopIfTrue="1">
      <formula>LEN(TRIM(G71))&gt;0</formula>
    </cfRule>
  </conditionalFormatting>
  <conditionalFormatting sqref="G108">
    <cfRule type="notContainsBlanks" dxfId="58" priority="59" stopIfTrue="1">
      <formula>LEN(TRIM(G108))&gt;0</formula>
    </cfRule>
  </conditionalFormatting>
  <conditionalFormatting sqref="G152">
    <cfRule type="notContainsBlanks" dxfId="57" priority="57" stopIfTrue="1">
      <formula>LEN(TRIM(G152))&gt;0</formula>
    </cfRule>
  </conditionalFormatting>
  <conditionalFormatting sqref="G131:G136">
    <cfRule type="notContainsBlanks" dxfId="56" priority="58" stopIfTrue="1">
      <formula>LEN(TRIM(G131))&gt;0</formula>
    </cfRule>
  </conditionalFormatting>
  <conditionalFormatting sqref="G151">
    <cfRule type="notContainsBlanks" dxfId="55" priority="56" stopIfTrue="1">
      <formula>LEN(TRIM(G151))&gt;0</formula>
    </cfRule>
  </conditionalFormatting>
  <conditionalFormatting sqref="G148">
    <cfRule type="notContainsBlanks" dxfId="54" priority="55" stopIfTrue="1">
      <formula>LEN(TRIM(G148))&gt;0</formula>
    </cfRule>
  </conditionalFormatting>
  <conditionalFormatting sqref="G150">
    <cfRule type="notContainsBlanks" dxfId="53" priority="54" stopIfTrue="1">
      <formula>LEN(TRIM(G150))&gt;0</formula>
    </cfRule>
  </conditionalFormatting>
  <conditionalFormatting sqref="G149">
    <cfRule type="notContainsBlanks" dxfId="52" priority="53" stopIfTrue="1">
      <formula>LEN(TRIM(G149))&gt;0</formula>
    </cfRule>
  </conditionalFormatting>
  <conditionalFormatting sqref="G156">
    <cfRule type="notContainsBlanks" dxfId="51" priority="51" stopIfTrue="1">
      <formula>LEN(TRIM(G156))&gt;0</formula>
    </cfRule>
  </conditionalFormatting>
  <conditionalFormatting sqref="G158">
    <cfRule type="notContainsBlanks" dxfId="50" priority="52" stopIfTrue="1">
      <formula>LEN(TRIM(G158))&gt;0</formula>
    </cfRule>
  </conditionalFormatting>
  <conditionalFormatting sqref="G157">
    <cfRule type="notContainsBlanks" dxfId="49" priority="50" stopIfTrue="1">
      <formula>LEN(TRIM(G157))&gt;0</formula>
    </cfRule>
  </conditionalFormatting>
  <conditionalFormatting sqref="G164:G168 G170">
    <cfRule type="notContainsBlanks" dxfId="48" priority="49" stopIfTrue="1">
      <formula>LEN(TRIM(G164))&gt;0</formula>
    </cfRule>
  </conditionalFormatting>
  <conditionalFormatting sqref="G162:G163">
    <cfRule type="notContainsBlanks" dxfId="47" priority="48" stopIfTrue="1">
      <formula>LEN(TRIM(G162))&gt;0</formula>
    </cfRule>
  </conditionalFormatting>
  <conditionalFormatting sqref="G172">
    <cfRule type="notContainsBlanks" dxfId="46" priority="47" stopIfTrue="1">
      <formula>LEN(TRIM(G172))&gt;0</formula>
    </cfRule>
  </conditionalFormatting>
  <conditionalFormatting sqref="G144">
    <cfRule type="notContainsBlanks" dxfId="45" priority="46" stopIfTrue="1">
      <formula>LEN(TRIM(G144))&gt;0</formula>
    </cfRule>
  </conditionalFormatting>
  <conditionalFormatting sqref="G184">
    <cfRule type="notContainsBlanks" dxfId="44" priority="45" stopIfTrue="1">
      <formula>LEN(TRIM(G184))&gt;0</formula>
    </cfRule>
  </conditionalFormatting>
  <conditionalFormatting sqref="G192">
    <cfRule type="notContainsBlanks" dxfId="43" priority="44" stopIfTrue="1">
      <formula>LEN(TRIM(G192))&gt;0</formula>
    </cfRule>
  </conditionalFormatting>
  <conditionalFormatting sqref="G198:G201">
    <cfRule type="notContainsBlanks" dxfId="42" priority="43" stopIfTrue="1">
      <formula>LEN(TRIM(G198))&gt;0</formula>
    </cfRule>
  </conditionalFormatting>
  <conditionalFormatting sqref="G205">
    <cfRule type="notContainsBlanks" dxfId="41" priority="42" stopIfTrue="1">
      <formula>LEN(TRIM(G205))&gt;0</formula>
    </cfRule>
  </conditionalFormatting>
  <conditionalFormatting sqref="G171">
    <cfRule type="notContainsBlanks" dxfId="40" priority="41" stopIfTrue="1">
      <formula>LEN(TRIM(G171))&gt;0</formula>
    </cfRule>
  </conditionalFormatting>
  <conditionalFormatting sqref="G169">
    <cfRule type="notContainsBlanks" dxfId="39" priority="40" stopIfTrue="1">
      <formula>LEN(TRIM(G169))&gt;0</formula>
    </cfRule>
  </conditionalFormatting>
  <conditionalFormatting sqref="G67">
    <cfRule type="notContainsBlanks" dxfId="38" priority="39" stopIfTrue="1">
      <formula>LEN(TRIM(G67))&gt;0</formula>
    </cfRule>
  </conditionalFormatting>
  <conditionalFormatting sqref="G216">
    <cfRule type="notContainsBlanks" dxfId="37" priority="38" stopIfTrue="1">
      <formula>LEN(TRIM(G216))&gt;0</formula>
    </cfRule>
  </conditionalFormatting>
  <conditionalFormatting sqref="G230">
    <cfRule type="notContainsBlanks" dxfId="36" priority="37" stopIfTrue="1">
      <formula>LEN(TRIM(G230))&gt;0</formula>
    </cfRule>
  </conditionalFormatting>
  <conditionalFormatting sqref="G253">
    <cfRule type="notContainsBlanks" dxfId="35" priority="36" stopIfTrue="1">
      <formula>LEN(TRIM(G253))&gt;0</formula>
    </cfRule>
  </conditionalFormatting>
  <conditionalFormatting sqref="G252">
    <cfRule type="notContainsBlanks" dxfId="34" priority="35" stopIfTrue="1">
      <formula>LEN(TRIM(G252))&gt;0</formula>
    </cfRule>
  </conditionalFormatting>
  <conditionalFormatting sqref="G261">
    <cfRule type="notContainsBlanks" dxfId="33" priority="34" stopIfTrue="1">
      <formula>LEN(TRIM(G261))&gt;0</formula>
    </cfRule>
  </conditionalFormatting>
  <conditionalFormatting sqref="G260">
    <cfRule type="notContainsBlanks" dxfId="32" priority="33" stopIfTrue="1">
      <formula>LEN(TRIM(G260))&gt;0</formula>
    </cfRule>
  </conditionalFormatting>
  <conditionalFormatting sqref="G262">
    <cfRule type="notContainsBlanks" dxfId="31" priority="32" stopIfTrue="1">
      <formula>LEN(TRIM(G262))&gt;0</formula>
    </cfRule>
  </conditionalFormatting>
  <conditionalFormatting sqref="G279:G285">
    <cfRule type="notContainsBlanks" dxfId="30" priority="31" stopIfTrue="1">
      <formula>LEN(TRIM(G279))&gt;0</formula>
    </cfRule>
  </conditionalFormatting>
  <conditionalFormatting sqref="G303">
    <cfRule type="notContainsBlanks" dxfId="29" priority="30" stopIfTrue="1">
      <formula>LEN(TRIM(G303))&gt;0</formula>
    </cfRule>
  </conditionalFormatting>
  <conditionalFormatting sqref="G302">
    <cfRule type="notContainsBlanks" dxfId="28" priority="29" stopIfTrue="1">
      <formula>LEN(TRIM(G302))&gt;0</formula>
    </cfRule>
  </conditionalFormatting>
  <conditionalFormatting sqref="G332">
    <cfRule type="notContainsBlanks" dxfId="27" priority="28" stopIfTrue="1">
      <formula>LEN(TRIM(G332))&gt;0</formula>
    </cfRule>
  </conditionalFormatting>
  <conditionalFormatting sqref="G329">
    <cfRule type="notContainsBlanks" dxfId="26" priority="27" stopIfTrue="1">
      <formula>LEN(TRIM(G329))&gt;0</formula>
    </cfRule>
  </conditionalFormatting>
  <conditionalFormatting sqref="G331">
    <cfRule type="notContainsBlanks" dxfId="25" priority="26" stopIfTrue="1">
      <formula>LEN(TRIM(G331))&gt;0</formula>
    </cfRule>
  </conditionalFormatting>
  <conditionalFormatting sqref="G330">
    <cfRule type="notContainsBlanks" dxfId="24" priority="25" stopIfTrue="1">
      <formula>LEN(TRIM(G330))&gt;0</formula>
    </cfRule>
  </conditionalFormatting>
  <conditionalFormatting sqref="G358">
    <cfRule type="notContainsBlanks" dxfId="23" priority="24" stopIfTrue="1">
      <formula>LEN(TRIM(G358))&gt;0</formula>
    </cfRule>
  </conditionalFormatting>
  <conditionalFormatting sqref="G382">
    <cfRule type="notContainsBlanks" dxfId="22" priority="23" stopIfTrue="1">
      <formula>LEN(TRIM(G382))&gt;0</formula>
    </cfRule>
  </conditionalFormatting>
  <conditionalFormatting sqref="G386">
    <cfRule type="notContainsBlanks" dxfId="21" priority="22" stopIfTrue="1">
      <formula>LEN(TRIM(G386))&gt;0</formula>
    </cfRule>
  </conditionalFormatting>
  <conditionalFormatting sqref="G428">
    <cfRule type="notContainsBlanks" dxfId="20" priority="21" stopIfTrue="1">
      <formula>LEN(TRIM(G428))&gt;0</formula>
    </cfRule>
  </conditionalFormatting>
  <conditionalFormatting sqref="G414:G420">
    <cfRule type="notContainsBlanks" dxfId="19" priority="20" stopIfTrue="1">
      <formula>LEN(TRIM(G414))&gt;0</formula>
    </cfRule>
  </conditionalFormatting>
  <conditionalFormatting sqref="G463:G469">
    <cfRule type="notContainsBlanks" dxfId="18" priority="19" stopIfTrue="1">
      <formula>LEN(TRIM(G463))&gt;0</formula>
    </cfRule>
  </conditionalFormatting>
  <conditionalFormatting sqref="G482">
    <cfRule type="notContainsBlanks" dxfId="17" priority="18" stopIfTrue="1">
      <formula>LEN(TRIM(G482))&gt;0</formula>
    </cfRule>
  </conditionalFormatting>
  <conditionalFormatting sqref="G520:G524">
    <cfRule type="notContainsBlanks" dxfId="16" priority="17" stopIfTrue="1">
      <formula>LEN(TRIM(G520))&gt;0</formula>
    </cfRule>
  </conditionalFormatting>
  <conditionalFormatting sqref="G525">
    <cfRule type="notContainsBlanks" dxfId="15" priority="16" stopIfTrue="1">
      <formula>LEN(TRIM(G525))&gt;0</formula>
    </cfRule>
  </conditionalFormatting>
  <conditionalFormatting sqref="G535">
    <cfRule type="notContainsBlanks" dxfId="14" priority="14" stopIfTrue="1">
      <formula>LEN(TRIM(G535))&gt;0</formula>
    </cfRule>
  </conditionalFormatting>
  <conditionalFormatting sqref="G536:G540">
    <cfRule type="notContainsBlanks" dxfId="13" priority="15" stopIfTrue="1">
      <formula>LEN(TRIM(G536))&gt;0</formula>
    </cfRule>
  </conditionalFormatting>
  <conditionalFormatting sqref="G555">
    <cfRule type="notContainsBlanks" dxfId="12" priority="13" stopIfTrue="1">
      <formula>LEN(TRIM(G555))&gt;0</formula>
    </cfRule>
  </conditionalFormatting>
  <conditionalFormatting sqref="G553">
    <cfRule type="notContainsBlanks" dxfId="11" priority="12" stopIfTrue="1">
      <formula>LEN(TRIM(G553))&gt;0</formula>
    </cfRule>
  </conditionalFormatting>
  <conditionalFormatting sqref="G559">
    <cfRule type="notContainsBlanks" dxfId="10" priority="11" stopIfTrue="1">
      <formula>LEN(TRIM(G559))&gt;0</formula>
    </cfRule>
  </conditionalFormatting>
  <conditionalFormatting sqref="G554">
    <cfRule type="notContainsBlanks" dxfId="9" priority="10" stopIfTrue="1">
      <formula>LEN(TRIM(G554))&gt;0</formula>
    </cfRule>
  </conditionalFormatting>
  <conditionalFormatting sqref="G556">
    <cfRule type="notContainsBlanks" dxfId="8" priority="9" stopIfTrue="1">
      <formula>LEN(TRIM(G556))&gt;0</formula>
    </cfRule>
  </conditionalFormatting>
  <conditionalFormatting sqref="G560">
    <cfRule type="notContainsBlanks" dxfId="7" priority="8" stopIfTrue="1">
      <formula>LEN(TRIM(G560))&gt;0</formula>
    </cfRule>
  </conditionalFormatting>
  <conditionalFormatting sqref="G564">
    <cfRule type="notContainsBlanks" dxfId="6" priority="7" stopIfTrue="1">
      <formula>LEN(TRIM(G564))&gt;0</formula>
    </cfRule>
  </conditionalFormatting>
  <conditionalFormatting sqref="G565">
    <cfRule type="notContainsBlanks" dxfId="5" priority="6" stopIfTrue="1">
      <formula>LEN(TRIM(G565))&gt;0</formula>
    </cfRule>
  </conditionalFormatting>
  <conditionalFormatting sqref="G566 G568">
    <cfRule type="notContainsBlanks" dxfId="4" priority="5" stopIfTrue="1">
      <formula>LEN(TRIM(G566))&gt;0</formula>
    </cfRule>
  </conditionalFormatting>
  <conditionalFormatting sqref="G567">
    <cfRule type="notContainsBlanks" dxfId="3" priority="4" stopIfTrue="1">
      <formula>LEN(TRIM(G567))&gt;0</formula>
    </cfRule>
  </conditionalFormatting>
  <conditionalFormatting sqref="G569">
    <cfRule type="notContainsBlanks" dxfId="2" priority="3" stopIfTrue="1">
      <formula>LEN(TRIM(G569))&gt;0</formula>
    </cfRule>
  </conditionalFormatting>
  <conditionalFormatting sqref="G308">
    <cfRule type="notContainsBlanks" dxfId="1" priority="2" stopIfTrue="1">
      <formula>LEN(TRIM(G308))&gt;0</formula>
    </cfRule>
  </conditionalFormatting>
  <conditionalFormatting sqref="G411">
    <cfRule type="notContainsBlanks" dxfId="0" priority="1" stopIfTrue="1">
      <formula>LEN(TRIM(G411))&gt;0</formula>
    </cfRule>
  </conditionalFormatting>
  <dataValidations count="12">
    <dataValidation type="whole" operator="greaterThanOrEqual" allowBlank="1" showInputMessage="1" showErrorMessage="1" error="Enter a number greater than or equal to 0" sqref="F31:F42">
      <formula1>0</formula1>
    </dataValidation>
    <dataValidation type="whole" operator="greaterThanOrEqual" showInputMessage="1" showErrorMessage="1" error="Enter a number" sqref="C445:F448">
      <formula1>0</formula1>
    </dataValidation>
    <dataValidation type="whole" operator="greaterThanOrEqual" allowBlank="1" showInputMessage="1" showErrorMessage="1" error="Enter an number (or 0)" sqref="C271:F271">
      <formula1>0</formula1>
    </dataValidation>
    <dataValidation type="decimal" operator="greaterThanOrEqual" showInputMessage="1" showErrorMessage="1" error="Enter a number" sqref="C205:F205">
      <formula1>0</formula1>
    </dataValidation>
    <dataValidation type="whole" operator="greaterThanOrEqual" showInputMessage="1" showErrorMessage="1" error="Enter an number (or 0)" sqref="C262:F262">
      <formula1>0</formula1>
    </dataValidation>
    <dataValidation type="whole" operator="greaterThanOrEqual" allowBlank="1" showInputMessage="1" showErrorMessage="1" errorTitle="Fout bij invoer!" error="Maak een keuze uit het drop-down menu" sqref="F43">
      <formula1>0</formula1>
    </dataValidation>
    <dataValidation type="date" operator="lessThan" showInputMessage="1" showErrorMessage="1" error="Enter a date (dd/mm/yyyy)_x000a_" sqref="C251:F251 C86:F86 C19:F19">
      <formula1>47848</formula1>
    </dataValidation>
    <dataValidation type="whole" operator="greaterThanOrEqual" showInputMessage="1" showErrorMessage="1" error="Enter a number (or 0)" sqref="C565:F565 E279:F285 C309:F309 C439:F442 C490:F493 C496:F499">
      <formula1>0</formula1>
    </dataValidation>
    <dataValidation operator="greaterThanOrEqual" allowBlank="1" showInputMessage="1" showErrorMessage="1" errorTitle="Fout bij invoer!" error="Vul een getal groter of gelijk aan 0 in." sqref="I16:I19 I218:I255 I25:I46 I275:I286 I80:I110 I212 I65:I76 I565 I116:I175 I113:I114 I289:I310 I188:I209 I257:I272 I551:I552 I561:I563 I570:I1048576 I1:I14 I313:I408 I413:I542"/>
    <dataValidation showInputMessage="1" showErrorMessage="1" error="Selecteer een antwoord in het drop-down menu" sqref="C212:F212"/>
    <dataValidation type="whole" operator="greaterThanOrEqual" allowBlank="1" showInputMessage="1" showErrorMessage="1" error="Enter a number (or 0)" sqref="E342:F342 F327:F332 E296:F304">
      <formula1>0</formula1>
    </dataValidation>
    <dataValidation type="whole" operator="greaterThanOrEqual" allowBlank="1" showInputMessage="1" showErrorMessage="1" errorTitle="Fout bij invoer!" error="Vul een getal groter of gelijk aan 0 in." sqref="H85 E28 H118 H188 H145:H152 H197 H287:I287 H457 H349 H367 H402 H413 H431 H462 H480 H527 H535 H571 H374 H14 H296:H305 E14 H18 H88 H90 H219 H422 H438:H439 H444:H445 H471 H489:H490 H495:H496 H140 H81 E81 H278 H311:I311 H111:I111 E115:F115 H273:I273 H210:I210 H115:I115 H26:H44 H99 H156:H157 H142 H190:H193 H202 H565 H327:H332 H334:H335 H342:H344">
      <formula1>0</formula1>
    </dataValidation>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49">
        <x14:dataValidation type="list" showInputMessage="1" showErrorMessage="1" error="Make a selection from the drop-down menu">
          <x14:formula1>
            <xm:f>MIT_Lists!$B$49:$E$49</xm:f>
          </x14:formula1>
          <xm:sqref>C411:F411</xm:sqref>
        </x14:dataValidation>
        <x14:dataValidation type="list" operator="greaterThanOrEqual" allowBlank="1" showInputMessage="1" showErrorMessage="1" error="Make a selection from the drop-down menu">
          <x14:formula1>
            <xm:f>MIT_Lists!$C$9:$D$9</xm:f>
          </x14:formula1>
          <xm:sqref>E31:E42 E327:E332 E334:F335</xm:sqref>
        </x14:dataValidation>
        <x14:dataValidation type="list" showInputMessage="1">
          <x14:formula1>
            <xm:f>MIT_Lists!$B$7</xm:f>
          </x14:formula1>
          <xm:sqref>C67:F67</xm:sqref>
        </x14:dataValidation>
        <x14:dataValidation type="list" showInputMessage="1" showErrorMessage="1" error="Make a selection from the drop-down menuu">
          <x14:formula1>
            <xm:f>MIT_Lists!$B$11:$D$11</xm:f>
          </x14:formula1>
          <xm:sqref>C544:F544</xm:sqref>
        </x14:dataValidation>
        <x14:dataValidation type="list" showInputMessage="1" showErrorMessage="1" error="Make a selection from the drop-down menu">
          <x14:formula1>
            <xm:f>MIT_Lists!$B$25:$F$25</xm:f>
          </x14:formula1>
          <xm:sqref>C258:F258</xm:sqref>
        </x14:dataValidation>
        <x14:dataValidation type="list" operator="greaterThanOrEqual" allowBlank="1" showInputMessage="1" showErrorMessage="1" errorTitle="Fout bij invoer!" error="Make a selection from the drop-down menu">
          <x14:formula1>
            <xm:f>MIT_Lists!$C$9:$D$9</xm:f>
          </x14:formula1>
          <xm:sqref>E536:F540 E148:F152</xm:sqref>
        </x14:dataValidation>
        <x14:dataValidation type="list" showInputMessage="1" showErrorMessage="1" error="Make a selection from the drop-down menu">
          <x14:formula1>
            <xm:f>MIT_Lists!$B$9:$D$9</xm:f>
          </x14:formula1>
          <xm:sqref>C16:F16 C45:F45 C91:F97 C100:F104 C109:F109 C119:F137 C248:F248 C252:F253 C511:F515 C292:F292 C307:F307 C260:F260 C319:F323 C364:F365 C368:F372 C361:F361</xm:sqref>
        </x14:dataValidation>
        <x14:dataValidation type="list" allowBlank="1" showInputMessage="1" showErrorMessage="1" error="Make a selection from the drop-down menu">
          <x14:formula1>
            <xm:f>MIT_Lists!$B$18:$I$18</xm:f>
          </x14:formula1>
          <xm:sqref>C217:F217</xm:sqref>
        </x14:dataValidation>
        <x14:dataValidation type="list" showInputMessage="1" showErrorMessage="1" error="Make a selection from the drop-down menu">
          <x14:formula1>
            <xm:f>MIT_Lists!$B$47:$E$47</xm:f>
          </x14:formula1>
          <xm:sqref>C220:F226</xm:sqref>
        </x14:dataValidation>
        <x14:dataValidation type="list" operator="greaterThanOrEqual" allowBlank="1" showInputMessage="1" showErrorMessage="1" error="Make a selection from the drop-down menu">
          <x14:formula1>
            <xm:f>MIT_Lists!$B$11:$E$11</xm:f>
          </x14:formula1>
          <xm:sqref>E556:F556</xm:sqref>
        </x14:dataValidation>
        <x14:dataValidation type="list" operator="greaterThanOrEqual" allowBlank="1" showInputMessage="1" showErrorMessage="1" error="Make a selection from the drop-down menu">
          <x14:formula1>
            <xm:f>MIT_Lists!$B$46:$G$46</xm:f>
          </x14:formula1>
          <xm:sqref>E555</xm:sqref>
        </x14:dataValidation>
        <x14:dataValidation type="list" operator="greaterThanOrEqual" allowBlank="1" showInputMessage="1" showErrorMessage="1" error="Make a selection from the drop-down menu">
          <x14:formula1>
            <xm:f>MIT_Lists!$B$45:$G$45</xm:f>
          </x14:formula1>
          <xm:sqref>F555</xm:sqref>
        </x14:dataValidation>
        <x14:dataValidation type="list" operator="greaterThanOrEqual" allowBlank="1" showInputMessage="1" showErrorMessage="1" error="Make a selection from the drop-down menu">
          <x14:formula1>
            <xm:f>MIT_Lists!$B$44:$G$44</xm:f>
          </x14:formula1>
          <xm:sqref>E554:F554</xm:sqref>
        </x14:dataValidation>
        <x14:dataValidation type="list" operator="greaterThanOrEqual" allowBlank="1" showInputMessage="1" showErrorMessage="1" error="Make a selection from the drop-down menu">
          <x14:formula1>
            <xm:f>MIT_Lists!$B$9:$D$9</xm:f>
          </x14:formula1>
          <xm:sqref>E553:F553</xm:sqref>
        </x14:dataValidation>
        <x14:dataValidation type="list" showInputMessage="1" showErrorMessage="1" error="Make a selection from the drop-down menu">
          <x14:formula1>
            <xm:f>MIT_Lists!$B$31:$G$31</xm:f>
          </x14:formula1>
          <xm:sqref>C507:F507 C450:F450 C453:F453 C504:F504</xm:sqref>
        </x14:dataValidation>
        <x14:dataValidation type="list" operator="greaterThanOrEqual" showInputMessage="1" showErrorMessage="1" error="Make a selection from the drop-down menu">
          <x14:formula1>
            <xm:f>MIT_Lists!$B$30:$F$30</xm:f>
          </x14:formula1>
          <xm:sqref>C463:F469 C414:F420</xm:sqref>
        </x14:dataValidation>
        <x14:dataValidation type="list" allowBlank="1" showInputMessage="1" showErrorMessage="1" error="Make a selection from the drop-down menu">
          <x14:formula1>
            <xm:f>MIT_Lists!$B$42:$E$42</xm:f>
          </x14:formula1>
          <xm:sqref>C216:F216</xm:sqref>
        </x14:dataValidation>
        <x14:dataValidation type="list" operator="greaterThanOrEqual" showInputMessage="1" showErrorMessage="1" error="Make a selection from the drop-down menu">
          <x14:formula1>
            <xm:f>MIT_Lists!$B$41:$E$41</xm:f>
          </x14:formula1>
          <xm:sqref>C202:F202</xm:sqref>
        </x14:dataValidation>
        <x14:dataValidation type="list" operator="greaterThanOrEqual" showInputMessage="1" showErrorMessage="1" error="Make a selection from the drop-down menu">
          <x14:formula1>
            <xm:f>MIT_Lists!$B$40:$F$40</xm:f>
          </x14:formula1>
          <xm:sqref>C198:F201</xm:sqref>
        </x14:dataValidation>
        <x14:dataValidation type="list" operator="greaterThanOrEqual" showInputMessage="1" showErrorMessage="1" error="Make a selection from the drop-down menu">
          <x14:formula1>
            <xm:f>MIT_Lists!$B$9:$D$9</xm:f>
          </x14:formula1>
          <xm:sqref>C197:F197</xm:sqref>
        </x14:dataValidation>
        <x14:dataValidation type="list" operator="greaterThanOrEqual" allowBlank="1" showInputMessage="1" showErrorMessage="1" error="Make a selection from the drop-down menu">
          <x14:formula1>
            <xm:f>MIT_Lists!$C$39:$E$39</xm:f>
          </x14:formula1>
          <xm:sqref>E142:F143</xm:sqref>
        </x14:dataValidation>
        <x14:dataValidation type="list" showInputMessage="1" showErrorMessage="1" error="Make a selection from the drop-down menu">
          <x14:formula1>
            <xm:f>MIT_Lists!$B$39:$E$39</xm:f>
          </x14:formula1>
          <xm:sqref>C162:F171 C156:F157</xm:sqref>
        </x14:dataValidation>
        <x14:dataValidation type="list" showInputMessage="1" showErrorMessage="1" error="Make a selection from the drop-down menu">
          <x14:formula1>
            <xm:f>MIT_Lists!$B$37:$H$37</xm:f>
          </x14:formula1>
          <xm:sqref>C66:F66</xm:sqref>
        </x14:dataValidation>
        <x14:dataValidation type="list" operator="greaterThanOrEqual" allowBlank="1" showInputMessage="1" showErrorMessage="1" errorTitle="Fout bij invoer!" error="Maak een keuze uit het drop-down menu">
          <x14:formula1>
            <xm:f>MIT_Lists!$C$9:$D$9</xm:f>
          </x14:formula1>
          <xm:sqref>E43</xm:sqref>
        </x14:dataValidation>
        <x14:dataValidation type="list" showInputMessage="1" showErrorMessage="1" error="Make a selection from the drop-down menu">
          <x14:formula1>
            <xm:f>MIT_Lists!$B$36:$F$36</xm:f>
          </x14:formula1>
          <xm:sqref>C339:F339</xm:sqref>
        </x14:dataValidation>
        <x14:dataValidation type="list" operator="greaterThanOrEqual" allowBlank="1" showInputMessage="1" showErrorMessage="1" error="Make a selection from the drop-down menu">
          <x14:formula1>
            <xm:f>MIT_Lists!$B$35:$C$35</xm:f>
          </x14:formula1>
          <xm:sqref>D58:F63 C49:F54</xm:sqref>
        </x14:dataValidation>
        <x14:dataValidation type="list" showInputMessage="1" error="Vermeld een toelichting">
          <x14:formula1>
            <xm:f>MIT_Lists!$B$8:$C$8</xm:f>
          </x14:formula1>
          <xm:sqref>C545:F545 C548:F548 C559:F560 C567:F567 C569:F569</xm:sqref>
        </x14:dataValidation>
        <x14:dataValidation type="list" showInputMessage="1" showErrorMessage="1" error="Make a selection from the drop-down menu">
          <x14:formula1>
            <xm:f>MIT_Lists!$B$11:$E$11</xm:f>
          </x14:formula1>
          <xm:sqref>C568:F568 C261:F261 C308:F308 C20:F22 C546:F547</xm:sqref>
        </x14:dataValidation>
        <x14:dataValidation type="list" showInputMessage="1" showErrorMessage="1" error="Make a selection from the drop-down menu">
          <x14:formula1>
            <xm:f>MIT_Lists!$B$11:$D$11</xm:f>
          </x14:formula1>
          <xm:sqref>C564:F564 C71:F75</xm:sqref>
        </x14:dataValidation>
        <x14:dataValidation type="list" allowBlank="1" showInputMessage="1" showErrorMessage="1" error="Make a selection from the drop-down menu">
          <x14:formula1>
            <xm:f>MIT_Lists!$B$9:$D$9</xm:f>
          </x14:formula1>
          <xm:sqref>E233:F242</xm:sqref>
        </x14:dataValidation>
        <x14:dataValidation type="list" allowBlank="1" showInputMessage="1" showErrorMessage="1" error="Make a selection from the drop-down menu">
          <x14:formula1>
            <xm:f>MIT_Lists!$B$11:$E$11</xm:f>
          </x14:formula1>
          <xm:sqref>C215:F215</xm:sqref>
        </x14:dataValidation>
        <x14:dataValidation type="list" operator="greaterThanOrEqual" showInputMessage="1" error="Selecteer een antwoord in het drop-down menu">
          <x14:formula1>
            <xm:f>MIT_Lists!$B$8:$C$8</xm:f>
          </x14:formula1>
          <xm:sqref>C423:F429 C472:F478</xm:sqref>
        </x14:dataValidation>
        <x14:dataValidation type="list" showInputMessage="1" showErrorMessage="1" error="Make a selection from the drop-down menu">
          <x14:formula1>
            <xm:f>MIT_Lists!$B$24:$F$24</xm:f>
          </x14:formula1>
          <xm:sqref>C256:F256</xm:sqref>
        </x14:dataValidation>
        <x14:dataValidation type="list" showInputMessage="1" showErrorMessage="1" error="Make a selection from the drop-down menu">
          <x14:formula1>
            <xm:f>MIT_Lists!$B$30:$F$30</xm:f>
          </x14:formula1>
          <xm:sqref>C481:F487 C432:F436</xm:sqref>
        </x14:dataValidation>
        <x14:dataValidation type="list" operator="greaterThanOrEqual" allowBlank="1" showInputMessage="1" showErrorMessage="1" error="Make a selection from the drop-down menu">
          <x14:formula1>
            <xm:f>MIT_Lists!$C$29:$G$29</xm:f>
          </x14:formula1>
          <xm:sqref>D394:F400</xm:sqref>
        </x14:dataValidation>
        <x14:dataValidation type="list" showInputMessage="1" showErrorMessage="1" error="Make a selection from the drop-down menu">
          <x14:formula1>
            <xm:f>MIT_Lists!$B$23:$F$23</xm:f>
          </x14:formula1>
          <xm:sqref>C229:F229</xm:sqref>
        </x14:dataValidation>
        <x14:dataValidation type="list" showInputMessage="1" showErrorMessage="1" error="Make a selection from the drop-down menu">
          <x14:formula1>
            <xm:f>MIT_Lists!$B$28:$F$28</xm:f>
          </x14:formula1>
          <xm:sqref>C350:F357</xm:sqref>
        </x14:dataValidation>
        <x14:dataValidation type="list" operator="greaterThanOrEqual" allowBlank="1" showInputMessage="1" showErrorMessage="1" error="Make a selection from the drop-down menu">
          <x14:formula1>
            <xm:f>MIT_Lists!$C$43:$F$43</xm:f>
          </x14:formula1>
          <xm:sqref>D381:F387</xm:sqref>
        </x14:dataValidation>
        <x14:dataValidation type="list" showInputMessage="1" showErrorMessage="1" error="Make a selection from the drop-down menu">
          <x14:formula1>
            <xm:f>MIT_Lists!$B$27:$F$27</xm:f>
          </x14:formula1>
          <xm:sqref>C268:F268</xm:sqref>
        </x14:dataValidation>
        <x14:dataValidation type="list" showInputMessage="1" showErrorMessage="1" error="Make a selection from the drop-down menu">
          <x14:formula1>
            <xm:f>MIT_Lists!$B$26:$E$26</xm:f>
          </x14:formula1>
          <xm:sqref>C265:F265</xm:sqref>
        </x14:dataValidation>
        <x14:dataValidation type="list" showInputMessage="1" showErrorMessage="1" error="Selecteer een antwoord in het drop-down menu">
          <x14:formula1>
            <xm:f>MIT_Lists!$B$25:$F$25</xm:f>
          </x14:formula1>
          <xm:sqref>C259:F259</xm:sqref>
        </x14:dataValidation>
        <x14:dataValidation type="list" operator="greaterThanOrEqual" showInputMessage="1" showErrorMessage="1" error="Make a selection from the drop-down menu">
          <x14:formula1>
            <xm:f>MIT_Lists!$B$22:$J$22</xm:f>
          </x14:formula1>
          <xm:sqref>C190:F193</xm:sqref>
        </x14:dataValidation>
        <x14:dataValidation type="list" showInputMessage="1" error="Selecteer een antwoord in het drop-down menu">
          <x14:formula1>
            <xm:f>MIT_Lists!$B$8:$C$8</xm:f>
          </x14:formula1>
          <xm:sqref>C525:F525 C230:F230 C76:F76 C516:F516 C208:F208</xm:sqref>
        </x14:dataValidation>
        <x14:dataValidation type="list" showInputMessage="1" showErrorMessage="1" error="Make a selection from the drop-down menu">
          <x14:formula1>
            <xm:f>MIT_Lists!$B$20:$E$20</xm:f>
          </x14:formula1>
          <xm:sqref>C83:F83</xm:sqref>
        </x14:dataValidation>
        <x14:dataValidation type="list" showInputMessage="1" showErrorMessage="1" error="Make a selection from the drop-down menu">
          <x14:formula1>
            <xm:f>MIT_Lists!$B$17:$H$17</xm:f>
          </x14:formula1>
          <xm:sqref>C26:F26</xm:sqref>
        </x14:dataValidation>
        <x14:dataValidation type="list" showInputMessage="1" showErrorMessage="1" error="Selecteer een antwoord in het drop-down menu">
          <x14:formula1>
            <xm:f>MIT_Lists!$B$9:$D$9</xm:f>
          </x14:formula1>
          <xm:sqref>C105:F105 C138:F138 C110:F110</xm:sqref>
        </x14:dataValidation>
        <x14:dataValidation type="list" showInputMessage="1">
          <x14:formula1>
            <xm:f>MIT_Lists!$B$8:$C$8</xm:f>
          </x14:formula1>
          <xm:sqref>C358:F358 C153:F153 C375:F375 C390:F390 C403:F403 C528:F528 C572:F572 C79:F79 C112:F112 C274:F274 C211:F211 C458:F458 C345:F345 C312:F312 C288:F288 C27:F27 C88:F88 C23:F23 C107:F108 C158:F158 C172:F172 C144:F144 C245:F245</xm:sqref>
        </x14:dataValidation>
        <x14:dataValidation type="list" showInputMessage="1" showErrorMessage="1" error="Make a selection from the drop-down menu">
          <x14:formula1>
            <xm:f>MIT_Lists!$B$21:$E$21</xm:f>
          </x14:formula1>
          <xm:sqref>C316:F316 C177:F186</xm:sqref>
        </x14:dataValidation>
        <x14:dataValidation type="list" showInputMessage="1" showErrorMessage="1" error="Make a selection from the drop-down menu">
          <x14:formula1>
            <xm:f>MIT_Lists!$B$32:$E$32</xm:f>
          </x14:formula1>
          <xm:sqref>C566:F566 C456:F456 C501:F501 C520:F524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zoomScale="80" zoomScaleNormal="80" workbookViewId="0">
      <selection activeCell="A2" sqref="A2"/>
    </sheetView>
  </sheetViews>
  <sheetFormatPr defaultRowHeight="14.5" x14ac:dyDescent="0.35"/>
  <cols>
    <col min="1" max="2" width="17.26953125" bestFit="1" customWidth="1"/>
    <col min="3" max="3" width="38.1796875" bestFit="1" customWidth="1"/>
    <col min="4" max="4" width="26.453125" bestFit="1" customWidth="1"/>
    <col min="5" max="5" width="30" bestFit="1" customWidth="1"/>
    <col min="6" max="6" width="40" bestFit="1" customWidth="1"/>
    <col min="7" max="7" width="44.36328125" bestFit="1" customWidth="1"/>
  </cols>
  <sheetData>
    <row r="1" spans="1:7" x14ac:dyDescent="0.35">
      <c r="A1" s="148" t="s">
        <v>2236</v>
      </c>
      <c r="B1" s="148" t="s">
        <v>2237</v>
      </c>
      <c r="C1" s="148" t="s">
        <v>2238</v>
      </c>
      <c r="D1" s="148" t="s">
        <v>2239</v>
      </c>
      <c r="E1" s="148" t="s">
        <v>2240</v>
      </c>
      <c r="F1" s="148" t="s">
        <v>2241</v>
      </c>
      <c r="G1" s="148" t="s">
        <v>2242</v>
      </c>
    </row>
    <row r="2" spans="1:7" x14ac:dyDescent="0.35">
      <c r="A2" t="s">
        <v>2243</v>
      </c>
      <c r="B2" t="s">
        <v>2244</v>
      </c>
      <c r="C2" t="s">
        <v>496</v>
      </c>
      <c r="D2" t="s">
        <v>496</v>
      </c>
      <c r="E2" t="s">
        <v>496</v>
      </c>
      <c r="F2" t="s">
        <v>2245</v>
      </c>
      <c r="G2" t="s">
        <v>496</v>
      </c>
    </row>
    <row r="3" spans="1:7" x14ac:dyDescent="0.35">
      <c r="A3" t="s">
        <v>2246</v>
      </c>
      <c r="B3" t="s">
        <v>2247</v>
      </c>
      <c r="C3" t="s">
        <v>2248</v>
      </c>
      <c r="D3" t="s">
        <v>2249</v>
      </c>
      <c r="E3" t="s">
        <v>571</v>
      </c>
      <c r="F3" t="s">
        <v>2250</v>
      </c>
      <c r="G3" t="s">
        <v>2251</v>
      </c>
    </row>
    <row r="4" spans="1:7" x14ac:dyDescent="0.35">
      <c r="A4" t="s">
        <v>2252</v>
      </c>
      <c r="B4" t="s">
        <v>2253</v>
      </c>
      <c r="C4" t="s">
        <v>11</v>
      </c>
      <c r="D4" t="s">
        <v>11</v>
      </c>
      <c r="E4" t="s">
        <v>11</v>
      </c>
      <c r="F4" t="s">
        <v>11</v>
      </c>
      <c r="G4" t="s">
        <v>2254</v>
      </c>
    </row>
    <row r="5" spans="1:7" x14ac:dyDescent="0.35">
      <c r="A5" t="s">
        <v>2255</v>
      </c>
      <c r="B5" t="s">
        <v>2256</v>
      </c>
      <c r="C5" t="s">
        <v>494</v>
      </c>
      <c r="D5" t="s">
        <v>2257</v>
      </c>
      <c r="E5" t="s">
        <v>494</v>
      </c>
      <c r="F5" t="s">
        <v>2258</v>
      </c>
      <c r="G5" t="s">
        <v>2259</v>
      </c>
    </row>
    <row r="6" spans="1:7" x14ac:dyDescent="0.35">
      <c r="A6" t="s">
        <v>2260</v>
      </c>
      <c r="B6" t="s">
        <v>2261</v>
      </c>
      <c r="C6" t="s">
        <v>498</v>
      </c>
      <c r="D6" t="s">
        <v>2262</v>
      </c>
      <c r="E6" t="s">
        <v>498</v>
      </c>
      <c r="F6" t="s">
        <v>2263</v>
      </c>
      <c r="G6" t="s">
        <v>2264</v>
      </c>
    </row>
    <row r="7" spans="1:7" x14ac:dyDescent="0.35">
      <c r="A7" t="s">
        <v>2265</v>
      </c>
      <c r="B7" t="s">
        <v>2266</v>
      </c>
      <c r="C7" t="s">
        <v>497</v>
      </c>
      <c r="D7" t="s">
        <v>497</v>
      </c>
      <c r="E7" t="s">
        <v>497</v>
      </c>
      <c r="F7" t="s">
        <v>497</v>
      </c>
      <c r="G7" t="s">
        <v>497</v>
      </c>
    </row>
    <row r="8" spans="1:7" x14ac:dyDescent="0.35">
      <c r="A8" t="s">
        <v>2267</v>
      </c>
      <c r="B8" t="s">
        <v>2268</v>
      </c>
      <c r="C8" t="s">
        <v>499</v>
      </c>
      <c r="D8" t="s">
        <v>499</v>
      </c>
      <c r="E8" t="s">
        <v>499</v>
      </c>
      <c r="F8" t="s">
        <v>499</v>
      </c>
      <c r="G8" t="s">
        <v>499</v>
      </c>
    </row>
    <row r="9" spans="1:7" x14ac:dyDescent="0.35">
      <c r="A9" t="s">
        <v>2269</v>
      </c>
      <c r="B9" t="s">
        <v>2270</v>
      </c>
      <c r="C9" t="s">
        <v>500</v>
      </c>
      <c r="D9" t="s">
        <v>2271</v>
      </c>
      <c r="E9" t="s">
        <v>500</v>
      </c>
      <c r="F9" t="s">
        <v>2272</v>
      </c>
      <c r="G9" t="s">
        <v>2273</v>
      </c>
    </row>
    <row r="10" spans="1:7" x14ac:dyDescent="0.35">
      <c r="A10" t="s">
        <v>2274</v>
      </c>
      <c r="B10" t="s">
        <v>2275</v>
      </c>
      <c r="C10" t="s">
        <v>2276</v>
      </c>
      <c r="D10" t="s">
        <v>2277</v>
      </c>
      <c r="E10" t="s">
        <v>507</v>
      </c>
      <c r="F10" t="s">
        <v>2278</v>
      </c>
      <c r="G10" t="s">
        <v>2279</v>
      </c>
    </row>
    <row r="11" spans="1:7" x14ac:dyDescent="0.35">
      <c r="A11" t="s">
        <v>2280</v>
      </c>
      <c r="B11" t="s">
        <v>2281</v>
      </c>
      <c r="C11" t="s">
        <v>503</v>
      </c>
      <c r="D11" t="s">
        <v>503</v>
      </c>
      <c r="E11" t="s">
        <v>503</v>
      </c>
      <c r="F11" t="s">
        <v>2282</v>
      </c>
      <c r="G11" t="s">
        <v>503</v>
      </c>
    </row>
    <row r="12" spans="1:7" x14ac:dyDescent="0.35">
      <c r="A12" t="s">
        <v>2283</v>
      </c>
      <c r="B12" t="s">
        <v>2284</v>
      </c>
      <c r="C12" t="s">
        <v>502</v>
      </c>
      <c r="D12" t="s">
        <v>502</v>
      </c>
      <c r="E12" t="s">
        <v>502</v>
      </c>
      <c r="F12" t="s">
        <v>502</v>
      </c>
      <c r="G12" t="s">
        <v>502</v>
      </c>
    </row>
    <row r="13" spans="1:7" x14ac:dyDescent="0.35">
      <c r="A13" t="s">
        <v>2285</v>
      </c>
      <c r="B13" t="s">
        <v>2286</v>
      </c>
      <c r="C13" t="s">
        <v>509</v>
      </c>
      <c r="D13" t="s">
        <v>2287</v>
      </c>
      <c r="E13" t="s">
        <v>509</v>
      </c>
      <c r="F13" t="s">
        <v>2288</v>
      </c>
      <c r="G13" t="s">
        <v>509</v>
      </c>
    </row>
    <row r="14" spans="1:7" x14ac:dyDescent="0.35">
      <c r="A14" t="s">
        <v>2289</v>
      </c>
      <c r="B14" t="s">
        <v>2290</v>
      </c>
      <c r="C14" t="s">
        <v>501</v>
      </c>
      <c r="D14" t="s">
        <v>2291</v>
      </c>
      <c r="E14" t="s">
        <v>501</v>
      </c>
      <c r="F14" t="s">
        <v>2292</v>
      </c>
      <c r="G14" t="s">
        <v>2293</v>
      </c>
    </row>
    <row r="15" spans="1:7" x14ac:dyDescent="0.35">
      <c r="A15" t="s">
        <v>2294</v>
      </c>
      <c r="B15" t="s">
        <v>2295</v>
      </c>
      <c r="C15" t="s">
        <v>506</v>
      </c>
      <c r="D15" t="s">
        <v>506</v>
      </c>
      <c r="E15" t="s">
        <v>506</v>
      </c>
      <c r="F15" t="s">
        <v>2296</v>
      </c>
      <c r="G15" t="s">
        <v>506</v>
      </c>
    </row>
    <row r="16" spans="1:7" x14ac:dyDescent="0.35">
      <c r="A16" t="s">
        <v>2297</v>
      </c>
      <c r="B16" t="s">
        <v>2298</v>
      </c>
      <c r="C16" t="s">
        <v>508</v>
      </c>
      <c r="D16" t="s">
        <v>2299</v>
      </c>
      <c r="E16" t="s">
        <v>508</v>
      </c>
      <c r="F16" t="s">
        <v>2300</v>
      </c>
      <c r="G16" t="s">
        <v>2301</v>
      </c>
    </row>
    <row r="17" spans="1:7" x14ac:dyDescent="0.35">
      <c r="A17" t="s">
        <v>2302</v>
      </c>
      <c r="B17" t="s">
        <v>2303</v>
      </c>
      <c r="C17" t="s">
        <v>420</v>
      </c>
      <c r="D17" t="s">
        <v>2304</v>
      </c>
      <c r="E17" t="s">
        <v>420</v>
      </c>
      <c r="F17" t="s">
        <v>420</v>
      </c>
      <c r="G17" t="s">
        <v>420</v>
      </c>
    </row>
    <row r="18" spans="1:7" x14ac:dyDescent="0.35">
      <c r="A18" t="s">
        <v>2305</v>
      </c>
      <c r="B18" t="s">
        <v>2306</v>
      </c>
      <c r="C18" t="s">
        <v>504</v>
      </c>
      <c r="D18" t="s">
        <v>2307</v>
      </c>
      <c r="E18" t="s">
        <v>504</v>
      </c>
      <c r="F18" t="s">
        <v>2308</v>
      </c>
      <c r="G18" t="s">
        <v>2309</v>
      </c>
    </row>
    <row r="19" spans="1:7" x14ac:dyDescent="0.35">
      <c r="A19" t="s">
        <v>2310</v>
      </c>
      <c r="B19" t="s">
        <v>2311</v>
      </c>
      <c r="C19" t="s">
        <v>505</v>
      </c>
      <c r="D19" t="s">
        <v>505</v>
      </c>
      <c r="E19" t="s">
        <v>505</v>
      </c>
      <c r="F19" t="s">
        <v>505</v>
      </c>
      <c r="G19" t="s">
        <v>505</v>
      </c>
    </row>
    <row r="20" spans="1:7" x14ac:dyDescent="0.35">
      <c r="A20" t="s">
        <v>2312</v>
      </c>
      <c r="B20" t="s">
        <v>2313</v>
      </c>
      <c r="C20" t="s">
        <v>2314</v>
      </c>
      <c r="D20" t="s">
        <v>2315</v>
      </c>
      <c r="E20" t="s">
        <v>512</v>
      </c>
      <c r="F20" t="s">
        <v>2316</v>
      </c>
      <c r="G20" t="s">
        <v>2317</v>
      </c>
    </row>
    <row r="21" spans="1:7" x14ac:dyDescent="0.35">
      <c r="A21" t="s">
        <v>2318</v>
      </c>
      <c r="B21" t="s">
        <v>2319</v>
      </c>
      <c r="C21" t="s">
        <v>2320</v>
      </c>
      <c r="D21" t="s">
        <v>2321</v>
      </c>
      <c r="E21" t="s">
        <v>2322</v>
      </c>
      <c r="F21" t="s">
        <v>2323</v>
      </c>
      <c r="G21" t="s">
        <v>2323</v>
      </c>
    </row>
    <row r="22" spans="1:7" x14ac:dyDescent="0.35">
      <c r="A22" t="s">
        <v>2324</v>
      </c>
      <c r="B22" t="s">
        <v>2325</v>
      </c>
      <c r="C22" t="s">
        <v>564</v>
      </c>
      <c r="D22" t="s">
        <v>2326</v>
      </c>
      <c r="E22" t="s">
        <v>564</v>
      </c>
      <c r="F22" t="s">
        <v>2327</v>
      </c>
      <c r="G22" t="s">
        <v>2328</v>
      </c>
    </row>
    <row r="23" spans="1:7" x14ac:dyDescent="0.35">
      <c r="A23" t="s">
        <v>2329</v>
      </c>
      <c r="B23" t="s">
        <v>2330</v>
      </c>
      <c r="C23" t="s">
        <v>534</v>
      </c>
      <c r="D23" t="s">
        <v>2331</v>
      </c>
      <c r="E23" t="s">
        <v>534</v>
      </c>
      <c r="F23" t="s">
        <v>2332</v>
      </c>
      <c r="G23" t="s">
        <v>2333</v>
      </c>
    </row>
    <row r="24" spans="1:7" x14ac:dyDescent="0.35">
      <c r="A24" t="s">
        <v>2334</v>
      </c>
      <c r="B24" t="s">
        <v>2335</v>
      </c>
      <c r="C24" t="s">
        <v>513</v>
      </c>
      <c r="D24" t="s">
        <v>513</v>
      </c>
      <c r="E24" t="s">
        <v>513</v>
      </c>
      <c r="F24" t="s">
        <v>2336</v>
      </c>
      <c r="G24" t="s">
        <v>2337</v>
      </c>
    </row>
    <row r="25" spans="1:7" x14ac:dyDescent="0.35">
      <c r="A25" t="s">
        <v>2338</v>
      </c>
      <c r="B25" t="s">
        <v>2339</v>
      </c>
      <c r="C25" t="s">
        <v>514</v>
      </c>
      <c r="D25" t="s">
        <v>514</v>
      </c>
      <c r="E25" t="s">
        <v>514</v>
      </c>
      <c r="F25" t="s">
        <v>514</v>
      </c>
      <c r="G25" t="s">
        <v>514</v>
      </c>
    </row>
    <row r="26" spans="1:7" x14ac:dyDescent="0.35">
      <c r="A26" t="s">
        <v>2340</v>
      </c>
      <c r="B26" t="s">
        <v>2341</v>
      </c>
      <c r="C26" t="s">
        <v>2342</v>
      </c>
      <c r="D26" t="s">
        <v>2342</v>
      </c>
      <c r="E26" t="s">
        <v>515</v>
      </c>
    </row>
    <row r="27" spans="1:7" x14ac:dyDescent="0.35">
      <c r="A27" t="s">
        <v>2343</v>
      </c>
      <c r="B27" t="s">
        <v>2344</v>
      </c>
      <c r="C27" t="s">
        <v>516</v>
      </c>
      <c r="D27" t="s">
        <v>516</v>
      </c>
      <c r="E27" t="s">
        <v>516</v>
      </c>
      <c r="F27" t="s">
        <v>2345</v>
      </c>
      <c r="G27" t="s">
        <v>2346</v>
      </c>
    </row>
    <row r="28" spans="1:7" x14ac:dyDescent="0.35">
      <c r="A28" t="s">
        <v>2347</v>
      </c>
      <c r="B28" t="s">
        <v>2348</v>
      </c>
      <c r="C28" t="s">
        <v>495</v>
      </c>
      <c r="D28" t="s">
        <v>2349</v>
      </c>
      <c r="E28" t="s">
        <v>495</v>
      </c>
      <c r="F28" t="s">
        <v>2350</v>
      </c>
      <c r="G28" t="s">
        <v>2351</v>
      </c>
    </row>
    <row r="29" spans="1:7" x14ac:dyDescent="0.35">
      <c r="A29" t="s">
        <v>2352</v>
      </c>
      <c r="B29" t="s">
        <v>2353</v>
      </c>
      <c r="C29" t="s">
        <v>517</v>
      </c>
      <c r="D29" t="s">
        <v>2354</v>
      </c>
      <c r="E29" t="s">
        <v>517</v>
      </c>
      <c r="F29" t="s">
        <v>2355</v>
      </c>
      <c r="G29" t="s">
        <v>2356</v>
      </c>
    </row>
    <row r="30" spans="1:7" x14ac:dyDescent="0.35">
      <c r="A30" t="s">
        <v>2357</v>
      </c>
      <c r="B30" t="s">
        <v>2358</v>
      </c>
      <c r="C30" t="s">
        <v>519</v>
      </c>
      <c r="D30" t="s">
        <v>519</v>
      </c>
      <c r="E30" t="s">
        <v>519</v>
      </c>
      <c r="F30" t="s">
        <v>2359</v>
      </c>
      <c r="G30" t="s">
        <v>2360</v>
      </c>
    </row>
    <row r="31" spans="1:7" x14ac:dyDescent="0.35">
      <c r="A31" t="s">
        <v>2361</v>
      </c>
      <c r="B31" t="s">
        <v>2362</v>
      </c>
      <c r="C31" t="s">
        <v>421</v>
      </c>
      <c r="D31" t="s">
        <v>2363</v>
      </c>
      <c r="E31" t="s">
        <v>421</v>
      </c>
      <c r="F31" t="s">
        <v>2364</v>
      </c>
      <c r="G31" t="s">
        <v>2365</v>
      </c>
    </row>
    <row r="32" spans="1:7" x14ac:dyDescent="0.35">
      <c r="A32" t="s">
        <v>2366</v>
      </c>
      <c r="B32" t="s">
        <v>2367</v>
      </c>
      <c r="C32" t="s">
        <v>523</v>
      </c>
      <c r="D32" t="s">
        <v>523</v>
      </c>
      <c r="E32" t="s">
        <v>523</v>
      </c>
      <c r="F32" t="s">
        <v>2368</v>
      </c>
      <c r="G32" t="s">
        <v>523</v>
      </c>
    </row>
    <row r="33" spans="1:7" x14ac:dyDescent="0.35">
      <c r="A33" t="s">
        <v>2369</v>
      </c>
      <c r="B33" t="s">
        <v>2370</v>
      </c>
      <c r="C33" t="s">
        <v>521</v>
      </c>
      <c r="D33" t="s">
        <v>2371</v>
      </c>
      <c r="E33" t="s">
        <v>521</v>
      </c>
      <c r="F33" t="s">
        <v>2372</v>
      </c>
      <c r="G33" t="s">
        <v>2373</v>
      </c>
    </row>
    <row r="34" spans="1:7" x14ac:dyDescent="0.35">
      <c r="A34" t="s">
        <v>2374</v>
      </c>
      <c r="B34" t="s">
        <v>2375</v>
      </c>
      <c r="C34" t="s">
        <v>524</v>
      </c>
      <c r="D34" t="s">
        <v>524</v>
      </c>
      <c r="E34" t="s">
        <v>524</v>
      </c>
    </row>
    <row r="35" spans="1:7" x14ac:dyDescent="0.35">
      <c r="A35" t="s">
        <v>2376</v>
      </c>
      <c r="B35" t="s">
        <v>2377</v>
      </c>
      <c r="C35" t="s">
        <v>522</v>
      </c>
      <c r="D35" t="s">
        <v>522</v>
      </c>
      <c r="E35" t="s">
        <v>522</v>
      </c>
      <c r="F35" t="s">
        <v>522</v>
      </c>
      <c r="G35" t="s">
        <v>522</v>
      </c>
    </row>
    <row r="36" spans="1:7" x14ac:dyDescent="0.35">
      <c r="A36" t="s">
        <v>2378</v>
      </c>
      <c r="B36" t="s">
        <v>2379</v>
      </c>
      <c r="C36" t="s">
        <v>525</v>
      </c>
      <c r="D36" t="s">
        <v>2380</v>
      </c>
      <c r="E36" t="s">
        <v>525</v>
      </c>
      <c r="F36" t="s">
        <v>2381</v>
      </c>
      <c r="G36" t="s">
        <v>2380</v>
      </c>
    </row>
    <row r="37" spans="1:7" x14ac:dyDescent="0.35">
      <c r="A37" t="s">
        <v>2382</v>
      </c>
      <c r="B37" t="s">
        <v>2383</v>
      </c>
      <c r="C37" t="s">
        <v>518</v>
      </c>
      <c r="D37" t="s">
        <v>2384</v>
      </c>
      <c r="E37" t="s">
        <v>518</v>
      </c>
      <c r="F37" t="s">
        <v>2385</v>
      </c>
      <c r="G37" t="s">
        <v>2386</v>
      </c>
    </row>
    <row r="38" spans="1:7" x14ac:dyDescent="0.35">
      <c r="A38" t="s">
        <v>2387</v>
      </c>
      <c r="B38" t="s">
        <v>2388</v>
      </c>
      <c r="C38" t="s">
        <v>526</v>
      </c>
      <c r="D38" t="s">
        <v>2389</v>
      </c>
      <c r="E38" t="s">
        <v>526</v>
      </c>
      <c r="F38" t="s">
        <v>2390</v>
      </c>
      <c r="G38" t="s">
        <v>2391</v>
      </c>
    </row>
    <row r="39" spans="1:7" x14ac:dyDescent="0.35">
      <c r="A39" t="s">
        <v>2392</v>
      </c>
      <c r="B39" t="s">
        <v>2393</v>
      </c>
      <c r="C39" t="s">
        <v>528</v>
      </c>
      <c r="D39" t="s">
        <v>528</v>
      </c>
      <c r="E39" t="s">
        <v>528</v>
      </c>
      <c r="F39" t="s">
        <v>2394</v>
      </c>
      <c r="G39" t="s">
        <v>2395</v>
      </c>
    </row>
    <row r="40" spans="1:7" x14ac:dyDescent="0.35">
      <c r="A40" t="s">
        <v>2396</v>
      </c>
      <c r="B40" t="s">
        <v>2397</v>
      </c>
      <c r="C40" t="s">
        <v>527</v>
      </c>
      <c r="D40" t="s">
        <v>2398</v>
      </c>
      <c r="E40" t="s">
        <v>527</v>
      </c>
      <c r="F40" t="s">
        <v>2398</v>
      </c>
      <c r="G40" t="s">
        <v>527</v>
      </c>
    </row>
    <row r="41" spans="1:7" x14ac:dyDescent="0.35">
      <c r="A41" t="s">
        <v>2399</v>
      </c>
      <c r="B41" t="s">
        <v>2400</v>
      </c>
      <c r="C41" t="s">
        <v>529</v>
      </c>
      <c r="D41" t="s">
        <v>2401</v>
      </c>
      <c r="E41" t="s">
        <v>529</v>
      </c>
      <c r="F41" t="s">
        <v>2402</v>
      </c>
      <c r="G41" t="s">
        <v>2403</v>
      </c>
    </row>
    <row r="42" spans="1:7" x14ac:dyDescent="0.35">
      <c r="A42" t="s">
        <v>2404</v>
      </c>
      <c r="B42" t="s">
        <v>2405</v>
      </c>
      <c r="C42" t="s">
        <v>532</v>
      </c>
      <c r="D42" t="s">
        <v>2406</v>
      </c>
      <c r="E42" t="s">
        <v>532</v>
      </c>
      <c r="F42" t="s">
        <v>2407</v>
      </c>
      <c r="G42" t="s">
        <v>532</v>
      </c>
    </row>
    <row r="43" spans="1:7" x14ac:dyDescent="0.35">
      <c r="A43" t="s">
        <v>2408</v>
      </c>
      <c r="B43" t="s">
        <v>2409</v>
      </c>
      <c r="C43" t="s">
        <v>530</v>
      </c>
      <c r="D43" t="s">
        <v>530</v>
      </c>
      <c r="E43" t="s">
        <v>530</v>
      </c>
    </row>
    <row r="44" spans="1:7" x14ac:dyDescent="0.35">
      <c r="A44" t="s">
        <v>2410</v>
      </c>
      <c r="B44" t="s">
        <v>2411</v>
      </c>
      <c r="C44" t="s">
        <v>531</v>
      </c>
      <c r="D44" t="s">
        <v>531</v>
      </c>
      <c r="E44" t="s">
        <v>531</v>
      </c>
      <c r="F44" t="s">
        <v>2412</v>
      </c>
      <c r="G44" t="s">
        <v>2413</v>
      </c>
    </row>
    <row r="45" spans="1:7" x14ac:dyDescent="0.35">
      <c r="A45" t="s">
        <v>2414</v>
      </c>
      <c r="B45" t="s">
        <v>2415</v>
      </c>
      <c r="C45" t="s">
        <v>533</v>
      </c>
      <c r="D45" t="s">
        <v>2416</v>
      </c>
      <c r="E45" t="s">
        <v>533</v>
      </c>
      <c r="F45" t="s">
        <v>533</v>
      </c>
      <c r="G45" t="s">
        <v>533</v>
      </c>
    </row>
    <row r="46" spans="1:7" x14ac:dyDescent="0.35">
      <c r="A46" t="s">
        <v>2417</v>
      </c>
      <c r="B46" t="s">
        <v>2418</v>
      </c>
      <c r="C46" t="s">
        <v>1</v>
      </c>
      <c r="D46" t="s">
        <v>1</v>
      </c>
      <c r="E46" t="s">
        <v>1</v>
      </c>
      <c r="F46" t="s">
        <v>2419</v>
      </c>
      <c r="G46" t="s">
        <v>1</v>
      </c>
    </row>
    <row r="47" spans="1:7" x14ac:dyDescent="0.35">
      <c r="A47" t="s">
        <v>2420</v>
      </c>
      <c r="B47" t="s">
        <v>2421</v>
      </c>
      <c r="C47" t="s">
        <v>535</v>
      </c>
      <c r="D47" t="s">
        <v>535</v>
      </c>
      <c r="E47" t="s">
        <v>535</v>
      </c>
    </row>
    <row r="48" spans="1:7" x14ac:dyDescent="0.35">
      <c r="A48" t="s">
        <v>2422</v>
      </c>
      <c r="B48" t="s">
        <v>2423</v>
      </c>
      <c r="C48" t="s">
        <v>536</v>
      </c>
      <c r="D48" t="s">
        <v>2424</v>
      </c>
      <c r="E48" t="s">
        <v>536</v>
      </c>
      <c r="F48" t="s">
        <v>536</v>
      </c>
      <c r="G48" t="s">
        <v>536</v>
      </c>
    </row>
    <row r="49" spans="1:7" x14ac:dyDescent="0.35">
      <c r="A49" t="s">
        <v>2425</v>
      </c>
      <c r="B49" t="s">
        <v>2426</v>
      </c>
      <c r="C49" t="s">
        <v>510</v>
      </c>
      <c r="D49" t="s">
        <v>2427</v>
      </c>
      <c r="E49" t="s">
        <v>510</v>
      </c>
      <c r="F49" t="s">
        <v>2428</v>
      </c>
      <c r="G49" t="s">
        <v>2429</v>
      </c>
    </row>
    <row r="50" spans="1:7" x14ac:dyDescent="0.35">
      <c r="A50" t="s">
        <v>2430</v>
      </c>
      <c r="B50" t="s">
        <v>2431</v>
      </c>
      <c r="C50" t="s">
        <v>2432</v>
      </c>
      <c r="D50" t="s">
        <v>2433</v>
      </c>
      <c r="E50" t="s">
        <v>423</v>
      </c>
      <c r="F50" t="s">
        <v>2434</v>
      </c>
      <c r="G50" t="s">
        <v>2435</v>
      </c>
    </row>
    <row r="51" spans="1:7" x14ac:dyDescent="0.35">
      <c r="A51" t="s">
        <v>2436</v>
      </c>
      <c r="B51" t="s">
        <v>2437</v>
      </c>
      <c r="C51" t="s">
        <v>537</v>
      </c>
      <c r="D51" t="s">
        <v>2438</v>
      </c>
      <c r="E51" t="s">
        <v>537</v>
      </c>
      <c r="F51" t="s">
        <v>2439</v>
      </c>
      <c r="G51" t="s">
        <v>2440</v>
      </c>
    </row>
    <row r="52" spans="1:7" x14ac:dyDescent="0.35">
      <c r="A52" t="s">
        <v>2441</v>
      </c>
      <c r="B52" t="s">
        <v>2442</v>
      </c>
      <c r="C52" t="s">
        <v>2443</v>
      </c>
      <c r="D52" t="s">
        <v>2444</v>
      </c>
      <c r="E52" t="s">
        <v>511</v>
      </c>
      <c r="F52" t="s">
        <v>2445</v>
      </c>
      <c r="G52" t="s">
        <v>511</v>
      </c>
    </row>
    <row r="53" spans="1:7" x14ac:dyDescent="0.35">
      <c r="A53" t="s">
        <v>2446</v>
      </c>
      <c r="B53" t="s">
        <v>2447</v>
      </c>
      <c r="C53" t="s">
        <v>0</v>
      </c>
      <c r="D53" t="s">
        <v>0</v>
      </c>
      <c r="E53" t="s">
        <v>2448</v>
      </c>
      <c r="F53" t="s">
        <v>2449</v>
      </c>
      <c r="G53" t="s">
        <v>2450</v>
      </c>
    </row>
    <row r="54" spans="1:7" x14ac:dyDescent="0.35">
      <c r="A54" t="s">
        <v>2451</v>
      </c>
      <c r="B54" t="s">
        <v>2452</v>
      </c>
      <c r="C54" t="s">
        <v>539</v>
      </c>
      <c r="D54" t="s">
        <v>2453</v>
      </c>
      <c r="E54" t="s">
        <v>539</v>
      </c>
      <c r="F54" t="s">
        <v>2454</v>
      </c>
      <c r="G54" t="s">
        <v>2455</v>
      </c>
    </row>
    <row r="55" spans="1:7" x14ac:dyDescent="0.35">
      <c r="A55" t="s">
        <v>2456</v>
      </c>
      <c r="B55" t="s">
        <v>2457</v>
      </c>
      <c r="C55" t="s">
        <v>31</v>
      </c>
      <c r="D55" t="s">
        <v>31</v>
      </c>
      <c r="E55" t="s">
        <v>31</v>
      </c>
      <c r="F55" t="s">
        <v>31</v>
      </c>
      <c r="G55" t="s">
        <v>31</v>
      </c>
    </row>
    <row r="56" spans="1:7" x14ac:dyDescent="0.35">
      <c r="A56" t="s">
        <v>2458</v>
      </c>
      <c r="B56" t="s">
        <v>2459</v>
      </c>
      <c r="C56" t="s">
        <v>2</v>
      </c>
      <c r="D56" t="s">
        <v>2</v>
      </c>
      <c r="E56" t="s">
        <v>2</v>
      </c>
      <c r="F56" t="s">
        <v>2</v>
      </c>
      <c r="G56" t="s">
        <v>2</v>
      </c>
    </row>
    <row r="57" spans="1:7" x14ac:dyDescent="0.35">
      <c r="A57" t="s">
        <v>2460</v>
      </c>
      <c r="B57" t="s">
        <v>2461</v>
      </c>
      <c r="C57" t="s">
        <v>540</v>
      </c>
      <c r="D57" t="s">
        <v>540</v>
      </c>
      <c r="E57" t="s">
        <v>540</v>
      </c>
      <c r="F57" t="s">
        <v>2462</v>
      </c>
      <c r="G57" t="s">
        <v>540</v>
      </c>
    </row>
    <row r="58" spans="1:7" x14ac:dyDescent="0.35">
      <c r="A58" t="s">
        <v>2463</v>
      </c>
      <c r="B58" t="s">
        <v>2464</v>
      </c>
      <c r="C58" t="s">
        <v>542</v>
      </c>
      <c r="D58" t="s">
        <v>2465</v>
      </c>
      <c r="E58" t="s">
        <v>542</v>
      </c>
      <c r="F58" t="s">
        <v>542</v>
      </c>
      <c r="G58" t="s">
        <v>2466</v>
      </c>
    </row>
    <row r="59" spans="1:7" x14ac:dyDescent="0.35">
      <c r="A59" t="s">
        <v>2467</v>
      </c>
      <c r="B59" t="s">
        <v>2468</v>
      </c>
      <c r="C59" t="s">
        <v>538</v>
      </c>
      <c r="D59" t="s">
        <v>2469</v>
      </c>
      <c r="E59" t="s">
        <v>538</v>
      </c>
      <c r="F59" t="s">
        <v>2470</v>
      </c>
      <c r="G59" t="s">
        <v>2471</v>
      </c>
    </row>
    <row r="60" spans="1:7" x14ac:dyDescent="0.35">
      <c r="A60" t="s">
        <v>2472</v>
      </c>
      <c r="B60" t="s">
        <v>2473</v>
      </c>
      <c r="C60" t="s">
        <v>541</v>
      </c>
      <c r="D60" t="s">
        <v>2474</v>
      </c>
      <c r="E60" t="s">
        <v>541</v>
      </c>
      <c r="F60" t="s">
        <v>2475</v>
      </c>
      <c r="G60" t="s">
        <v>2476</v>
      </c>
    </row>
    <row r="61" spans="1:7" x14ac:dyDescent="0.35">
      <c r="A61" t="s">
        <v>2477</v>
      </c>
      <c r="B61" t="s">
        <v>2478</v>
      </c>
      <c r="C61" t="s">
        <v>545</v>
      </c>
      <c r="D61" t="s">
        <v>2479</v>
      </c>
      <c r="E61" t="s">
        <v>545</v>
      </c>
      <c r="F61" t="s">
        <v>2480</v>
      </c>
      <c r="G61" t="s">
        <v>2481</v>
      </c>
    </row>
    <row r="62" spans="1:7" x14ac:dyDescent="0.35">
      <c r="A62" t="s">
        <v>2482</v>
      </c>
      <c r="B62" t="s">
        <v>2483</v>
      </c>
      <c r="C62" t="s">
        <v>548</v>
      </c>
      <c r="D62" t="s">
        <v>548</v>
      </c>
      <c r="E62" t="s">
        <v>548</v>
      </c>
      <c r="F62" t="s">
        <v>548</v>
      </c>
      <c r="G62" t="s">
        <v>548</v>
      </c>
    </row>
    <row r="63" spans="1:7" x14ac:dyDescent="0.35">
      <c r="A63" t="s">
        <v>2484</v>
      </c>
      <c r="B63" t="s">
        <v>2485</v>
      </c>
      <c r="C63" t="s">
        <v>547</v>
      </c>
      <c r="D63" t="s">
        <v>2486</v>
      </c>
      <c r="E63" t="s">
        <v>547</v>
      </c>
      <c r="F63" t="s">
        <v>2487</v>
      </c>
      <c r="G63" t="s">
        <v>547</v>
      </c>
    </row>
    <row r="64" spans="1:7" x14ac:dyDescent="0.35">
      <c r="A64" t="s">
        <v>2488</v>
      </c>
      <c r="B64" t="s">
        <v>2489</v>
      </c>
      <c r="C64" t="s">
        <v>2490</v>
      </c>
      <c r="D64" t="s">
        <v>2491</v>
      </c>
      <c r="E64" t="s">
        <v>546</v>
      </c>
      <c r="F64" t="s">
        <v>2492</v>
      </c>
      <c r="G64" t="s">
        <v>546</v>
      </c>
    </row>
    <row r="65" spans="1:7" x14ac:dyDescent="0.35">
      <c r="A65" t="s">
        <v>2493</v>
      </c>
      <c r="B65" t="s">
        <v>2494</v>
      </c>
      <c r="C65" t="s">
        <v>2495</v>
      </c>
      <c r="D65" t="s">
        <v>2496</v>
      </c>
      <c r="E65" t="s">
        <v>543</v>
      </c>
      <c r="F65" t="s">
        <v>2497</v>
      </c>
      <c r="G65" t="s">
        <v>2498</v>
      </c>
    </row>
    <row r="66" spans="1:7" x14ac:dyDescent="0.35">
      <c r="A66" t="s">
        <v>2499</v>
      </c>
      <c r="B66" t="s">
        <v>2500</v>
      </c>
      <c r="C66" t="s">
        <v>544</v>
      </c>
      <c r="D66" t="s">
        <v>544</v>
      </c>
      <c r="E66" t="s">
        <v>544</v>
      </c>
      <c r="F66" t="s">
        <v>544</v>
      </c>
      <c r="G66" t="s">
        <v>544</v>
      </c>
    </row>
    <row r="67" spans="1:7" x14ac:dyDescent="0.35">
      <c r="A67" t="s">
        <v>2501</v>
      </c>
      <c r="B67" t="s">
        <v>2502</v>
      </c>
      <c r="C67" t="s">
        <v>550</v>
      </c>
      <c r="D67" t="s">
        <v>550</v>
      </c>
      <c r="E67" t="s">
        <v>550</v>
      </c>
      <c r="F67" t="s">
        <v>2503</v>
      </c>
      <c r="G67" t="s">
        <v>2504</v>
      </c>
    </row>
    <row r="68" spans="1:7" x14ac:dyDescent="0.35">
      <c r="A68" t="s">
        <v>2505</v>
      </c>
      <c r="B68" t="s">
        <v>2506</v>
      </c>
      <c r="C68" t="s">
        <v>29</v>
      </c>
      <c r="D68" t="s">
        <v>29</v>
      </c>
      <c r="E68" t="s">
        <v>29</v>
      </c>
      <c r="F68" t="s">
        <v>2507</v>
      </c>
      <c r="G68" t="s">
        <v>29</v>
      </c>
    </row>
    <row r="69" spans="1:7" x14ac:dyDescent="0.35">
      <c r="A69" t="s">
        <v>2508</v>
      </c>
      <c r="B69" t="s">
        <v>2509</v>
      </c>
      <c r="C69" t="s">
        <v>2510</v>
      </c>
      <c r="D69" t="s">
        <v>2510</v>
      </c>
      <c r="E69" t="s">
        <v>2510</v>
      </c>
      <c r="F69" t="s">
        <v>2511</v>
      </c>
      <c r="G69" t="s">
        <v>2510</v>
      </c>
    </row>
    <row r="70" spans="1:7" x14ac:dyDescent="0.35">
      <c r="A70" t="s">
        <v>2512</v>
      </c>
      <c r="B70" t="s">
        <v>2513</v>
      </c>
      <c r="C70" t="s">
        <v>549</v>
      </c>
      <c r="D70" t="s">
        <v>549</v>
      </c>
      <c r="E70" t="s">
        <v>549</v>
      </c>
      <c r="F70" t="s">
        <v>549</v>
      </c>
      <c r="G70" t="s">
        <v>2514</v>
      </c>
    </row>
    <row r="71" spans="1:7" x14ac:dyDescent="0.35">
      <c r="A71" t="s">
        <v>2515</v>
      </c>
      <c r="B71" t="s">
        <v>2516</v>
      </c>
      <c r="C71" t="s">
        <v>552</v>
      </c>
      <c r="D71" t="s">
        <v>552</v>
      </c>
      <c r="E71" t="s">
        <v>552</v>
      </c>
      <c r="F71" t="s">
        <v>2517</v>
      </c>
      <c r="G71" t="s">
        <v>552</v>
      </c>
    </row>
    <row r="72" spans="1:7" x14ac:dyDescent="0.35">
      <c r="A72" t="s">
        <v>2518</v>
      </c>
      <c r="B72" t="s">
        <v>2519</v>
      </c>
      <c r="C72" t="s">
        <v>551</v>
      </c>
      <c r="D72" t="s">
        <v>551</v>
      </c>
      <c r="E72" t="s">
        <v>551</v>
      </c>
      <c r="F72" t="s">
        <v>2520</v>
      </c>
      <c r="G72" t="s">
        <v>551</v>
      </c>
    </row>
    <row r="73" spans="1:7" x14ac:dyDescent="0.35">
      <c r="A73" t="s">
        <v>2521</v>
      </c>
      <c r="B73" t="s">
        <v>2522</v>
      </c>
      <c r="C73" t="s">
        <v>555</v>
      </c>
      <c r="D73" t="s">
        <v>555</v>
      </c>
      <c r="E73" t="s">
        <v>555</v>
      </c>
      <c r="F73" t="s">
        <v>555</v>
      </c>
      <c r="G73" t="s">
        <v>555</v>
      </c>
    </row>
    <row r="74" spans="1:7" x14ac:dyDescent="0.35">
      <c r="A74" t="s">
        <v>2523</v>
      </c>
      <c r="B74" t="s">
        <v>2524</v>
      </c>
      <c r="C74" t="s">
        <v>556</v>
      </c>
      <c r="D74" t="s">
        <v>2525</v>
      </c>
      <c r="E74" t="s">
        <v>556</v>
      </c>
      <c r="F74" t="s">
        <v>2526</v>
      </c>
      <c r="G74" t="s">
        <v>2527</v>
      </c>
    </row>
    <row r="75" spans="1:7" x14ac:dyDescent="0.35">
      <c r="A75" t="s">
        <v>2528</v>
      </c>
      <c r="B75" t="s">
        <v>2529</v>
      </c>
      <c r="C75" t="s">
        <v>2530</v>
      </c>
      <c r="D75" t="s">
        <v>2531</v>
      </c>
      <c r="E75" t="s">
        <v>520</v>
      </c>
      <c r="F75" t="s">
        <v>520</v>
      </c>
      <c r="G75" t="s">
        <v>2532</v>
      </c>
    </row>
    <row r="76" spans="1:7" x14ac:dyDescent="0.35">
      <c r="A76" t="s">
        <v>2533</v>
      </c>
      <c r="B76" t="s">
        <v>2534</v>
      </c>
      <c r="C76" t="s">
        <v>301</v>
      </c>
      <c r="D76" t="s">
        <v>301</v>
      </c>
      <c r="E76" t="s">
        <v>301</v>
      </c>
      <c r="F76" t="s">
        <v>301</v>
      </c>
      <c r="G76" t="s">
        <v>301</v>
      </c>
    </row>
    <row r="77" spans="1:7" x14ac:dyDescent="0.35">
      <c r="A77" t="s">
        <v>2535</v>
      </c>
      <c r="B77" t="s">
        <v>2536</v>
      </c>
      <c r="C77" t="s">
        <v>558</v>
      </c>
      <c r="D77" t="s">
        <v>2537</v>
      </c>
      <c r="E77" t="s">
        <v>558</v>
      </c>
      <c r="F77" t="s">
        <v>2538</v>
      </c>
      <c r="G77" t="s">
        <v>2539</v>
      </c>
    </row>
    <row r="78" spans="1:7" x14ac:dyDescent="0.35">
      <c r="A78" t="s">
        <v>2540</v>
      </c>
      <c r="B78" t="s">
        <v>2541</v>
      </c>
      <c r="C78" t="s">
        <v>557</v>
      </c>
      <c r="D78" t="s">
        <v>557</v>
      </c>
      <c r="E78" t="s">
        <v>557</v>
      </c>
      <c r="F78" t="s">
        <v>557</v>
      </c>
      <c r="G78" t="s">
        <v>557</v>
      </c>
    </row>
    <row r="79" spans="1:7" x14ac:dyDescent="0.35">
      <c r="A79" t="s">
        <v>2542</v>
      </c>
      <c r="B79" t="s">
        <v>2543</v>
      </c>
      <c r="C79" t="s">
        <v>559</v>
      </c>
      <c r="D79" t="s">
        <v>2544</v>
      </c>
      <c r="E79" t="s">
        <v>559</v>
      </c>
      <c r="F79" t="s">
        <v>2545</v>
      </c>
      <c r="G79" t="s">
        <v>559</v>
      </c>
    </row>
    <row r="80" spans="1:7" x14ac:dyDescent="0.35">
      <c r="A80" t="s">
        <v>2546</v>
      </c>
      <c r="B80" t="s">
        <v>2547</v>
      </c>
      <c r="C80" t="s">
        <v>424</v>
      </c>
      <c r="D80" t="s">
        <v>2548</v>
      </c>
      <c r="E80" t="s">
        <v>424</v>
      </c>
      <c r="F80" t="s">
        <v>2549</v>
      </c>
      <c r="G80" t="s">
        <v>2550</v>
      </c>
    </row>
    <row r="81" spans="1:7" x14ac:dyDescent="0.35">
      <c r="A81" t="s">
        <v>2551</v>
      </c>
      <c r="B81" t="s">
        <v>2552</v>
      </c>
      <c r="C81" t="s">
        <v>2553</v>
      </c>
      <c r="D81" t="s">
        <v>2554</v>
      </c>
      <c r="E81" t="s">
        <v>2555</v>
      </c>
      <c r="F81" t="s">
        <v>2556</v>
      </c>
      <c r="G81" t="s">
        <v>2557</v>
      </c>
    </row>
    <row r="82" spans="1:7" x14ac:dyDescent="0.35">
      <c r="A82" t="s">
        <v>2558</v>
      </c>
      <c r="B82" t="s">
        <v>2559</v>
      </c>
      <c r="C82" t="s">
        <v>560</v>
      </c>
      <c r="D82" t="s">
        <v>2560</v>
      </c>
      <c r="E82" t="s">
        <v>560</v>
      </c>
      <c r="F82" t="s">
        <v>2561</v>
      </c>
      <c r="G82" t="s">
        <v>2562</v>
      </c>
    </row>
    <row r="83" spans="1:7" x14ac:dyDescent="0.35">
      <c r="A83" t="s">
        <v>2563</v>
      </c>
      <c r="B83" t="s">
        <v>2564</v>
      </c>
      <c r="C83" t="s">
        <v>561</v>
      </c>
      <c r="D83" t="s">
        <v>2565</v>
      </c>
      <c r="E83" t="s">
        <v>561</v>
      </c>
      <c r="F83" t="s">
        <v>2566</v>
      </c>
      <c r="G83" t="s">
        <v>2567</v>
      </c>
    </row>
    <row r="84" spans="1:7" x14ac:dyDescent="0.35">
      <c r="A84" t="s">
        <v>2568</v>
      </c>
      <c r="B84" t="s">
        <v>2569</v>
      </c>
      <c r="C84" t="s">
        <v>562</v>
      </c>
      <c r="D84" t="s">
        <v>2570</v>
      </c>
      <c r="E84" t="s">
        <v>562</v>
      </c>
      <c r="F84" t="s">
        <v>2571</v>
      </c>
      <c r="G84" t="s">
        <v>562</v>
      </c>
    </row>
    <row r="85" spans="1:7" x14ac:dyDescent="0.35">
      <c r="A85" t="s">
        <v>2572</v>
      </c>
      <c r="B85" t="s">
        <v>2573</v>
      </c>
      <c r="C85" t="s">
        <v>563</v>
      </c>
      <c r="D85" t="s">
        <v>563</v>
      </c>
      <c r="E85" t="s">
        <v>563</v>
      </c>
      <c r="F85" t="s">
        <v>563</v>
      </c>
      <c r="G85" t="s">
        <v>563</v>
      </c>
    </row>
    <row r="86" spans="1:7" x14ac:dyDescent="0.35">
      <c r="A86" t="s">
        <v>2574</v>
      </c>
      <c r="B86" t="s">
        <v>2575</v>
      </c>
      <c r="C86" t="s">
        <v>575</v>
      </c>
      <c r="D86" t="s">
        <v>2576</v>
      </c>
      <c r="E86" t="s">
        <v>575</v>
      </c>
      <c r="F86" t="s">
        <v>2577</v>
      </c>
      <c r="G86" t="s">
        <v>575</v>
      </c>
    </row>
    <row r="87" spans="1:7" x14ac:dyDescent="0.35">
      <c r="A87" t="s">
        <v>2578</v>
      </c>
      <c r="B87" t="s">
        <v>2579</v>
      </c>
      <c r="C87" t="s">
        <v>425</v>
      </c>
      <c r="D87" t="s">
        <v>2580</v>
      </c>
      <c r="E87" t="s">
        <v>425</v>
      </c>
      <c r="F87" t="s">
        <v>2581</v>
      </c>
      <c r="G87" t="s">
        <v>2582</v>
      </c>
    </row>
    <row r="88" spans="1:7" x14ac:dyDescent="0.35">
      <c r="A88" t="s">
        <v>2583</v>
      </c>
      <c r="B88" t="s">
        <v>2584</v>
      </c>
      <c r="C88" t="s">
        <v>566</v>
      </c>
      <c r="D88" t="s">
        <v>566</v>
      </c>
      <c r="E88" t="s">
        <v>566</v>
      </c>
      <c r="F88" t="s">
        <v>2585</v>
      </c>
      <c r="G88" t="s">
        <v>2586</v>
      </c>
    </row>
    <row r="89" spans="1:7" x14ac:dyDescent="0.35">
      <c r="A89" t="s">
        <v>2587</v>
      </c>
      <c r="B89" t="s">
        <v>2588</v>
      </c>
      <c r="C89" t="s">
        <v>568</v>
      </c>
      <c r="D89" t="s">
        <v>568</v>
      </c>
      <c r="E89" t="s">
        <v>568</v>
      </c>
      <c r="F89" t="s">
        <v>2589</v>
      </c>
      <c r="G89" t="s">
        <v>568</v>
      </c>
    </row>
    <row r="90" spans="1:7" x14ac:dyDescent="0.35">
      <c r="A90" t="s">
        <v>2590</v>
      </c>
      <c r="B90" t="s">
        <v>2591</v>
      </c>
      <c r="C90" t="s">
        <v>426</v>
      </c>
      <c r="D90" t="s">
        <v>2592</v>
      </c>
      <c r="E90" t="s">
        <v>426</v>
      </c>
      <c r="F90" t="s">
        <v>2593</v>
      </c>
      <c r="G90" t="s">
        <v>2594</v>
      </c>
    </row>
    <row r="91" spans="1:7" x14ac:dyDescent="0.35">
      <c r="A91" t="s">
        <v>2595</v>
      </c>
      <c r="B91" t="s">
        <v>2596</v>
      </c>
      <c r="C91" t="s">
        <v>567</v>
      </c>
      <c r="D91" t="s">
        <v>2597</v>
      </c>
      <c r="E91" t="s">
        <v>567</v>
      </c>
      <c r="F91" t="s">
        <v>2598</v>
      </c>
      <c r="G91" t="s">
        <v>2599</v>
      </c>
    </row>
    <row r="92" spans="1:7" x14ac:dyDescent="0.35">
      <c r="A92" t="s">
        <v>2600</v>
      </c>
      <c r="B92" t="s">
        <v>2601</v>
      </c>
      <c r="C92" t="s">
        <v>2602</v>
      </c>
      <c r="D92" t="s">
        <v>565</v>
      </c>
      <c r="E92" t="s">
        <v>565</v>
      </c>
      <c r="F92" t="s">
        <v>2603</v>
      </c>
      <c r="G92" t="s">
        <v>2604</v>
      </c>
    </row>
    <row r="93" spans="1:7" x14ac:dyDescent="0.35">
      <c r="A93" t="s">
        <v>2605</v>
      </c>
      <c r="B93" t="s">
        <v>2606</v>
      </c>
      <c r="C93" t="s">
        <v>553</v>
      </c>
      <c r="D93" t="s">
        <v>2607</v>
      </c>
      <c r="E93" t="s">
        <v>553</v>
      </c>
      <c r="F93" t="s">
        <v>553</v>
      </c>
      <c r="G93" t="s">
        <v>2608</v>
      </c>
    </row>
    <row r="94" spans="1:7" x14ac:dyDescent="0.35">
      <c r="A94" t="s">
        <v>2609</v>
      </c>
      <c r="B94" t="s">
        <v>2610</v>
      </c>
      <c r="C94" t="s">
        <v>569</v>
      </c>
      <c r="D94" t="s">
        <v>569</v>
      </c>
      <c r="E94" t="s">
        <v>569</v>
      </c>
      <c r="F94" t="s">
        <v>2611</v>
      </c>
      <c r="G94" t="s">
        <v>569</v>
      </c>
    </row>
    <row r="95" spans="1:7" x14ac:dyDescent="0.35">
      <c r="A95" t="s">
        <v>2612</v>
      </c>
      <c r="B95" t="s">
        <v>2613</v>
      </c>
      <c r="C95" t="s">
        <v>570</v>
      </c>
      <c r="D95" t="s">
        <v>570</v>
      </c>
      <c r="E95" t="s">
        <v>570</v>
      </c>
      <c r="F95" t="s">
        <v>570</v>
      </c>
      <c r="G95" t="s">
        <v>2614</v>
      </c>
    </row>
    <row r="96" spans="1:7" x14ac:dyDescent="0.35">
      <c r="A96" t="s">
        <v>2615</v>
      </c>
      <c r="B96" t="s">
        <v>2616</v>
      </c>
      <c r="C96" t="s">
        <v>554</v>
      </c>
      <c r="D96" t="s">
        <v>2617</v>
      </c>
      <c r="E96" t="s">
        <v>554</v>
      </c>
      <c r="F96" t="s">
        <v>2618</v>
      </c>
      <c r="G96" t="s">
        <v>2619</v>
      </c>
    </row>
    <row r="97" spans="1:7" x14ac:dyDescent="0.35">
      <c r="A97" t="s">
        <v>2620</v>
      </c>
      <c r="B97" t="s">
        <v>2621</v>
      </c>
      <c r="C97" t="s">
        <v>572</v>
      </c>
      <c r="D97" t="s">
        <v>572</v>
      </c>
      <c r="E97" t="s">
        <v>572</v>
      </c>
      <c r="F97" t="s">
        <v>572</v>
      </c>
      <c r="G97" t="s">
        <v>572</v>
      </c>
    </row>
    <row r="98" spans="1:7" x14ac:dyDescent="0.35">
      <c r="A98" t="s">
        <v>2622</v>
      </c>
      <c r="B98" t="s">
        <v>2623</v>
      </c>
      <c r="C98" t="s">
        <v>2624</v>
      </c>
      <c r="D98" t="s">
        <v>2625</v>
      </c>
      <c r="E98" t="s">
        <v>2624</v>
      </c>
      <c r="F98" t="s">
        <v>2626</v>
      </c>
    </row>
    <row r="99" spans="1:7" x14ac:dyDescent="0.35">
      <c r="A99" t="s">
        <v>2627</v>
      </c>
      <c r="B99" t="s">
        <v>2628</v>
      </c>
      <c r="C99" t="s">
        <v>573</v>
      </c>
      <c r="D99" t="s">
        <v>573</v>
      </c>
      <c r="E99" t="s">
        <v>573</v>
      </c>
      <c r="F99" t="s">
        <v>2629</v>
      </c>
      <c r="G99" t="s">
        <v>2630</v>
      </c>
    </row>
    <row r="100" spans="1:7" x14ac:dyDescent="0.35">
      <c r="A100" t="s">
        <v>2631</v>
      </c>
      <c r="B100" t="s">
        <v>2632</v>
      </c>
      <c r="C100" t="s">
        <v>3</v>
      </c>
      <c r="D100" t="s">
        <v>3</v>
      </c>
      <c r="E100" t="s">
        <v>3</v>
      </c>
      <c r="F100" t="s">
        <v>3</v>
      </c>
      <c r="G100" t="s">
        <v>3</v>
      </c>
    </row>
    <row r="101" spans="1:7" x14ac:dyDescent="0.35">
      <c r="A101" t="s">
        <v>2633</v>
      </c>
      <c r="B101" t="s">
        <v>2634</v>
      </c>
      <c r="C101" t="s">
        <v>422</v>
      </c>
      <c r="D101" t="s">
        <v>2635</v>
      </c>
      <c r="E101" t="s">
        <v>422</v>
      </c>
      <c r="F101" t="s">
        <v>2636</v>
      </c>
      <c r="G101" t="s">
        <v>2637</v>
      </c>
    </row>
    <row r="102" spans="1:7" x14ac:dyDescent="0.35">
      <c r="A102" t="s">
        <v>2638</v>
      </c>
      <c r="B102" t="s">
        <v>2639</v>
      </c>
      <c r="C102" t="s">
        <v>574</v>
      </c>
      <c r="D102" t="s">
        <v>574</v>
      </c>
      <c r="E102" t="s">
        <v>574</v>
      </c>
      <c r="F102" t="s">
        <v>574</v>
      </c>
      <c r="G102" t="s">
        <v>574</v>
      </c>
    </row>
    <row r="103" spans="1:7" x14ac:dyDescent="0.35">
      <c r="A103" s="106"/>
    </row>
    <row r="104" spans="1:7" x14ac:dyDescent="0.35">
      <c r="A104" s="106"/>
    </row>
    <row r="105" spans="1:7" x14ac:dyDescent="0.35">
      <c r="A105" s="106"/>
      <c r="B105" s="106"/>
    </row>
    <row r="106" spans="1:7" x14ac:dyDescent="0.35">
      <c r="A106" s="106"/>
    </row>
    <row r="107" spans="1:7" x14ac:dyDescent="0.35">
      <c r="A107" s="106"/>
    </row>
  </sheetData>
  <sheetProtection password="E481" sheet="1"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65"/>
  <sheetViews>
    <sheetView showGridLines="0" workbookViewId="0">
      <selection activeCell="D4" sqref="D4"/>
    </sheetView>
  </sheetViews>
  <sheetFormatPr defaultColWidth="9.1796875" defaultRowHeight="11.5" x14ac:dyDescent="0.25"/>
  <cols>
    <col min="1" max="1" width="9.1796875" style="185"/>
    <col min="2" max="2" width="37.453125" style="176" customWidth="1"/>
    <col min="3" max="3" width="1.7265625" style="186" customWidth="1"/>
    <col min="4" max="4" width="98.81640625" style="177" customWidth="1"/>
    <col min="5" max="11" width="9.1796875" style="186"/>
    <col min="12" max="16384" width="9.1796875" style="185"/>
  </cols>
  <sheetData>
    <row r="1" spans="2:11" s="178" customFormat="1" ht="27" customHeight="1" x14ac:dyDescent="0.25">
      <c r="B1" s="175" t="s">
        <v>3101</v>
      </c>
      <c r="C1" s="176"/>
      <c r="D1" s="177"/>
      <c r="E1" s="176"/>
      <c r="F1" s="176"/>
      <c r="G1" s="176"/>
      <c r="H1" s="176"/>
      <c r="I1" s="176"/>
      <c r="J1" s="176"/>
      <c r="K1" s="176"/>
    </row>
    <row r="2" spans="2:11" s="178" customFormat="1" x14ac:dyDescent="0.25">
      <c r="B2" s="176"/>
      <c r="C2" s="176"/>
      <c r="D2" s="177"/>
      <c r="E2" s="176"/>
      <c r="F2" s="176"/>
      <c r="G2" s="176"/>
      <c r="H2" s="176"/>
      <c r="I2" s="176"/>
      <c r="J2" s="176"/>
      <c r="K2" s="176"/>
    </row>
    <row r="3" spans="2:11" s="177" customFormat="1" x14ac:dyDescent="0.35"/>
    <row r="4" spans="2:11" s="178" customFormat="1" ht="46" x14ac:dyDescent="0.25">
      <c r="B4" s="176" t="s">
        <v>3102</v>
      </c>
      <c r="C4" s="176" t="s">
        <v>3103</v>
      </c>
      <c r="D4" s="179" t="s">
        <v>3104</v>
      </c>
      <c r="E4" s="176"/>
      <c r="F4" s="176"/>
      <c r="G4" s="176"/>
      <c r="H4" s="176"/>
      <c r="I4" s="176"/>
      <c r="J4" s="176"/>
      <c r="K4" s="176"/>
    </row>
    <row r="5" spans="2:11" s="177" customFormat="1" x14ac:dyDescent="0.35"/>
    <row r="6" spans="2:11" s="177" customFormat="1" x14ac:dyDescent="0.35"/>
    <row r="7" spans="2:11" s="177" customFormat="1" ht="46" x14ac:dyDescent="0.35">
      <c r="B7" s="177" t="s">
        <v>3105</v>
      </c>
      <c r="C7" s="177" t="s">
        <v>3103</v>
      </c>
      <c r="D7" s="177" t="s">
        <v>3106</v>
      </c>
    </row>
    <row r="8" spans="2:11" s="177" customFormat="1" x14ac:dyDescent="0.35"/>
    <row r="9" spans="2:11" s="177" customFormat="1" x14ac:dyDescent="0.35"/>
    <row r="10" spans="2:11" s="177" customFormat="1" ht="92" x14ac:dyDescent="0.35">
      <c r="B10" s="177" t="s">
        <v>3107</v>
      </c>
      <c r="C10" s="177" t="s">
        <v>3103</v>
      </c>
      <c r="D10" s="177" t="s">
        <v>3108</v>
      </c>
    </row>
    <row r="11" spans="2:11" s="177" customFormat="1" x14ac:dyDescent="0.35"/>
    <row r="12" spans="2:11" s="177" customFormat="1" x14ac:dyDescent="0.35"/>
    <row r="13" spans="2:11" s="177" customFormat="1" ht="34.5" x14ac:dyDescent="0.35">
      <c r="B13" s="177" t="s">
        <v>3109</v>
      </c>
      <c r="C13" s="177" t="s">
        <v>3103</v>
      </c>
      <c r="D13" s="177" t="s">
        <v>3110</v>
      </c>
    </row>
    <row r="14" spans="2:11" s="177" customFormat="1" x14ac:dyDescent="0.35"/>
    <row r="15" spans="2:11" s="177" customFormat="1" x14ac:dyDescent="0.35">
      <c r="B15" s="177" t="s">
        <v>3111</v>
      </c>
      <c r="C15" s="177" t="s">
        <v>3103</v>
      </c>
      <c r="D15" s="177" t="s">
        <v>3112</v>
      </c>
    </row>
    <row r="16" spans="2:11" s="177" customFormat="1" x14ac:dyDescent="0.35"/>
    <row r="17" spans="1:4" s="177" customFormat="1" ht="57.5" x14ac:dyDescent="0.35">
      <c r="B17" s="177" t="s">
        <v>3113</v>
      </c>
      <c r="C17" s="177" t="s">
        <v>3103</v>
      </c>
      <c r="D17" s="177" t="s">
        <v>3114</v>
      </c>
    </row>
    <row r="18" spans="1:4" s="177" customFormat="1" x14ac:dyDescent="0.25">
      <c r="A18" s="178"/>
      <c r="B18" s="176"/>
      <c r="C18" s="176"/>
    </row>
    <row r="19" spans="1:4" s="177" customFormat="1" x14ac:dyDescent="0.35"/>
    <row r="20" spans="1:4" s="177" customFormat="1" ht="23" x14ac:dyDescent="0.35">
      <c r="B20" s="177" t="s">
        <v>3115</v>
      </c>
      <c r="C20" s="177" t="s">
        <v>3103</v>
      </c>
      <c r="D20" s="177" t="s">
        <v>3116</v>
      </c>
    </row>
    <row r="21" spans="1:4" s="177" customFormat="1" x14ac:dyDescent="0.35"/>
    <row r="22" spans="1:4" s="177" customFormat="1" x14ac:dyDescent="0.35"/>
    <row r="23" spans="1:4" s="180" customFormat="1" x14ac:dyDescent="0.35">
      <c r="B23" s="180" t="s">
        <v>3117</v>
      </c>
      <c r="C23" s="180" t="s">
        <v>3103</v>
      </c>
      <c r="D23" s="180" t="s">
        <v>3118</v>
      </c>
    </row>
    <row r="24" spans="1:4" s="180" customFormat="1" x14ac:dyDescent="0.35"/>
    <row r="25" spans="1:4" s="177" customFormat="1" x14ac:dyDescent="0.35"/>
    <row r="26" spans="1:4" s="177" customFormat="1" ht="46" x14ac:dyDescent="0.35">
      <c r="B26" s="177" t="s">
        <v>2085</v>
      </c>
      <c r="C26" s="177" t="s">
        <v>3103</v>
      </c>
      <c r="D26" s="180" t="s">
        <v>3119</v>
      </c>
    </row>
    <row r="27" spans="1:4" s="180" customFormat="1" x14ac:dyDescent="0.35"/>
    <row r="28" spans="1:4" s="177" customFormat="1" x14ac:dyDescent="0.35"/>
    <row r="29" spans="1:4" s="181" customFormat="1" ht="23" x14ac:dyDescent="0.35">
      <c r="B29" s="177" t="s">
        <v>3120</v>
      </c>
      <c r="C29" s="177" t="s">
        <v>3103</v>
      </c>
      <c r="D29" s="180" t="s">
        <v>3121</v>
      </c>
    </row>
    <row r="30" spans="1:4" s="177" customFormat="1" x14ac:dyDescent="0.35"/>
    <row r="31" spans="1:4" s="177" customFormat="1" x14ac:dyDescent="0.35"/>
    <row r="32" spans="1:4" s="177" customFormat="1" ht="126.5" x14ac:dyDescent="0.35">
      <c r="B32" s="177" t="s">
        <v>3122</v>
      </c>
      <c r="C32" s="177" t="s">
        <v>3103</v>
      </c>
      <c r="D32" s="177" t="s">
        <v>3123</v>
      </c>
    </row>
    <row r="33" spans="1:11" s="177" customFormat="1" x14ac:dyDescent="0.35">
      <c r="D33" s="180"/>
    </row>
    <row r="34" spans="1:11" s="177" customFormat="1" x14ac:dyDescent="0.35"/>
    <row r="35" spans="1:11" s="180" customFormat="1" ht="34.5" x14ac:dyDescent="0.35">
      <c r="B35" s="180" t="s">
        <v>3124</v>
      </c>
      <c r="C35" s="180" t="s">
        <v>3103</v>
      </c>
      <c r="D35" s="182" t="s">
        <v>3125</v>
      </c>
    </row>
    <row r="36" spans="1:11" s="180" customFormat="1" x14ac:dyDescent="0.35"/>
    <row r="37" spans="1:11" s="180" customFormat="1" x14ac:dyDescent="0.35"/>
    <row r="38" spans="1:11" s="180" customFormat="1" x14ac:dyDescent="0.35">
      <c r="B38" s="180" t="s">
        <v>3126</v>
      </c>
      <c r="C38" s="180" t="s">
        <v>3103</v>
      </c>
      <c r="D38" s="180" t="s">
        <v>3127</v>
      </c>
    </row>
    <row r="39" spans="1:11" s="177" customFormat="1" x14ac:dyDescent="0.35">
      <c r="D39" s="180"/>
    </row>
    <row r="40" spans="1:11" s="178" customFormat="1" x14ac:dyDescent="0.25">
      <c r="B40" s="176"/>
      <c r="C40" s="176"/>
      <c r="D40" s="177"/>
      <c r="E40" s="176"/>
      <c r="F40" s="176"/>
      <c r="G40" s="176"/>
      <c r="H40" s="176"/>
      <c r="I40" s="176"/>
      <c r="J40" s="176"/>
      <c r="K40" s="176"/>
    </row>
    <row r="41" spans="1:11" s="178" customFormat="1" x14ac:dyDescent="0.25">
      <c r="B41" s="176" t="s">
        <v>3128</v>
      </c>
      <c r="C41" s="176" t="s">
        <v>3103</v>
      </c>
      <c r="D41" s="177" t="s">
        <v>3129</v>
      </c>
      <c r="E41" s="176"/>
      <c r="F41" s="176"/>
      <c r="G41" s="176"/>
      <c r="H41" s="176"/>
      <c r="I41" s="176"/>
      <c r="J41" s="176"/>
      <c r="K41" s="176"/>
    </row>
    <row r="42" spans="1:11" s="177" customFormat="1" x14ac:dyDescent="0.35"/>
    <row r="43" spans="1:11" s="177" customFormat="1" ht="23" x14ac:dyDescent="0.35">
      <c r="B43" s="177" t="s">
        <v>3130</v>
      </c>
      <c r="C43" s="177" t="s">
        <v>3103</v>
      </c>
      <c r="D43" s="177" t="s">
        <v>3131</v>
      </c>
    </row>
    <row r="44" spans="1:11" s="180" customFormat="1" x14ac:dyDescent="0.35"/>
    <row r="45" spans="1:11" s="183" customFormat="1" x14ac:dyDescent="0.35">
      <c r="B45" s="177" t="s">
        <v>3132</v>
      </c>
      <c r="C45" s="183" t="s">
        <v>3103</v>
      </c>
      <c r="D45" s="177" t="s">
        <v>3133</v>
      </c>
    </row>
    <row r="46" spans="1:11" s="184" customFormat="1" x14ac:dyDescent="0.35">
      <c r="B46" s="180"/>
      <c r="C46" s="180"/>
      <c r="D46" s="180"/>
    </row>
    <row r="47" spans="1:11" s="180" customFormat="1" ht="34.5" x14ac:dyDescent="0.35">
      <c r="B47" s="180" t="s">
        <v>3134</v>
      </c>
      <c r="C47" s="180" t="s">
        <v>3103</v>
      </c>
      <c r="D47" s="180" t="s">
        <v>3135</v>
      </c>
    </row>
    <row r="48" spans="1:11" s="180" customFormat="1" x14ac:dyDescent="0.25">
      <c r="A48" s="185"/>
      <c r="B48" s="176"/>
      <c r="C48" s="186"/>
      <c r="D48" s="177"/>
    </row>
    <row r="49" spans="2:11" s="177" customFormat="1" x14ac:dyDescent="0.35"/>
    <row r="50" spans="2:11" s="177" customFormat="1" x14ac:dyDescent="0.35">
      <c r="B50" s="177" t="s">
        <v>3136</v>
      </c>
      <c r="C50" s="177" t="s">
        <v>3103</v>
      </c>
      <c r="D50" s="177" t="s">
        <v>3137</v>
      </c>
    </row>
    <row r="51" spans="2:11" s="177" customFormat="1" x14ac:dyDescent="0.35"/>
    <row r="52" spans="2:11" s="177" customFormat="1" x14ac:dyDescent="0.35"/>
    <row r="53" spans="2:11" s="177" customFormat="1" ht="23" x14ac:dyDescent="0.35">
      <c r="B53" s="177" t="s">
        <v>3138</v>
      </c>
      <c r="C53" s="177" t="s">
        <v>3103</v>
      </c>
      <c r="D53" s="187" t="s">
        <v>3139</v>
      </c>
    </row>
    <row r="54" spans="2:11" s="177" customFormat="1" x14ac:dyDescent="0.35">
      <c r="D54" s="187"/>
    </row>
    <row r="55" spans="2:11" s="178" customFormat="1" x14ac:dyDescent="0.25">
      <c r="B55" s="176"/>
      <c r="C55" s="176"/>
      <c r="D55" s="177"/>
      <c r="E55" s="176"/>
      <c r="F55" s="176"/>
      <c r="G55" s="176"/>
      <c r="H55" s="176"/>
      <c r="I55" s="176"/>
      <c r="J55" s="176"/>
      <c r="K55" s="176"/>
    </row>
    <row r="56" spans="2:11" s="178" customFormat="1" x14ac:dyDescent="0.25">
      <c r="B56" s="188" t="s">
        <v>3140</v>
      </c>
      <c r="C56" s="176" t="s">
        <v>3103</v>
      </c>
      <c r="D56" s="177" t="s">
        <v>3141</v>
      </c>
      <c r="E56" s="176"/>
      <c r="F56" s="176"/>
      <c r="G56" s="176"/>
      <c r="H56" s="176"/>
      <c r="I56" s="176"/>
      <c r="J56" s="176"/>
      <c r="K56" s="176"/>
    </row>
    <row r="57" spans="2:11" s="178" customFormat="1" x14ac:dyDescent="0.25">
      <c r="B57" s="176"/>
      <c r="C57" s="176"/>
      <c r="D57" s="177"/>
      <c r="E57" s="176"/>
      <c r="F57" s="176"/>
      <c r="G57" s="176"/>
      <c r="H57" s="176"/>
      <c r="I57" s="176"/>
      <c r="J57" s="176"/>
      <c r="K57" s="176"/>
    </row>
    <row r="58" spans="2:11" s="178" customFormat="1" ht="14.5" x14ac:dyDescent="0.35">
      <c r="B58" s="188" t="s">
        <v>3142</v>
      </c>
      <c r="C58" s="176" t="s">
        <v>3103</v>
      </c>
      <c r="D58" s="189" t="s">
        <v>3143</v>
      </c>
      <c r="E58" s="176"/>
      <c r="F58" s="176"/>
      <c r="G58" s="176"/>
      <c r="H58" s="176"/>
      <c r="I58" s="176"/>
      <c r="J58" s="176"/>
      <c r="K58" s="176"/>
    </row>
    <row r="59" spans="2:11" s="177" customFormat="1" x14ac:dyDescent="0.35"/>
    <row r="60" spans="2:11" s="177" customFormat="1" x14ac:dyDescent="0.35"/>
    <row r="61" spans="2:11" s="178" customFormat="1" x14ac:dyDescent="0.25">
      <c r="B61" s="176"/>
      <c r="C61" s="176"/>
      <c r="D61" s="177"/>
      <c r="E61" s="176"/>
      <c r="F61" s="176"/>
      <c r="G61" s="176"/>
      <c r="H61" s="176"/>
      <c r="I61" s="176"/>
      <c r="J61" s="176"/>
      <c r="K61" s="176"/>
    </row>
    <row r="62" spans="2:11" s="178" customFormat="1" x14ac:dyDescent="0.25">
      <c r="B62" s="176"/>
      <c r="C62" s="176"/>
      <c r="D62" s="177"/>
      <c r="E62" s="176"/>
      <c r="F62" s="176"/>
      <c r="G62" s="176"/>
      <c r="H62" s="176"/>
      <c r="I62" s="176"/>
      <c r="J62" s="176"/>
      <c r="K62" s="176"/>
    </row>
    <row r="63" spans="2:11" s="178" customFormat="1" x14ac:dyDescent="0.25">
      <c r="B63" s="176"/>
      <c r="C63" s="176"/>
      <c r="D63" s="177"/>
      <c r="E63" s="176"/>
      <c r="F63" s="176"/>
      <c r="G63" s="176"/>
      <c r="H63" s="176"/>
      <c r="I63" s="176"/>
      <c r="J63" s="176"/>
      <c r="K63" s="176"/>
    </row>
    <row r="64" spans="2:11" s="178" customFormat="1" x14ac:dyDescent="0.25">
      <c r="B64" s="176"/>
      <c r="C64" s="176"/>
      <c r="D64" s="177"/>
      <c r="E64" s="176"/>
      <c r="F64" s="176"/>
      <c r="G64" s="176"/>
      <c r="H64" s="176"/>
      <c r="I64" s="176"/>
      <c r="J64" s="176"/>
      <c r="K64" s="176"/>
    </row>
    <row r="65" spans="2:11" s="178" customFormat="1" x14ac:dyDescent="0.25">
      <c r="B65" s="176"/>
      <c r="C65" s="176"/>
      <c r="D65" s="177"/>
      <c r="E65" s="176"/>
      <c r="F65" s="176"/>
      <c r="G65" s="176"/>
      <c r="H65" s="176"/>
      <c r="I65" s="176"/>
      <c r="J65" s="176"/>
      <c r="K65" s="176"/>
    </row>
  </sheetData>
  <sheetProtection password="E481" sheet="1" formatCells="0" formatColumns="0" formatRows="0" insertColumns="0" insertRows="0" insertHyperlinks="0" deleteColumns="0" deleteRows="0" sort="0" autoFilter="0" pivotTables="0"/>
  <hyperlinks>
    <hyperlink ref="D58" r:id="rId1"/>
  </hyperlinks>
  <pageMargins left="0.7" right="0.7" top="0.75" bottom="0.75" header="0.3" footer="0.3"/>
  <pageSetup paperSize="9" scale="69"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4" workbookViewId="0">
      <selection activeCell="C16" sqref="C16:F16"/>
    </sheetView>
  </sheetViews>
  <sheetFormatPr defaultRowHeight="14.5" x14ac:dyDescent="0.35"/>
  <cols>
    <col min="1" max="1" width="49" bestFit="1" customWidth="1"/>
    <col min="2" max="2" width="24.54296875" bestFit="1" customWidth="1"/>
  </cols>
  <sheetData>
    <row r="1" spans="1:2" x14ac:dyDescent="0.35">
      <c r="A1" s="46" t="s">
        <v>3144</v>
      </c>
    </row>
    <row r="2" spans="1:2" x14ac:dyDescent="0.35">
      <c r="A2" s="44" t="s">
        <v>316</v>
      </c>
    </row>
    <row r="3" spans="1:2" x14ac:dyDescent="0.35">
      <c r="A3" s="44" t="s">
        <v>3145</v>
      </c>
    </row>
    <row r="4" spans="1:2" x14ac:dyDescent="0.35">
      <c r="A4" s="44" t="s">
        <v>317</v>
      </c>
    </row>
    <row r="5" spans="1:2" x14ac:dyDescent="0.35">
      <c r="A5" s="44" t="s">
        <v>318</v>
      </c>
    </row>
    <row r="6" spans="1:2" x14ac:dyDescent="0.35">
      <c r="A6" s="44" t="s">
        <v>319</v>
      </c>
    </row>
    <row r="7" spans="1:2" x14ac:dyDescent="0.35">
      <c r="A7" s="44" t="s">
        <v>320</v>
      </c>
    </row>
    <row r="8" spans="1:2" x14ac:dyDescent="0.35">
      <c r="A8" s="44" t="s">
        <v>321</v>
      </c>
      <c r="B8" t="s">
        <v>334</v>
      </c>
    </row>
    <row r="9" spans="1:2" x14ac:dyDescent="0.35">
      <c r="A9" s="44" t="s">
        <v>3146</v>
      </c>
      <c r="B9" t="s">
        <v>2686</v>
      </c>
    </row>
    <row r="10" spans="1:2" x14ac:dyDescent="0.35">
      <c r="A10" s="44" t="s">
        <v>325</v>
      </c>
    </row>
    <row r="11" spans="1:2" x14ac:dyDescent="0.35">
      <c r="A11" s="44" t="s">
        <v>3147</v>
      </c>
    </row>
    <row r="12" spans="1:2" x14ac:dyDescent="0.35">
      <c r="A12" s="45" t="s">
        <v>327</v>
      </c>
    </row>
    <row r="13" spans="1:2" x14ac:dyDescent="0.35">
      <c r="A13" s="44" t="s">
        <v>328</v>
      </c>
    </row>
    <row r="14" spans="1:2" x14ac:dyDescent="0.35">
      <c r="A14" s="44" t="s">
        <v>323</v>
      </c>
    </row>
    <row r="15" spans="1:2" x14ac:dyDescent="0.35">
      <c r="A15" s="44" t="s">
        <v>329</v>
      </c>
    </row>
    <row r="16" spans="1:2" x14ac:dyDescent="0.35">
      <c r="A16" s="44" t="s">
        <v>3148</v>
      </c>
    </row>
    <row r="17" spans="1:1" x14ac:dyDescent="0.35">
      <c r="A17" s="44" t="s">
        <v>3149</v>
      </c>
    </row>
    <row r="18" spans="1:1" x14ac:dyDescent="0.35">
      <c r="A18" s="44" t="s">
        <v>3150</v>
      </c>
    </row>
    <row r="19" spans="1:1" x14ac:dyDescent="0.35">
      <c r="A19" s="44" t="s">
        <v>3151</v>
      </c>
    </row>
    <row r="20" spans="1:1" x14ac:dyDescent="0.35">
      <c r="A20" s="44" t="s">
        <v>3152</v>
      </c>
    </row>
    <row r="21" spans="1:1" x14ac:dyDescent="0.35">
      <c r="A21" s="44" t="s">
        <v>3153</v>
      </c>
    </row>
    <row r="22" spans="1:1" x14ac:dyDescent="0.35">
      <c r="A22" s="44" t="s">
        <v>3154</v>
      </c>
    </row>
    <row r="23" spans="1:1" x14ac:dyDescent="0.35">
      <c r="A23" s="44" t="s">
        <v>3155</v>
      </c>
    </row>
    <row r="24" spans="1:1" x14ac:dyDescent="0.35">
      <c r="A24" s="44" t="s">
        <v>3156</v>
      </c>
    </row>
    <row r="25" spans="1:1" x14ac:dyDescent="0.35">
      <c r="A25" s="44" t="s">
        <v>3157</v>
      </c>
    </row>
    <row r="26" spans="1:1" x14ac:dyDescent="0.35">
      <c r="A26" s="44" t="s">
        <v>3158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90" workbookViewId="0">
      <selection activeCell="F37" sqref="F37"/>
    </sheetView>
  </sheetViews>
  <sheetFormatPr defaultRowHeight="14.5" x14ac:dyDescent="0.35"/>
  <cols>
    <col min="1" max="1" width="26.453125" style="192" bestFit="1" customWidth="1"/>
    <col min="2" max="7" width="36.54296875" style="191" customWidth="1"/>
    <col min="8" max="9" width="36.54296875" customWidth="1"/>
  </cols>
  <sheetData>
    <row r="1" spans="1:7" x14ac:dyDescent="0.35">
      <c r="A1" s="190" t="s">
        <v>3159</v>
      </c>
    </row>
    <row r="2" spans="1:7" ht="72.5" x14ac:dyDescent="0.35">
      <c r="A2" s="192">
        <v>11</v>
      </c>
      <c r="B2" s="193" t="s">
        <v>334</v>
      </c>
      <c r="C2" s="194" t="s">
        <v>3160</v>
      </c>
      <c r="D2" s="193" t="s">
        <v>3161</v>
      </c>
      <c r="E2" s="194"/>
      <c r="F2" s="193"/>
      <c r="G2" s="194"/>
    </row>
    <row r="3" spans="1:7" ht="29" x14ac:dyDescent="0.35">
      <c r="A3" s="192" t="s">
        <v>3162</v>
      </c>
      <c r="B3" s="193" t="s">
        <v>334</v>
      </c>
      <c r="C3" s="194" t="s">
        <v>336</v>
      </c>
      <c r="D3" s="193" t="s">
        <v>337</v>
      </c>
      <c r="E3" s="194" t="s">
        <v>3163</v>
      </c>
      <c r="F3" s="193"/>
      <c r="G3" s="194"/>
    </row>
    <row r="4" spans="1:7" x14ac:dyDescent="0.35">
      <c r="A4" s="192" t="s">
        <v>3162</v>
      </c>
      <c r="B4" s="193"/>
      <c r="C4" s="194" t="s">
        <v>3164</v>
      </c>
      <c r="D4" s="193" t="s">
        <v>3164</v>
      </c>
      <c r="E4" s="194" t="s">
        <v>3165</v>
      </c>
      <c r="F4" s="193"/>
      <c r="G4" s="194"/>
    </row>
    <row r="6" spans="1:7" x14ac:dyDescent="0.35">
      <c r="A6" s="195" t="s">
        <v>37</v>
      </c>
      <c r="B6" s="90"/>
      <c r="C6" s="90"/>
      <c r="D6" s="90"/>
      <c r="E6" s="90"/>
      <c r="F6" s="90"/>
      <c r="G6" s="90"/>
    </row>
    <row r="7" spans="1:7" x14ac:dyDescent="0.35">
      <c r="A7" s="195" t="s">
        <v>33</v>
      </c>
      <c r="B7" s="92" t="s">
        <v>2686</v>
      </c>
      <c r="C7" s="88"/>
      <c r="D7" s="92"/>
      <c r="E7" s="88"/>
      <c r="F7" s="92"/>
      <c r="G7" s="88"/>
    </row>
    <row r="8" spans="1:7" x14ac:dyDescent="0.35">
      <c r="A8" s="195" t="s">
        <v>34</v>
      </c>
      <c r="B8" s="92" t="s">
        <v>2686</v>
      </c>
      <c r="C8" s="88" t="s">
        <v>335</v>
      </c>
      <c r="D8" s="92"/>
      <c r="E8" s="88"/>
      <c r="F8" s="92"/>
      <c r="G8" s="88"/>
    </row>
    <row r="9" spans="1:7" x14ac:dyDescent="0.35">
      <c r="A9" s="195" t="s">
        <v>35</v>
      </c>
      <c r="B9" s="92" t="s">
        <v>334</v>
      </c>
      <c r="C9" s="88" t="s">
        <v>3166</v>
      </c>
      <c r="D9" s="92" t="s">
        <v>360</v>
      </c>
      <c r="E9" s="88"/>
      <c r="F9" s="92"/>
      <c r="G9" s="88"/>
    </row>
    <row r="10" spans="1:7" x14ac:dyDescent="0.35">
      <c r="A10" s="195" t="s">
        <v>36</v>
      </c>
      <c r="B10" s="92" t="s">
        <v>334</v>
      </c>
      <c r="C10" s="88" t="s">
        <v>3166</v>
      </c>
      <c r="D10" s="92" t="s">
        <v>360</v>
      </c>
      <c r="E10" s="88" t="s">
        <v>3167</v>
      </c>
      <c r="F10" s="92"/>
      <c r="G10" s="88"/>
    </row>
    <row r="11" spans="1:7" x14ac:dyDescent="0.35">
      <c r="A11" s="195" t="s">
        <v>3168</v>
      </c>
      <c r="B11" s="92" t="s">
        <v>334</v>
      </c>
      <c r="C11" s="88" t="s">
        <v>3166</v>
      </c>
      <c r="D11" s="92" t="s">
        <v>360</v>
      </c>
      <c r="E11" s="88" t="s">
        <v>335</v>
      </c>
      <c r="F11" s="92"/>
      <c r="G11" s="88"/>
    </row>
    <row r="12" spans="1:7" x14ac:dyDescent="0.35">
      <c r="A12" s="196"/>
      <c r="B12" s="91"/>
      <c r="C12" s="91"/>
      <c r="D12" s="91"/>
      <c r="E12" s="91"/>
      <c r="F12" s="91"/>
      <c r="G12" s="91"/>
    </row>
    <row r="13" spans="1:7" x14ac:dyDescent="0.35">
      <c r="A13" s="195" t="s">
        <v>53</v>
      </c>
      <c r="B13" s="91"/>
      <c r="C13" s="12"/>
      <c r="D13" s="91"/>
      <c r="E13" s="91"/>
      <c r="F13" s="91"/>
      <c r="G13" s="91"/>
    </row>
    <row r="14" spans="1:7" x14ac:dyDescent="0.35">
      <c r="A14" s="195" t="s">
        <v>3169</v>
      </c>
      <c r="B14" s="120" t="s">
        <v>2686</v>
      </c>
      <c r="C14" s="101" t="s">
        <v>3170</v>
      </c>
      <c r="D14" s="120" t="s">
        <v>3170</v>
      </c>
      <c r="E14" s="101"/>
      <c r="F14" s="120"/>
      <c r="G14" s="101"/>
    </row>
    <row r="15" spans="1:7" x14ac:dyDescent="0.35">
      <c r="A15" s="195"/>
      <c r="B15" s="120"/>
      <c r="C15" s="101"/>
      <c r="D15" s="120"/>
      <c r="E15" s="101"/>
      <c r="F15" s="120"/>
      <c r="G15" s="101"/>
    </row>
    <row r="16" spans="1:7" x14ac:dyDescent="0.35">
      <c r="A16" s="195" t="s">
        <v>3171</v>
      </c>
      <c r="B16" s="120" t="s">
        <v>334</v>
      </c>
      <c r="C16" s="101" t="s">
        <v>628</v>
      </c>
      <c r="D16" s="120" t="s">
        <v>629</v>
      </c>
      <c r="E16" s="101" t="s">
        <v>3172</v>
      </c>
      <c r="F16" s="120"/>
      <c r="G16" s="101"/>
    </row>
    <row r="17" spans="1:10" x14ac:dyDescent="0.35">
      <c r="A17" s="195">
        <v>68</v>
      </c>
      <c r="B17" s="120" t="s">
        <v>334</v>
      </c>
      <c r="C17" s="101" t="s">
        <v>349</v>
      </c>
      <c r="D17" s="120" t="s">
        <v>350</v>
      </c>
      <c r="E17" s="101" t="s">
        <v>1940</v>
      </c>
      <c r="F17" s="120" t="s">
        <v>3173</v>
      </c>
      <c r="G17" s="101" t="s">
        <v>1941</v>
      </c>
      <c r="H17" s="120" t="s">
        <v>335</v>
      </c>
    </row>
    <row r="18" spans="1:10" x14ac:dyDescent="0.35">
      <c r="A18" s="195"/>
      <c r="B18" s="120" t="s">
        <v>334</v>
      </c>
      <c r="C18" s="101" t="s">
        <v>349</v>
      </c>
      <c r="D18" s="120" t="s">
        <v>350</v>
      </c>
      <c r="E18" s="101" t="s">
        <v>1940</v>
      </c>
      <c r="F18" s="120" t="s">
        <v>3173</v>
      </c>
      <c r="G18" s="101" t="s">
        <v>1941</v>
      </c>
      <c r="H18" s="120" t="s">
        <v>3174</v>
      </c>
      <c r="I18" s="101" t="s">
        <v>3175</v>
      </c>
    </row>
    <row r="19" spans="1:10" s="106" customFormat="1" x14ac:dyDescent="0.35">
      <c r="A19" s="197">
        <v>71</v>
      </c>
      <c r="B19" s="120" t="s">
        <v>334</v>
      </c>
      <c r="C19" s="101" t="s">
        <v>3176</v>
      </c>
      <c r="D19" s="120" t="s">
        <v>3177</v>
      </c>
      <c r="E19" s="101" t="s">
        <v>3178</v>
      </c>
      <c r="F19" s="120" t="s">
        <v>3179</v>
      </c>
      <c r="G19" s="101" t="s">
        <v>1941</v>
      </c>
    </row>
    <row r="20" spans="1:10" x14ac:dyDescent="0.35">
      <c r="A20" s="195">
        <v>72</v>
      </c>
      <c r="B20" s="120" t="s">
        <v>334</v>
      </c>
      <c r="C20" s="101" t="s">
        <v>3180</v>
      </c>
      <c r="D20" s="120" t="s">
        <v>3181</v>
      </c>
      <c r="E20" s="101" t="s">
        <v>3182</v>
      </c>
      <c r="F20" s="120"/>
      <c r="G20" s="101"/>
    </row>
    <row r="21" spans="1:10" x14ac:dyDescent="0.35">
      <c r="A21" s="195" t="s">
        <v>3183</v>
      </c>
      <c r="B21" s="120" t="s">
        <v>334</v>
      </c>
      <c r="C21" s="101" t="s">
        <v>3184</v>
      </c>
      <c r="D21" s="120" t="s">
        <v>3185</v>
      </c>
      <c r="E21" s="101" t="s">
        <v>360</v>
      </c>
      <c r="F21" s="120" t="s">
        <v>335</v>
      </c>
      <c r="G21" s="101"/>
    </row>
    <row r="22" spans="1:10" x14ac:dyDescent="0.35">
      <c r="A22" s="195">
        <v>79</v>
      </c>
      <c r="B22" s="120" t="s">
        <v>334</v>
      </c>
      <c r="C22" s="101" t="s">
        <v>363</v>
      </c>
      <c r="D22" s="120" t="s">
        <v>3186</v>
      </c>
      <c r="E22" s="101" t="s">
        <v>365</v>
      </c>
      <c r="F22" s="120" t="s">
        <v>350</v>
      </c>
      <c r="G22" s="101" t="s">
        <v>1940</v>
      </c>
      <c r="H22" s="198" t="s">
        <v>3187</v>
      </c>
      <c r="I22" s="199" t="s">
        <v>3188</v>
      </c>
      <c r="J22" s="198" t="s">
        <v>1941</v>
      </c>
    </row>
    <row r="23" spans="1:10" x14ac:dyDescent="0.35">
      <c r="A23" s="195">
        <v>82</v>
      </c>
      <c r="B23" s="120" t="s">
        <v>334</v>
      </c>
      <c r="C23" s="101" t="s">
        <v>3189</v>
      </c>
      <c r="D23" s="120" t="s">
        <v>3190</v>
      </c>
      <c r="E23" s="101" t="s">
        <v>3191</v>
      </c>
      <c r="F23" s="120" t="s">
        <v>3192</v>
      </c>
      <c r="G23" s="101"/>
      <c r="H23" s="198"/>
      <c r="I23" s="199"/>
    </row>
    <row r="24" spans="1:10" x14ac:dyDescent="0.35">
      <c r="A24" s="195" t="s">
        <v>3162</v>
      </c>
      <c r="B24" s="120" t="s">
        <v>334</v>
      </c>
      <c r="C24" s="101" t="s">
        <v>3193</v>
      </c>
      <c r="D24" s="120" t="s">
        <v>3194</v>
      </c>
      <c r="E24" s="101" t="s">
        <v>3195</v>
      </c>
      <c r="F24" s="120" t="s">
        <v>360</v>
      </c>
      <c r="G24" s="101"/>
      <c r="H24" s="198"/>
      <c r="I24" s="199"/>
    </row>
    <row r="25" spans="1:10" x14ac:dyDescent="0.35">
      <c r="A25" s="195">
        <v>87</v>
      </c>
      <c r="B25" s="120" t="s">
        <v>334</v>
      </c>
      <c r="C25" s="101" t="s">
        <v>3196</v>
      </c>
      <c r="D25" s="120" t="s">
        <v>3197</v>
      </c>
      <c r="E25" s="101" t="s">
        <v>3198</v>
      </c>
      <c r="F25" s="120" t="s">
        <v>335</v>
      </c>
      <c r="G25" s="101"/>
    </row>
    <row r="26" spans="1:10" x14ac:dyDescent="0.35">
      <c r="A26" s="195">
        <v>88</v>
      </c>
      <c r="B26" s="120" t="s">
        <v>334</v>
      </c>
      <c r="C26" s="101" t="s">
        <v>3199</v>
      </c>
      <c r="D26" s="120" t="s">
        <v>3200</v>
      </c>
      <c r="E26" s="101" t="s">
        <v>360</v>
      </c>
      <c r="F26" s="120"/>
      <c r="G26" s="101"/>
    </row>
    <row r="27" spans="1:10" x14ac:dyDescent="0.35">
      <c r="A27" s="195">
        <v>89</v>
      </c>
      <c r="B27" s="120" t="s">
        <v>334</v>
      </c>
      <c r="C27" s="101" t="s">
        <v>3201</v>
      </c>
      <c r="D27" s="120" t="s">
        <v>3202</v>
      </c>
      <c r="E27" s="101" t="s">
        <v>3203</v>
      </c>
      <c r="F27" s="120" t="s">
        <v>3204</v>
      </c>
      <c r="G27" s="101"/>
    </row>
    <row r="28" spans="1:10" x14ac:dyDescent="0.35">
      <c r="A28" s="195">
        <v>100</v>
      </c>
      <c r="B28" s="120" t="s">
        <v>334</v>
      </c>
      <c r="C28" s="101" t="s">
        <v>360</v>
      </c>
      <c r="D28" s="120" t="s">
        <v>3205</v>
      </c>
      <c r="E28" s="101" t="s">
        <v>3206</v>
      </c>
      <c r="F28" s="120" t="s">
        <v>3207</v>
      </c>
      <c r="G28" s="101"/>
    </row>
    <row r="29" spans="1:10" x14ac:dyDescent="0.35">
      <c r="A29" s="195">
        <v>107</v>
      </c>
      <c r="B29" s="120" t="s">
        <v>334</v>
      </c>
      <c r="C29" s="101" t="s">
        <v>20</v>
      </c>
      <c r="D29" s="120" t="s">
        <v>21</v>
      </c>
      <c r="E29" s="101" t="s">
        <v>22</v>
      </c>
      <c r="F29" s="120" t="s">
        <v>23</v>
      </c>
      <c r="G29" s="101" t="s">
        <v>335</v>
      </c>
    </row>
    <row r="30" spans="1:10" x14ac:dyDescent="0.35">
      <c r="A30" s="195" t="s">
        <v>3208</v>
      </c>
      <c r="B30" s="120" t="s">
        <v>334</v>
      </c>
      <c r="C30" s="101" t="s">
        <v>3209</v>
      </c>
      <c r="D30" s="120" t="s">
        <v>3210</v>
      </c>
      <c r="E30" s="101" t="s">
        <v>3211</v>
      </c>
      <c r="F30" s="120" t="s">
        <v>360</v>
      </c>
      <c r="G30" s="101"/>
    </row>
    <row r="31" spans="1:10" x14ac:dyDescent="0.35">
      <c r="A31" s="195" t="s">
        <v>3212</v>
      </c>
      <c r="B31" s="120" t="s">
        <v>334</v>
      </c>
      <c r="C31" s="101" t="s">
        <v>388</v>
      </c>
      <c r="D31" s="120" t="s">
        <v>389</v>
      </c>
      <c r="E31" s="101" t="s">
        <v>365</v>
      </c>
      <c r="F31" s="120" t="s">
        <v>3213</v>
      </c>
      <c r="G31" s="101" t="s">
        <v>391</v>
      </c>
    </row>
    <row r="32" spans="1:10" x14ac:dyDescent="0.35">
      <c r="A32" s="195" t="s">
        <v>3214</v>
      </c>
      <c r="B32" s="120" t="s">
        <v>334</v>
      </c>
      <c r="C32" s="101" t="s">
        <v>3166</v>
      </c>
      <c r="D32" s="120" t="s">
        <v>360</v>
      </c>
      <c r="E32" s="101" t="s">
        <v>3215</v>
      </c>
      <c r="F32" s="120"/>
      <c r="G32" s="101"/>
    </row>
    <row r="33" spans="1:8" x14ac:dyDescent="0.35">
      <c r="A33" s="195" t="s">
        <v>291</v>
      </c>
      <c r="B33" s="120" t="s">
        <v>334</v>
      </c>
      <c r="C33" s="101" t="s">
        <v>3216</v>
      </c>
      <c r="D33" s="120" t="s">
        <v>3217</v>
      </c>
      <c r="E33" s="101" t="s">
        <v>3218</v>
      </c>
      <c r="F33" s="120"/>
      <c r="G33" s="101"/>
    </row>
    <row r="34" spans="1:8" x14ac:dyDescent="0.35">
      <c r="A34" s="195" t="s">
        <v>207</v>
      </c>
      <c r="B34" s="120" t="s">
        <v>334</v>
      </c>
      <c r="C34" s="101" t="s">
        <v>345</v>
      </c>
      <c r="D34" s="120" t="s">
        <v>346</v>
      </c>
      <c r="E34" s="101" t="s">
        <v>347</v>
      </c>
      <c r="F34" s="120" t="s">
        <v>3219</v>
      </c>
      <c r="G34" s="101" t="s">
        <v>335</v>
      </c>
    </row>
    <row r="35" spans="1:8" x14ac:dyDescent="0.35">
      <c r="B35" s="200" t="s">
        <v>3220</v>
      </c>
      <c r="C35" s="200" t="s">
        <v>3221</v>
      </c>
      <c r="D35" s="200"/>
      <c r="E35" s="200"/>
      <c r="F35" s="200"/>
      <c r="G35" s="200"/>
    </row>
    <row r="36" spans="1:8" x14ac:dyDescent="0.35">
      <c r="B36" s="120" t="s">
        <v>334</v>
      </c>
      <c r="C36" s="101" t="s">
        <v>3218</v>
      </c>
      <c r="D36" s="120" t="s">
        <v>3196</v>
      </c>
      <c r="E36" s="101" t="s">
        <v>3197</v>
      </c>
      <c r="F36" s="120" t="s">
        <v>3198</v>
      </c>
    </row>
    <row r="37" spans="1:8" ht="29" x14ac:dyDescent="0.35">
      <c r="A37" s="201" t="s">
        <v>233</v>
      </c>
      <c r="B37" s="120" t="s">
        <v>334</v>
      </c>
      <c r="C37" s="202" t="s">
        <v>3222</v>
      </c>
      <c r="D37" s="203" t="s">
        <v>3223</v>
      </c>
      <c r="E37" s="202" t="s">
        <v>3224</v>
      </c>
      <c r="F37" s="203" t="s">
        <v>3251</v>
      </c>
      <c r="G37" s="202" t="s">
        <v>3252</v>
      </c>
      <c r="H37" s="120" t="s">
        <v>1941</v>
      </c>
    </row>
    <row r="38" spans="1:8" ht="43.5" x14ac:dyDescent="0.35">
      <c r="A38" s="201" t="s">
        <v>233</v>
      </c>
      <c r="B38" s="120" t="s">
        <v>334</v>
      </c>
      <c r="C38" s="202" t="s">
        <v>3225</v>
      </c>
      <c r="D38" s="203" t="s">
        <v>3226</v>
      </c>
      <c r="E38" s="202" t="s">
        <v>3227</v>
      </c>
      <c r="F38" s="203" t="s">
        <v>3228</v>
      </c>
      <c r="G38" s="202" t="s">
        <v>3229</v>
      </c>
      <c r="H38" s="120" t="s">
        <v>1941</v>
      </c>
    </row>
    <row r="39" spans="1:8" x14ac:dyDescent="0.35">
      <c r="B39" s="92" t="s">
        <v>334</v>
      </c>
      <c r="C39" s="88" t="s">
        <v>3166</v>
      </c>
      <c r="D39" s="92" t="s">
        <v>360</v>
      </c>
      <c r="E39" s="88" t="s">
        <v>3230</v>
      </c>
    </row>
    <row r="40" spans="1:8" ht="29" x14ac:dyDescent="0.35">
      <c r="B40" s="92" t="s">
        <v>334</v>
      </c>
      <c r="C40" s="204" t="s">
        <v>3231</v>
      </c>
      <c r="D40" s="205" t="s">
        <v>3232</v>
      </c>
      <c r="E40" s="204" t="s">
        <v>3233</v>
      </c>
      <c r="F40" s="203" t="s">
        <v>3234</v>
      </c>
    </row>
    <row r="41" spans="1:8" x14ac:dyDescent="0.35">
      <c r="B41" s="92" t="s">
        <v>334</v>
      </c>
      <c r="C41" s="88" t="s">
        <v>3166</v>
      </c>
      <c r="D41" s="92" t="s">
        <v>360</v>
      </c>
      <c r="E41" s="88" t="s">
        <v>3235</v>
      </c>
    </row>
    <row r="42" spans="1:8" x14ac:dyDescent="0.35">
      <c r="A42" s="201" t="s">
        <v>259</v>
      </c>
      <c r="B42" s="92" t="s">
        <v>334</v>
      </c>
      <c r="C42" s="88" t="s">
        <v>3236</v>
      </c>
      <c r="D42" s="92" t="s">
        <v>3237</v>
      </c>
      <c r="E42" s="88" t="s">
        <v>3174</v>
      </c>
    </row>
    <row r="43" spans="1:8" x14ac:dyDescent="0.35">
      <c r="A43" s="201" t="s">
        <v>288</v>
      </c>
      <c r="B43" s="92" t="s">
        <v>334</v>
      </c>
      <c r="C43" s="191" t="s">
        <v>3238</v>
      </c>
      <c r="D43" s="191" t="s">
        <v>3239</v>
      </c>
      <c r="E43" s="88" t="s">
        <v>3240</v>
      </c>
      <c r="F43" s="191" t="s">
        <v>360</v>
      </c>
    </row>
    <row r="44" spans="1:8" x14ac:dyDescent="0.35">
      <c r="A44" s="195" t="s">
        <v>3060</v>
      </c>
      <c r="B44" s="120" t="s">
        <v>334</v>
      </c>
      <c r="C44" s="101" t="s">
        <v>3241</v>
      </c>
      <c r="D44" s="120" t="s">
        <v>3242</v>
      </c>
      <c r="E44" s="101" t="s">
        <v>3243</v>
      </c>
      <c r="F44" s="120" t="s">
        <v>3244</v>
      </c>
      <c r="G44" s="101" t="s">
        <v>335</v>
      </c>
    </row>
    <row r="45" spans="1:8" x14ac:dyDescent="0.35">
      <c r="A45" s="195" t="s">
        <v>3060</v>
      </c>
      <c r="B45" s="120" t="s">
        <v>334</v>
      </c>
      <c r="C45" s="101" t="s">
        <v>3245</v>
      </c>
      <c r="D45" s="120" t="s">
        <v>3246</v>
      </c>
      <c r="E45" s="101" t="s">
        <v>3247</v>
      </c>
      <c r="F45" s="120" t="s">
        <v>3248</v>
      </c>
      <c r="G45" s="101" t="s">
        <v>335</v>
      </c>
    </row>
    <row r="46" spans="1:8" x14ac:dyDescent="0.35">
      <c r="A46" s="195" t="s">
        <v>3060</v>
      </c>
      <c r="B46" s="120" t="s">
        <v>334</v>
      </c>
      <c r="C46" s="101" t="s">
        <v>3245</v>
      </c>
      <c r="D46" s="120" t="s">
        <v>3246</v>
      </c>
      <c r="E46" s="101" t="s">
        <v>3247</v>
      </c>
      <c r="F46" s="120" t="s">
        <v>3249</v>
      </c>
      <c r="G46" s="101" t="s">
        <v>335</v>
      </c>
    </row>
    <row r="47" spans="1:8" x14ac:dyDescent="0.35">
      <c r="A47" s="201" t="s">
        <v>2006</v>
      </c>
      <c r="B47" s="92" t="s">
        <v>334</v>
      </c>
      <c r="C47" s="88" t="s">
        <v>3166</v>
      </c>
      <c r="D47" s="92" t="s">
        <v>360</v>
      </c>
      <c r="E47" s="88" t="s">
        <v>3174</v>
      </c>
    </row>
    <row r="48" spans="1:8" x14ac:dyDescent="0.35">
      <c r="A48" s="195" t="s">
        <v>3250</v>
      </c>
      <c r="B48" s="120" t="s">
        <v>334</v>
      </c>
      <c r="C48" s="206">
        <v>0</v>
      </c>
      <c r="D48" s="120" t="s">
        <v>20</v>
      </c>
      <c r="E48" s="101" t="s">
        <v>21</v>
      </c>
      <c r="F48" s="120" t="s">
        <v>22</v>
      </c>
      <c r="G48" s="101" t="s">
        <v>23</v>
      </c>
    </row>
    <row r="49" spans="1:7" x14ac:dyDescent="0.35">
      <c r="A49" s="201" t="s">
        <v>292</v>
      </c>
      <c r="B49" s="92" t="s">
        <v>334</v>
      </c>
      <c r="C49" s="88" t="s">
        <v>385</v>
      </c>
      <c r="D49" s="92" t="s">
        <v>386</v>
      </c>
      <c r="E49" s="88" t="s">
        <v>387</v>
      </c>
      <c r="F49" s="92"/>
      <c r="G49" s="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topLeftCell="B1" zoomScale="80" zoomScaleNormal="80" workbookViewId="0">
      <selection activeCell="B40" sqref="B40"/>
    </sheetView>
  </sheetViews>
  <sheetFormatPr defaultColWidth="8.81640625" defaultRowHeight="14.5" x14ac:dyDescent="0.35"/>
  <cols>
    <col min="1" max="1" width="35" style="90" customWidth="1"/>
    <col min="2" max="7" width="31.1796875" style="90" customWidth="1"/>
    <col min="8" max="8" width="58.26953125" style="90" bestFit="1" customWidth="1"/>
    <col min="9" max="9" width="58.26953125" style="90" customWidth="1"/>
    <col min="10" max="10" width="58.26953125" style="90" bestFit="1" customWidth="1"/>
    <col min="11" max="11" width="24.54296875" style="90" bestFit="1" customWidth="1"/>
    <col min="12" max="12" width="26.7265625" style="90" bestFit="1" customWidth="1"/>
    <col min="13" max="13" width="26.7265625" style="90" customWidth="1"/>
    <col min="14" max="14" width="66.26953125" style="90" bestFit="1" customWidth="1"/>
    <col min="15" max="15" width="28.81640625" style="90" bestFit="1" customWidth="1"/>
    <col min="16" max="16" width="25.1796875" style="90" bestFit="1" customWidth="1"/>
    <col min="17" max="19" width="24.54296875" style="90" bestFit="1" customWidth="1"/>
    <col min="20" max="20" width="24.54296875" style="90" customWidth="1"/>
    <col min="21" max="21" width="16.453125" style="90" customWidth="1"/>
    <col min="22" max="22" width="27.1796875" style="90" customWidth="1"/>
    <col min="23" max="27" width="26" style="90" customWidth="1"/>
    <col min="28" max="28" width="37.54296875" style="90" bestFit="1" customWidth="1"/>
    <col min="29" max="29" width="58.26953125" style="90" bestFit="1" customWidth="1"/>
    <col min="30" max="30" width="24.54296875" style="91" customWidth="1"/>
    <col min="31" max="16384" width="8.81640625" style="91"/>
  </cols>
  <sheetData>
    <row r="1" spans="1:29" x14ac:dyDescent="0.35">
      <c r="A1" s="89" t="s">
        <v>37</v>
      </c>
    </row>
    <row r="2" spans="1:29" x14ac:dyDescent="0.35">
      <c r="A2" s="89" t="s">
        <v>33</v>
      </c>
      <c r="B2" s="92" t="s">
        <v>333</v>
      </c>
      <c r="C2" s="88"/>
      <c r="D2" s="92"/>
      <c r="E2" s="88"/>
      <c r="F2" s="92"/>
      <c r="G2" s="88"/>
    </row>
    <row r="3" spans="1:29" x14ac:dyDescent="0.35">
      <c r="A3" s="89" t="s">
        <v>34</v>
      </c>
      <c r="B3" s="92" t="s">
        <v>333</v>
      </c>
      <c r="C3" s="88" t="s">
        <v>335</v>
      </c>
      <c r="D3" s="92"/>
      <c r="E3" s="88"/>
      <c r="F3" s="92"/>
      <c r="G3" s="88"/>
    </row>
    <row r="4" spans="1:29" x14ac:dyDescent="0.35">
      <c r="A4" s="89" t="s">
        <v>35</v>
      </c>
      <c r="B4" s="92" t="s">
        <v>334</v>
      </c>
      <c r="C4" s="88" t="s">
        <v>336</v>
      </c>
      <c r="D4" s="92" t="s">
        <v>337</v>
      </c>
      <c r="E4" s="88"/>
      <c r="F4" s="92"/>
      <c r="G4" s="88"/>
    </row>
    <row r="5" spans="1:29" x14ac:dyDescent="0.35">
      <c r="A5" s="89" t="s">
        <v>36</v>
      </c>
      <c r="B5" s="92" t="s">
        <v>334</v>
      </c>
      <c r="C5" s="88" t="s">
        <v>336</v>
      </c>
      <c r="D5" s="92" t="s">
        <v>337</v>
      </c>
      <c r="E5" s="88" t="s">
        <v>338</v>
      </c>
      <c r="F5" s="92"/>
      <c r="G5" s="88"/>
    </row>
    <row r="6" spans="1:29" x14ac:dyDescent="0.35">
      <c r="A6" s="93"/>
      <c r="B6" s="92" t="s">
        <v>334</v>
      </c>
      <c r="C6" s="88" t="s">
        <v>336</v>
      </c>
      <c r="D6" s="92" t="s">
        <v>337</v>
      </c>
      <c r="E6" s="88" t="s">
        <v>335</v>
      </c>
      <c r="F6" s="92"/>
      <c r="G6" s="88"/>
      <c r="H6" s="91"/>
      <c r="I6" s="91"/>
      <c r="J6" s="91"/>
      <c r="K6" s="91"/>
      <c r="L6" s="91"/>
      <c r="M6" s="91"/>
      <c r="N6" s="91"/>
      <c r="O6" s="91"/>
      <c r="P6" s="91"/>
      <c r="Q6" s="91"/>
      <c r="R6" s="91"/>
      <c r="S6" s="91"/>
      <c r="T6" s="91"/>
      <c r="U6" s="91"/>
      <c r="V6" s="91"/>
      <c r="W6" s="91"/>
      <c r="X6" s="91"/>
      <c r="Y6" s="91"/>
      <c r="Z6" s="91"/>
      <c r="AA6" s="91"/>
      <c r="AB6" s="91"/>
      <c r="AC6" s="91"/>
    </row>
    <row r="7" spans="1:29" x14ac:dyDescent="0.35">
      <c r="A7" s="89" t="s">
        <v>53</v>
      </c>
      <c r="B7" s="91"/>
      <c r="C7" s="91"/>
      <c r="D7" s="91"/>
      <c r="E7" s="91"/>
      <c r="F7" s="91"/>
      <c r="G7" s="91"/>
    </row>
    <row r="8" spans="1:29" x14ac:dyDescent="0.35">
      <c r="A8" s="89" t="s">
        <v>187</v>
      </c>
      <c r="B8" s="92" t="s">
        <v>334</v>
      </c>
      <c r="C8" s="88" t="s">
        <v>336</v>
      </c>
      <c r="D8" s="92" t="s">
        <v>337</v>
      </c>
      <c r="E8" s="88" t="s">
        <v>1984</v>
      </c>
      <c r="F8" s="92"/>
      <c r="G8" s="88"/>
    </row>
    <row r="9" spans="1:29" x14ac:dyDescent="0.35">
      <c r="A9" s="89" t="s">
        <v>151</v>
      </c>
      <c r="B9" s="92" t="s">
        <v>334</v>
      </c>
      <c r="C9" s="88" t="s">
        <v>339</v>
      </c>
      <c r="D9" s="92" t="s">
        <v>340</v>
      </c>
      <c r="E9" s="88" t="s">
        <v>341</v>
      </c>
      <c r="F9" s="92"/>
      <c r="G9" s="88"/>
    </row>
    <row r="10" spans="1:29" x14ac:dyDescent="0.35">
      <c r="A10" s="89" t="s">
        <v>146</v>
      </c>
      <c r="B10" s="92" t="s">
        <v>334</v>
      </c>
      <c r="C10" s="88" t="s">
        <v>628</v>
      </c>
      <c r="D10" s="92" t="s">
        <v>629</v>
      </c>
      <c r="E10" s="88" t="s">
        <v>630</v>
      </c>
      <c r="F10" s="92"/>
      <c r="G10" s="88"/>
    </row>
    <row r="11" spans="1:29" x14ac:dyDescent="0.35">
      <c r="A11" s="89" t="s">
        <v>206</v>
      </c>
      <c r="B11" s="92" t="s">
        <v>334</v>
      </c>
      <c r="C11" s="88" t="s">
        <v>342</v>
      </c>
      <c r="D11" s="92" t="s">
        <v>343</v>
      </c>
      <c r="E11" s="88" t="s">
        <v>344</v>
      </c>
      <c r="F11" s="92"/>
      <c r="G11" s="88"/>
    </row>
    <row r="12" spans="1:29" x14ac:dyDescent="0.35">
      <c r="A12" s="89" t="s">
        <v>207</v>
      </c>
      <c r="B12" s="92" t="s">
        <v>334</v>
      </c>
      <c r="C12" s="88" t="s">
        <v>345</v>
      </c>
      <c r="D12" s="92" t="s">
        <v>346</v>
      </c>
      <c r="E12" s="88" t="s">
        <v>347</v>
      </c>
      <c r="F12" s="92" t="s">
        <v>348</v>
      </c>
      <c r="G12" s="88" t="s">
        <v>335</v>
      </c>
    </row>
    <row r="13" spans="1:29" x14ac:dyDescent="0.35">
      <c r="A13" s="89" t="s">
        <v>208</v>
      </c>
      <c r="B13" s="92" t="s">
        <v>334</v>
      </c>
      <c r="C13" s="88" t="s">
        <v>349</v>
      </c>
      <c r="D13" s="92" t="s">
        <v>350</v>
      </c>
      <c r="E13" s="88" t="s">
        <v>351</v>
      </c>
      <c r="F13" s="92" t="s">
        <v>335</v>
      </c>
      <c r="G13" s="88"/>
    </row>
    <row r="14" spans="1:29" x14ac:dyDescent="0.35">
      <c r="A14" s="89" t="s">
        <v>222</v>
      </c>
      <c r="B14" s="92"/>
      <c r="C14" s="88" t="s">
        <v>352</v>
      </c>
      <c r="D14" s="92" t="s">
        <v>353</v>
      </c>
      <c r="E14" s="88"/>
      <c r="F14" s="92"/>
      <c r="G14" s="88"/>
    </row>
    <row r="15" spans="1:29" x14ac:dyDescent="0.35">
      <c r="A15" s="89" t="s">
        <v>233</v>
      </c>
      <c r="B15" s="92" t="s">
        <v>334</v>
      </c>
      <c r="C15" s="88" t="s">
        <v>354</v>
      </c>
      <c r="D15" s="92" t="s">
        <v>355</v>
      </c>
      <c r="E15" s="88" t="s">
        <v>356</v>
      </c>
      <c r="F15" s="92" t="s">
        <v>357</v>
      </c>
      <c r="G15" s="88" t="s">
        <v>338</v>
      </c>
    </row>
    <row r="16" spans="1:29" x14ac:dyDescent="0.35">
      <c r="A16" s="89" t="s">
        <v>234</v>
      </c>
      <c r="B16" s="92" t="s">
        <v>334</v>
      </c>
      <c r="C16" s="88" t="s">
        <v>358</v>
      </c>
      <c r="D16" s="92" t="s">
        <v>359</v>
      </c>
      <c r="E16" s="88" t="s">
        <v>360</v>
      </c>
      <c r="F16" s="92"/>
      <c r="G16" s="88"/>
    </row>
    <row r="17" spans="1:7" x14ac:dyDescent="0.35">
      <c r="A17" s="89" t="s">
        <v>300</v>
      </c>
      <c r="B17" s="92" t="s">
        <v>334</v>
      </c>
      <c r="C17" s="101" t="s">
        <v>361</v>
      </c>
      <c r="D17" s="92" t="s">
        <v>362</v>
      </c>
      <c r="E17" s="88" t="s">
        <v>337</v>
      </c>
      <c r="F17" s="92" t="s">
        <v>1984</v>
      </c>
      <c r="G17" s="88"/>
    </row>
    <row r="18" spans="1:7" x14ac:dyDescent="0.35">
      <c r="A18" s="89" t="s">
        <v>243</v>
      </c>
      <c r="B18" s="92" t="s">
        <v>334</v>
      </c>
      <c r="C18" s="88" t="s">
        <v>363</v>
      </c>
      <c r="D18" s="92" t="s">
        <v>364</v>
      </c>
      <c r="E18" s="88" t="s">
        <v>365</v>
      </c>
      <c r="F18" s="92" t="s">
        <v>350</v>
      </c>
      <c r="G18" s="88" t="s">
        <v>351</v>
      </c>
    </row>
    <row r="19" spans="1:7" x14ac:dyDescent="0.35">
      <c r="A19" s="89" t="s">
        <v>252</v>
      </c>
      <c r="B19" s="92" t="s">
        <v>334</v>
      </c>
      <c r="C19" s="88" t="s">
        <v>366</v>
      </c>
      <c r="D19" s="92" t="s">
        <v>367</v>
      </c>
      <c r="E19" s="88" t="s">
        <v>337</v>
      </c>
      <c r="F19" s="92"/>
      <c r="G19" s="88"/>
    </row>
    <row r="20" spans="1:7" x14ac:dyDescent="0.35">
      <c r="A20" s="89" t="s">
        <v>255</v>
      </c>
      <c r="B20" s="92" t="s">
        <v>334</v>
      </c>
      <c r="C20" s="88" t="s">
        <v>15</v>
      </c>
      <c r="D20" s="92" t="s">
        <v>16</v>
      </c>
      <c r="E20" s="88" t="s">
        <v>368</v>
      </c>
      <c r="F20" s="92" t="s">
        <v>369</v>
      </c>
      <c r="G20" s="88"/>
    </row>
    <row r="21" spans="1:7" x14ac:dyDescent="0.35">
      <c r="A21" s="89" t="s">
        <v>256</v>
      </c>
      <c r="B21" s="92" t="s">
        <v>334</v>
      </c>
      <c r="C21" s="88" t="s">
        <v>370</v>
      </c>
      <c r="D21" s="92" t="s">
        <v>371</v>
      </c>
      <c r="E21" s="88" t="s">
        <v>337</v>
      </c>
      <c r="F21" s="92"/>
      <c r="G21" s="88"/>
    </row>
    <row r="22" spans="1:7" x14ac:dyDescent="0.35">
      <c r="A22" s="89" t="s">
        <v>257</v>
      </c>
      <c r="B22" s="92" t="s">
        <v>334</v>
      </c>
      <c r="C22" s="88" t="s">
        <v>372</v>
      </c>
      <c r="D22" s="92" t="s">
        <v>373</v>
      </c>
      <c r="E22" s="88" t="s">
        <v>374</v>
      </c>
      <c r="F22" s="92" t="s">
        <v>375</v>
      </c>
      <c r="G22" s="88"/>
    </row>
    <row r="23" spans="1:7" x14ac:dyDescent="0.35">
      <c r="A23" s="89" t="s">
        <v>266</v>
      </c>
      <c r="B23" s="92" t="s">
        <v>334</v>
      </c>
      <c r="C23" s="88" t="s">
        <v>337</v>
      </c>
      <c r="D23" s="92" t="s">
        <v>376</v>
      </c>
      <c r="E23" s="88" t="s">
        <v>377</v>
      </c>
      <c r="F23" s="92" t="s">
        <v>378</v>
      </c>
      <c r="G23" s="88"/>
    </row>
    <row r="24" spans="1:7" x14ac:dyDescent="0.35">
      <c r="A24" s="89" t="s">
        <v>275</v>
      </c>
      <c r="B24" s="92" t="s">
        <v>334</v>
      </c>
      <c r="C24" s="88" t="s">
        <v>20</v>
      </c>
      <c r="D24" s="92" t="s">
        <v>21</v>
      </c>
      <c r="E24" s="88" t="s">
        <v>22</v>
      </c>
      <c r="F24" s="92" t="s">
        <v>23</v>
      </c>
      <c r="G24" s="88" t="s">
        <v>335</v>
      </c>
    </row>
    <row r="25" spans="1:7" x14ac:dyDescent="0.35">
      <c r="A25" s="89" t="s">
        <v>298</v>
      </c>
      <c r="B25" s="92" t="s">
        <v>334</v>
      </c>
      <c r="C25" s="88" t="s">
        <v>379</v>
      </c>
      <c r="D25" s="92" t="s">
        <v>380</v>
      </c>
      <c r="E25" s="88" t="s">
        <v>381</v>
      </c>
      <c r="F25" s="92" t="s">
        <v>337</v>
      </c>
      <c r="G25" s="88"/>
    </row>
    <row r="26" spans="1:7" x14ac:dyDescent="0.35">
      <c r="A26" s="89" t="s">
        <v>299</v>
      </c>
      <c r="B26" s="92" t="s">
        <v>334</v>
      </c>
      <c r="C26" s="88" t="s">
        <v>382</v>
      </c>
      <c r="D26" s="92" t="s">
        <v>383</v>
      </c>
      <c r="E26" s="88" t="s">
        <v>384</v>
      </c>
      <c r="F26" s="92" t="s">
        <v>337</v>
      </c>
      <c r="G26" s="88"/>
    </row>
    <row r="27" spans="1:7" x14ac:dyDescent="0.35">
      <c r="A27" s="89" t="s">
        <v>279</v>
      </c>
      <c r="B27" s="92" t="s">
        <v>334</v>
      </c>
      <c r="C27" s="88" t="s">
        <v>385</v>
      </c>
      <c r="D27" s="92" t="s">
        <v>386</v>
      </c>
      <c r="E27" s="88" t="s">
        <v>387</v>
      </c>
      <c r="F27" s="92"/>
      <c r="G27" s="88"/>
    </row>
    <row r="28" spans="1:7" x14ac:dyDescent="0.35">
      <c r="A28" s="89" t="s">
        <v>297</v>
      </c>
      <c r="B28" s="92" t="s">
        <v>334</v>
      </c>
      <c r="C28" s="88" t="s">
        <v>388</v>
      </c>
      <c r="D28" s="92" t="s">
        <v>389</v>
      </c>
      <c r="E28" s="88" t="s">
        <v>390</v>
      </c>
      <c r="F28" s="92" t="s">
        <v>391</v>
      </c>
      <c r="G28" s="88"/>
    </row>
    <row r="29" spans="1:7" x14ac:dyDescent="0.35">
      <c r="A29" s="89" t="s">
        <v>296</v>
      </c>
      <c r="B29" s="92" t="s">
        <v>334</v>
      </c>
      <c r="C29" s="88" t="s">
        <v>336</v>
      </c>
      <c r="D29" s="92" t="s">
        <v>337</v>
      </c>
      <c r="E29" s="88" t="s">
        <v>392</v>
      </c>
      <c r="F29" s="92"/>
      <c r="G29" s="88"/>
    </row>
    <row r="30" spans="1:7" x14ac:dyDescent="0.35">
      <c r="A30" s="89" t="s">
        <v>291</v>
      </c>
      <c r="B30" s="92" t="s">
        <v>334</v>
      </c>
      <c r="C30" s="88" t="s">
        <v>393</v>
      </c>
      <c r="D30" s="92" t="s">
        <v>394</v>
      </c>
      <c r="E30" s="88" t="s">
        <v>395</v>
      </c>
      <c r="F30" s="92"/>
      <c r="G30" s="88"/>
    </row>
    <row r="31" spans="1:7" x14ac:dyDescent="0.35">
      <c r="B31" s="92" t="s">
        <v>334</v>
      </c>
      <c r="C31" s="88" t="s">
        <v>349</v>
      </c>
      <c r="D31" s="92" t="s">
        <v>350</v>
      </c>
      <c r="E31" s="88" t="s">
        <v>1940</v>
      </c>
      <c r="F31" s="92" t="s">
        <v>1941</v>
      </c>
      <c r="G31" s="88" t="s">
        <v>335</v>
      </c>
    </row>
    <row r="32" spans="1:7" x14ac:dyDescent="0.35">
      <c r="B32" s="120" t="s">
        <v>334</v>
      </c>
      <c r="C32" s="101" t="s">
        <v>1947</v>
      </c>
      <c r="D32" s="120" t="s">
        <v>1948</v>
      </c>
      <c r="E32" s="101" t="s">
        <v>1949</v>
      </c>
      <c r="F32" s="120" t="s">
        <v>1950</v>
      </c>
      <c r="G32" s="101" t="s">
        <v>443</v>
      </c>
    </row>
    <row r="33" spans="2:7" x14ac:dyDescent="0.35">
      <c r="B33" s="120" t="s">
        <v>334</v>
      </c>
      <c r="C33" s="101" t="s">
        <v>1952</v>
      </c>
      <c r="D33" s="120" t="s">
        <v>1953</v>
      </c>
      <c r="E33" s="101" t="s">
        <v>1954</v>
      </c>
      <c r="F33" s="120" t="s">
        <v>1955</v>
      </c>
    </row>
    <row r="34" spans="2:7" x14ac:dyDescent="0.35">
      <c r="B34" s="92" t="s">
        <v>334</v>
      </c>
      <c r="C34" s="88" t="s">
        <v>349</v>
      </c>
      <c r="D34" s="92" t="s">
        <v>350</v>
      </c>
      <c r="E34" s="88" t="s">
        <v>1997</v>
      </c>
      <c r="F34" s="92" t="s">
        <v>2092</v>
      </c>
      <c r="G34" s="88" t="s">
        <v>1941</v>
      </c>
    </row>
    <row r="35" spans="2:7" x14ac:dyDescent="0.35">
      <c r="B35" s="120" t="s">
        <v>334</v>
      </c>
      <c r="C35" s="101" t="s">
        <v>366</v>
      </c>
      <c r="D35" s="120" t="s">
        <v>367</v>
      </c>
      <c r="E35" s="101" t="s">
        <v>2003</v>
      </c>
      <c r="F35" s="120" t="s">
        <v>2004</v>
      </c>
    </row>
    <row r="36" spans="2:7" x14ac:dyDescent="0.35">
      <c r="B36" s="120" t="s">
        <v>334</v>
      </c>
      <c r="C36" s="101" t="s">
        <v>2007</v>
      </c>
      <c r="D36" s="120" t="s">
        <v>2008</v>
      </c>
      <c r="E36" s="101" t="s">
        <v>2009</v>
      </c>
      <c r="F36" s="120" t="s">
        <v>337</v>
      </c>
    </row>
    <row r="37" spans="2:7" x14ac:dyDescent="0.35">
      <c r="B37" s="92" t="s">
        <v>334</v>
      </c>
      <c r="C37" s="88" t="s">
        <v>15</v>
      </c>
      <c r="D37" s="92" t="s">
        <v>16</v>
      </c>
      <c r="E37" s="88" t="s">
        <v>368</v>
      </c>
      <c r="F37" s="120" t="s">
        <v>395</v>
      </c>
    </row>
    <row r="38" spans="2:7" x14ac:dyDescent="0.35">
      <c r="B38" s="92" t="s">
        <v>334</v>
      </c>
      <c r="C38" s="88" t="s">
        <v>2651</v>
      </c>
      <c r="D38" s="92" t="s">
        <v>2652</v>
      </c>
      <c r="E38" s="88" t="s">
        <v>2653</v>
      </c>
      <c r="F38" s="120" t="s">
        <v>2654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4" sqref="A4"/>
    </sheetView>
  </sheetViews>
  <sheetFormatPr defaultRowHeight="14.5" x14ac:dyDescent="0.35"/>
  <cols>
    <col min="1" max="1" width="91.54296875" bestFit="1" customWidth="1"/>
    <col min="2" max="2" width="29" bestFit="1" customWidth="1"/>
  </cols>
  <sheetData>
    <row r="1" spans="1:2" x14ac:dyDescent="0.35">
      <c r="A1" s="46" t="s">
        <v>332</v>
      </c>
    </row>
    <row r="2" spans="1:2" x14ac:dyDescent="0.35">
      <c r="A2" s="44" t="s">
        <v>316</v>
      </c>
    </row>
    <row r="3" spans="1:2" x14ac:dyDescent="0.35">
      <c r="A3" s="44" t="s">
        <v>3260</v>
      </c>
    </row>
    <row r="4" spans="1:2" x14ac:dyDescent="0.35">
      <c r="A4" s="44" t="s">
        <v>317</v>
      </c>
    </row>
    <row r="5" spans="1:2" x14ac:dyDescent="0.35">
      <c r="A5" s="44" t="s">
        <v>318</v>
      </c>
    </row>
    <row r="6" spans="1:2" x14ac:dyDescent="0.35">
      <c r="A6" s="44" t="s">
        <v>319</v>
      </c>
    </row>
    <row r="7" spans="1:2" x14ac:dyDescent="0.35">
      <c r="A7" s="44" t="s">
        <v>320</v>
      </c>
    </row>
    <row r="8" spans="1:2" x14ac:dyDescent="0.35">
      <c r="A8" s="44" t="s">
        <v>321</v>
      </c>
    </row>
    <row r="9" spans="1:2" x14ac:dyDescent="0.35">
      <c r="A9" s="45" t="s">
        <v>327</v>
      </c>
    </row>
    <row r="10" spans="1:2" x14ac:dyDescent="0.35">
      <c r="A10" s="44" t="s">
        <v>328</v>
      </c>
    </row>
    <row r="11" spans="1:2" x14ac:dyDescent="0.35">
      <c r="A11" s="44" t="s">
        <v>322</v>
      </c>
    </row>
    <row r="12" spans="1:2" x14ac:dyDescent="0.35">
      <c r="A12" s="44" t="s">
        <v>323</v>
      </c>
    </row>
    <row r="13" spans="1:2" x14ac:dyDescent="0.35">
      <c r="A13" s="44" t="s">
        <v>329</v>
      </c>
    </row>
    <row r="14" spans="1:2" x14ac:dyDescent="0.35">
      <c r="A14" s="44" t="s">
        <v>324</v>
      </c>
      <c r="B14" t="s">
        <v>333</v>
      </c>
    </row>
    <row r="15" spans="1:2" x14ac:dyDescent="0.35">
      <c r="A15" s="44" t="s">
        <v>325</v>
      </c>
      <c r="B15" t="s">
        <v>333</v>
      </c>
    </row>
    <row r="16" spans="1:2" x14ac:dyDescent="0.35">
      <c r="A16" s="44" t="s">
        <v>326</v>
      </c>
    </row>
    <row r="17" spans="1:1" x14ac:dyDescent="0.35">
      <c r="A17" s="44" t="s">
        <v>330</v>
      </c>
    </row>
    <row r="18" spans="1:1" x14ac:dyDescent="0.35">
      <c r="A18" s="44" t="s">
        <v>331</v>
      </c>
    </row>
    <row r="19" spans="1:1" x14ac:dyDescent="0.35">
      <c r="A19" s="45" t="s">
        <v>2096</v>
      </c>
    </row>
    <row r="20" spans="1:1" x14ac:dyDescent="0.35">
      <c r="A20" s="44" t="s">
        <v>1936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Inleiding</vt:lpstr>
      <vt:lpstr>General_Algemeen</vt:lpstr>
      <vt:lpstr>PSP_Betaalinstelling</vt:lpstr>
      <vt:lpstr>Money_transfer</vt:lpstr>
      <vt:lpstr>Exchange_Wisselinstelling</vt:lpstr>
      <vt:lpstr>Mitigation_Beheersing</vt:lpstr>
      <vt:lpstr>Country list</vt:lpstr>
      <vt:lpstr>Glossary</vt:lpstr>
      <vt:lpstr>MIT_controle</vt:lpstr>
      <vt:lpstr>MIT_Lists</vt:lpstr>
      <vt:lpstr>Lists</vt:lpstr>
      <vt:lpstr>Controlemeldingen</vt:lpstr>
      <vt:lpstr>Glossary!Print_Area</vt:lpstr>
      <vt:lpstr>Mitigation_Beheersing!Print_Area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2018-06-13T09:35:42Z</cp:lastPrinted>
  <dcterms:created xsi:type="dcterms:W3CDTF">2016-11-15T11:14:52Z</dcterms:created>
  <dcterms:modified xsi:type="dcterms:W3CDTF">2021-03-29T13:34:28Z</dcterms:modified>
</cp:coreProperties>
</file>